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12 Estadísticas\"/>
    </mc:Choice>
  </mc:AlternateContent>
  <bookViews>
    <workbookView xWindow="0" yWindow="0" windowWidth="15360" windowHeight="765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G63" i="1" l="1"/>
  <c r="AG62" i="1"/>
  <c r="AF63" i="1"/>
  <c r="AE63" i="1"/>
  <c r="AD63" i="1"/>
  <c r="AC63" i="1"/>
  <c r="AB63" i="1"/>
  <c r="AA63" i="1"/>
  <c r="Z63" i="1"/>
  <c r="Y63" i="1"/>
  <c r="X63" i="1"/>
  <c r="W63" i="1"/>
  <c r="V63" i="1"/>
  <c r="U63" i="1"/>
  <c r="T63" i="1"/>
  <c r="S63" i="1"/>
  <c r="R63" i="1"/>
  <c r="Q63" i="1"/>
  <c r="P63" i="1"/>
  <c r="O63" i="1"/>
  <c r="N63" i="1"/>
  <c r="M63" i="1"/>
  <c r="L63" i="1"/>
  <c r="K63" i="1"/>
  <c r="J63" i="1"/>
  <c r="I63" i="1"/>
  <c r="H63" i="1"/>
  <c r="G63" i="1"/>
  <c r="F63" i="1"/>
  <c r="AF62" i="1"/>
  <c r="AE62" i="1"/>
  <c r="AD62" i="1"/>
  <c r="AC62" i="1"/>
  <c r="AB62" i="1"/>
  <c r="AA62" i="1"/>
  <c r="Z62" i="1"/>
  <c r="Y62" i="1"/>
  <c r="X62" i="1"/>
  <c r="W62" i="1"/>
  <c r="V62" i="1"/>
  <c r="U62" i="1"/>
  <c r="T62" i="1"/>
  <c r="S62" i="1"/>
  <c r="R62" i="1"/>
  <c r="Q62" i="1"/>
  <c r="P62" i="1"/>
  <c r="O62" i="1"/>
  <c r="N62" i="1"/>
  <c r="M62" i="1"/>
  <c r="L62" i="1"/>
  <c r="K62" i="1"/>
  <c r="J62" i="1"/>
  <c r="I62" i="1"/>
  <c r="H62" i="1"/>
  <c r="G62" i="1"/>
  <c r="F62" i="1"/>
  <c r="E63" i="1"/>
  <c r="E62" i="1"/>
  <c r="D59" i="1" l="1"/>
  <c r="D20" i="1"/>
  <c r="D13" i="1"/>
  <c r="C59" i="1"/>
  <c r="C20" i="1"/>
  <c r="D9" i="1"/>
  <c r="D8" i="1"/>
  <c r="C13" i="1"/>
  <c r="C8" i="1"/>
  <c r="D52" i="1" l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6" i="1"/>
  <c r="C25" i="1"/>
  <c r="C24" i="1"/>
  <c r="C23" i="1"/>
  <c r="C18" i="1"/>
  <c r="C17" i="1"/>
  <c r="C16" i="1"/>
  <c r="C15" i="1"/>
  <c r="C14" i="1"/>
  <c r="C10" i="1"/>
  <c r="C12" i="1"/>
  <c r="C11" i="1"/>
  <c r="C9" i="1"/>
  <c r="C22" i="1" l="1"/>
  <c r="D22" i="1"/>
  <c r="C21" i="1"/>
  <c r="D18" i="1"/>
  <c r="D17" i="1"/>
  <c r="D16" i="1"/>
  <c r="D15" i="1"/>
  <c r="D14" i="1"/>
  <c r="D10" i="1"/>
  <c r="D12" i="1"/>
  <c r="D11" i="1"/>
  <c r="D58" i="1"/>
  <c r="C58" i="1"/>
  <c r="D57" i="1"/>
  <c r="C57" i="1"/>
  <c r="D56" i="1"/>
  <c r="C56" i="1"/>
  <c r="D55" i="1"/>
  <c r="C55" i="1"/>
  <c r="D54" i="1"/>
  <c r="C54" i="1"/>
  <c r="D53" i="1"/>
  <c r="C53" i="1"/>
  <c r="D28" i="1"/>
  <c r="C28" i="1"/>
  <c r="D27" i="1"/>
  <c r="C27" i="1"/>
  <c r="D26" i="1"/>
  <c r="D25" i="1" l="1"/>
  <c r="D24" i="1"/>
  <c r="D23" i="1"/>
  <c r="D21" i="1"/>
  <c r="D19" i="1"/>
  <c r="C19" i="1"/>
</calcChain>
</file>

<file path=xl/sharedStrings.xml><?xml version="1.0" encoding="utf-8"?>
<sst xmlns="http://schemas.openxmlformats.org/spreadsheetml/2006/main" count="595" uniqueCount="92">
  <si>
    <t>CONGRESISTA DE LA REPÚBLICA</t>
  </si>
  <si>
    <t>INSTALACIÓN</t>
  </si>
  <si>
    <t>SESIÓN O1</t>
  </si>
  <si>
    <t>SESIÓN O2</t>
  </si>
  <si>
    <t>SESIÓN O3</t>
  </si>
  <si>
    <t>SESIÓN O4</t>
  </si>
  <si>
    <t>SESIÓN O5</t>
  </si>
  <si>
    <r>
      <t>MESA DIRECTIVA</t>
    </r>
    <r>
      <rPr>
        <sz val="10"/>
        <color rgb="FF414042"/>
        <rFont val="Verdana"/>
        <family val="2"/>
      </rPr>
      <t>  </t>
    </r>
  </si>
  <si>
    <t>ASISTIÓ</t>
  </si>
  <si>
    <t>LICENCIA</t>
  </si>
  <si>
    <t>Martorell Sobero, Guillermo (FP)</t>
  </si>
  <si>
    <t>SESIÓN 06</t>
  </si>
  <si>
    <t>SESIÓN O7</t>
  </si>
  <si>
    <t>SESIÓN O8</t>
  </si>
  <si>
    <t>SESIÓN O9</t>
  </si>
  <si>
    <t>SESIÓN 10</t>
  </si>
  <si>
    <t>SESIÓN 11</t>
  </si>
  <si>
    <t>TOTAL</t>
  </si>
  <si>
    <t>ASISTENCIA</t>
  </si>
  <si>
    <t>FALTAS</t>
  </si>
  <si>
    <t>SESIÓN 12</t>
  </si>
  <si>
    <t>SESIÓN 13</t>
  </si>
  <si>
    <t>SESIÓN 14</t>
  </si>
  <si>
    <t>SESIÓN 15</t>
  </si>
  <si>
    <t>SESIÓN 16</t>
  </si>
  <si>
    <t>SESIÓN 17</t>
  </si>
  <si>
    <t>SESIÓN 18</t>
  </si>
  <si>
    <t>SESIÓN 19</t>
  </si>
  <si>
    <t>SESIÓN 20</t>
  </si>
  <si>
    <t>SESIÓN 21</t>
  </si>
  <si>
    <t>SESIÓN 22</t>
  </si>
  <si>
    <t>SESIÓN 23</t>
  </si>
  <si>
    <t>SESIÓN 24</t>
  </si>
  <si>
    <t>Alcorta Suero, Lourdes (FP)</t>
  </si>
  <si>
    <t>Del Águila Herrera, Edmundo (AP)</t>
  </si>
  <si>
    <t>García Belaúnde, Víctor Andrés (AP)</t>
  </si>
  <si>
    <t>Lapa Inga Zacarías, Reymundo (FA)</t>
  </si>
  <si>
    <t>Pariona Galindo, Federico (FP)</t>
  </si>
  <si>
    <t>Reátegui Flores, Rolando (FP)</t>
  </si>
  <si>
    <t>Schaefer Cuculiza, Karla (FP)</t>
  </si>
  <si>
    <t>Dipas Huamán, Joaquín (FP)</t>
  </si>
  <si>
    <t>Huilca Flores, Indira (NP)</t>
  </si>
  <si>
    <t>SESIÓN E2</t>
  </si>
  <si>
    <t>SESIÓN E3</t>
  </si>
  <si>
    <t>COMISIÓN DE TRANSPORTES Y COMUNICACIONES</t>
  </si>
  <si>
    <t>ASISTENCIA DE LOS PARLAMENTARIOS A LAS SESIONES, PERÍODO ANUAL DE SESIONES 2018-2019</t>
  </si>
  <si>
    <t>Monterola Abregú, Wuilian (FP)</t>
  </si>
  <si>
    <t>Narváez Soto, Eloy (APP)</t>
  </si>
  <si>
    <t>Lazo Julca, Israel (FP)</t>
  </si>
  <si>
    <t>Aguilar Montenegro, Wilmer (FP)</t>
  </si>
  <si>
    <t>Elías Ávalos, Miguel (FP)</t>
  </si>
  <si>
    <t>Mamani Colquehuanca, Moisés (FP)</t>
  </si>
  <si>
    <t>Ushñahua Huasanga, Glider (FP)</t>
  </si>
  <si>
    <t>Ventura Ángel, Roy (FP)</t>
  </si>
  <si>
    <t>Flores Vílchez, Clemente (PPK)</t>
  </si>
  <si>
    <t>Tucto Castillo, Rogelio (FA)</t>
  </si>
  <si>
    <t>León Romero, Luciana (CPA)</t>
  </si>
  <si>
    <t>Zeballos Patrón, Horacio (NP)*</t>
  </si>
  <si>
    <t>Castro Bravo, Jorge Andrés (NA)</t>
  </si>
  <si>
    <t>Albrecht Rodríguez, Víctor (FP)</t>
  </si>
  <si>
    <t>Alcalá Mateo, Percy (FP)</t>
  </si>
  <si>
    <t>Bartra Barriga, Rosa (FP)</t>
  </si>
  <si>
    <t>Beteta Rubín, Karina (FP)</t>
  </si>
  <si>
    <t>Campos Ramírez, César (FP)</t>
  </si>
  <si>
    <t>Cuadros Candia, Nelly Lady (FP)</t>
  </si>
  <si>
    <t>Del Águila Cárdenas, Juan (FP)</t>
  </si>
  <si>
    <t>Domínguez Herrera, Carlos (FP)</t>
  </si>
  <si>
    <t>Figueroa Minaya, Modesto (FP)</t>
  </si>
  <si>
    <t>Galarreta Velarde, Luis (FP)**</t>
  </si>
  <si>
    <t>Lizana Santos, Mártires (FP)</t>
  </si>
  <si>
    <t>López Vilela, Luis (FP)</t>
  </si>
  <si>
    <t>Mantilla Medina, Mario (FP)</t>
  </si>
  <si>
    <t>Melgar Valdez, Elard (FP)</t>
  </si>
  <si>
    <t>Melgarejo Paúcar, María (FP)</t>
  </si>
  <si>
    <t>Palomino Ortíz, Dalmiro (FP)</t>
  </si>
  <si>
    <t>Ponce Villarreal, Yesenia (FP)</t>
  </si>
  <si>
    <t>Segura Izquierdo, César (FP)</t>
  </si>
  <si>
    <t>Tapia Bernal, Segundo (FP)</t>
  </si>
  <si>
    <t>Trujillo Zegarra, Gilmer (FP)</t>
  </si>
  <si>
    <t>Tubino Arias Schreiber, Carlos (FP)</t>
  </si>
  <si>
    <t>Vergara Pinto, Edwin (FP)</t>
  </si>
  <si>
    <t>Aráoz Fernández Mercedes (PPK)</t>
  </si>
  <si>
    <t>Apaza Ordóñez, Justiniano (FA)</t>
  </si>
  <si>
    <t>Rodríguez Zavaleta, Elías (CPA)</t>
  </si>
  <si>
    <t>Villanueva Mercado, Armando (AP)</t>
  </si>
  <si>
    <t>Aramayo Gaona, Alejandra (FP)</t>
  </si>
  <si>
    <t>Guía Pianto, Moisés Bartolomé (PPK)</t>
  </si>
  <si>
    <t xml:space="preserve">Castro Grández, Miguel </t>
  </si>
  <si>
    <t>SESIÓN E1</t>
  </si>
  <si>
    <t>ASISTENTES</t>
  </si>
  <si>
    <t>LICENCIAS</t>
  </si>
  <si>
    <t>PROMEDIO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</si>
</sst>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h:mm:ss;@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414042"/>
      <name val="Arial"/>
      <family val="2"/>
    </font>
    <font>
      <b/>
      <sz val="10"/>
      <color rgb="FF414042"/>
      <name val="Verdana"/>
      <family val="2"/>
    </font>
    <font>
      <sz val="8"/>
      <color rgb="FF414042"/>
      <name val="Verdana"/>
      <family val="2"/>
    </font>
    <font>
      <sz val="10"/>
      <color rgb="FF414042"/>
      <name val="Verdana"/>
      <family val="2"/>
    </font>
    <font>
      <b/>
      <sz val="11"/>
      <color rgb="FF414042"/>
      <name val="Calibri"/>
      <family val="2"/>
      <scheme val="minor"/>
    </font>
    <font>
      <b/>
      <sz val="8"/>
      <name val="Verdana"/>
      <family val="2"/>
    </font>
    <font>
      <b/>
      <sz val="10"/>
      <name val="Verdana"/>
      <family val="2"/>
    </font>
    <font>
      <sz val="16"/>
      <color theme="1"/>
      <name val="Arial Black"/>
      <family val="2"/>
    </font>
    <font>
      <b/>
      <sz val="12"/>
      <color theme="1"/>
      <name val="Calibri"/>
      <family val="2"/>
      <scheme val="minor"/>
    </font>
    <font>
      <sz val="10"/>
      <color theme="1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CDCD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</fills>
  <borders count="51">
    <border>
      <left/>
      <right/>
      <top/>
      <bottom/>
      <diagonal/>
    </border>
    <border>
      <left style="hair">
        <color rgb="FFC0C0C0"/>
      </left>
      <right style="hair">
        <color rgb="FFC0C0C0"/>
      </right>
      <top style="hair">
        <color rgb="FFC0C0C0"/>
      </top>
      <bottom style="hair">
        <color rgb="FFC0C0C0"/>
      </bottom>
      <diagonal/>
    </border>
    <border>
      <left style="hair">
        <color rgb="FFC0C0C0"/>
      </left>
      <right style="hair">
        <color rgb="FFC0C0C0"/>
      </right>
      <top/>
      <bottom style="hair">
        <color rgb="FFC0C0C0"/>
      </bottom>
      <diagonal/>
    </border>
    <border>
      <left style="hair">
        <color rgb="FFC0C0C0"/>
      </left>
      <right style="hair">
        <color rgb="FFC0C0C0"/>
      </right>
      <top style="medium">
        <color indexed="64"/>
      </top>
      <bottom style="hair">
        <color rgb="FFC0C0C0"/>
      </bottom>
      <diagonal/>
    </border>
    <border>
      <left style="hair">
        <color rgb="FFC0C0C0"/>
      </left>
      <right style="hair">
        <color rgb="FFC0C0C0"/>
      </right>
      <top style="hair">
        <color rgb="FFC0C0C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rgb="FFC0C0C0"/>
      </bottom>
      <diagonal/>
    </border>
    <border>
      <left/>
      <right style="hair">
        <color rgb="FFC0C0C0"/>
      </right>
      <top style="medium">
        <color indexed="64"/>
      </top>
      <bottom style="hair">
        <color rgb="FFC0C0C0"/>
      </bottom>
      <diagonal/>
    </border>
    <border>
      <left/>
      <right style="hair">
        <color rgb="FFC0C0C0"/>
      </right>
      <top style="hair">
        <color rgb="FFC0C0C0"/>
      </top>
      <bottom style="medium">
        <color indexed="64"/>
      </bottom>
      <diagonal/>
    </border>
    <border>
      <left/>
      <right style="hair">
        <color rgb="FFC0C0C0"/>
      </right>
      <top/>
      <bottom style="hair">
        <color rgb="FFC0C0C0"/>
      </bottom>
      <diagonal/>
    </border>
    <border>
      <left/>
      <right style="hair">
        <color rgb="FFC0C0C0"/>
      </right>
      <top style="hair">
        <color rgb="FFC0C0C0"/>
      </top>
      <bottom style="hair">
        <color rgb="FFC0C0C0"/>
      </bottom>
      <diagonal/>
    </border>
    <border>
      <left style="medium">
        <color indexed="64"/>
      </left>
      <right/>
      <top style="hair">
        <color rgb="FFC0C0C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rgb="FFC0C0C0"/>
      </bottom>
      <diagonal/>
    </border>
    <border>
      <left style="medium">
        <color indexed="64"/>
      </left>
      <right style="medium">
        <color indexed="64"/>
      </right>
      <top style="hair">
        <color rgb="FFC0C0C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rgb="FFC0C0C0"/>
      </top>
      <bottom style="hair">
        <color rgb="FFC0C0C0"/>
      </bottom>
      <diagonal/>
    </border>
    <border>
      <left style="medium">
        <color indexed="64"/>
      </left>
      <right/>
      <top style="hair">
        <color rgb="FFC0C0C0"/>
      </top>
      <bottom style="hair">
        <color rgb="FFC0C0C0"/>
      </bottom>
      <diagonal/>
    </border>
    <border>
      <left style="medium">
        <color indexed="64"/>
      </left>
      <right/>
      <top/>
      <bottom style="hair">
        <color rgb="FFC0C0C0"/>
      </bottom>
      <diagonal/>
    </border>
    <border>
      <left/>
      <right/>
      <top style="medium">
        <color indexed="64"/>
      </top>
      <bottom/>
      <diagonal/>
    </border>
    <border>
      <left style="hair">
        <color rgb="FFC0C0C0"/>
      </left>
      <right/>
      <top style="medium">
        <color indexed="64"/>
      </top>
      <bottom style="hair">
        <color rgb="FFC0C0C0"/>
      </bottom>
      <diagonal/>
    </border>
    <border>
      <left/>
      <right/>
      <top style="medium">
        <color indexed="64"/>
      </top>
      <bottom style="hair">
        <color rgb="FFC0C0C0"/>
      </bottom>
      <diagonal/>
    </border>
    <border>
      <left style="hair">
        <color rgb="FFC0C0C0"/>
      </left>
      <right/>
      <top style="hair">
        <color rgb="FFC0C0C0"/>
      </top>
      <bottom style="medium">
        <color indexed="64"/>
      </bottom>
      <diagonal/>
    </border>
    <border>
      <left/>
      <right/>
      <top style="hair">
        <color rgb="FFC0C0C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hair">
        <color rgb="FFC0C0C0"/>
      </left>
      <right style="dotted">
        <color rgb="FFC0C0C0"/>
      </right>
      <top style="medium">
        <color indexed="64"/>
      </top>
      <bottom style="hair">
        <color rgb="FFC0C0C0"/>
      </bottom>
      <diagonal/>
    </border>
    <border>
      <left style="dotted">
        <color rgb="FFC0C0C0"/>
      </left>
      <right style="dotted">
        <color rgb="FFC0C0C0"/>
      </right>
      <top style="medium">
        <color indexed="64"/>
      </top>
      <bottom style="hair">
        <color rgb="FFC0C0C0"/>
      </bottom>
      <diagonal/>
    </border>
    <border>
      <left style="hair">
        <color rgb="FFC0C0C0"/>
      </left>
      <right style="dotted">
        <color rgb="FFC0C0C0"/>
      </right>
      <top style="hair">
        <color rgb="FFC0C0C0"/>
      </top>
      <bottom style="hair">
        <color rgb="FFC0C0C0"/>
      </bottom>
      <diagonal/>
    </border>
    <border>
      <left style="dotted">
        <color rgb="FFC0C0C0"/>
      </left>
      <right style="dotted">
        <color rgb="FFC0C0C0"/>
      </right>
      <top style="hair">
        <color rgb="FFC0C0C0"/>
      </top>
      <bottom style="hair">
        <color rgb="FFC0C0C0"/>
      </bottom>
      <diagonal/>
    </border>
    <border>
      <left style="dotted">
        <color rgb="FFC0C0C0"/>
      </left>
      <right style="dotted">
        <color rgb="FFC0C0C0"/>
      </right>
      <top/>
      <bottom style="hair">
        <color rgb="FFC0C0C0"/>
      </bottom>
      <diagonal/>
    </border>
    <border>
      <left style="hair">
        <color rgb="FFC0C0C0"/>
      </left>
      <right style="dotted">
        <color rgb="FFC0C0C0"/>
      </right>
      <top style="hair">
        <color rgb="FFC0C0C0"/>
      </top>
      <bottom style="medium">
        <color indexed="64"/>
      </bottom>
      <diagonal/>
    </border>
    <border>
      <left style="dotted">
        <color rgb="FFC0C0C0"/>
      </left>
      <right style="dotted">
        <color rgb="FFC0C0C0"/>
      </right>
      <top style="hair">
        <color rgb="FFC0C0C0"/>
      </top>
      <bottom style="medium">
        <color indexed="64"/>
      </bottom>
      <diagonal/>
    </border>
    <border>
      <left style="dotted">
        <color rgb="FFC0C0C0"/>
      </left>
      <right/>
      <top style="medium">
        <color indexed="64"/>
      </top>
      <bottom style="hair">
        <color rgb="FFC0C0C0"/>
      </bottom>
      <diagonal/>
    </border>
    <border>
      <left style="dotted">
        <color rgb="FFC0C0C0"/>
      </left>
      <right/>
      <top/>
      <bottom style="hair">
        <color rgb="FFC0C0C0"/>
      </bottom>
      <diagonal/>
    </border>
    <border>
      <left style="dotted">
        <color rgb="FFC0C0C0"/>
      </left>
      <right/>
      <top style="hair">
        <color rgb="FFC0C0C0"/>
      </top>
      <bottom style="medium">
        <color indexed="64"/>
      </bottom>
      <diagonal/>
    </border>
    <border>
      <left style="hair">
        <color rgb="FFC0C0C0"/>
      </left>
      <right/>
      <top/>
      <bottom style="hair">
        <color rgb="FFC0C0C0"/>
      </bottom>
      <diagonal/>
    </border>
    <border>
      <left style="hair">
        <color rgb="FFC0C0C0"/>
      </left>
      <right/>
      <top style="hair">
        <color rgb="FFC0C0C0"/>
      </top>
      <bottom style="hair">
        <color rgb="FFC0C0C0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rgb="FFC0C0C0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rgb="FFC0C0C0"/>
      </bottom>
      <diagonal/>
    </border>
    <border>
      <left style="hair">
        <color indexed="64"/>
      </left>
      <right style="hair">
        <color indexed="64"/>
      </right>
      <top style="hair">
        <color rgb="FFC0C0C0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rgb="FFC0C0C0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rgb="FFC0C0C0"/>
      </top>
      <bottom style="hair">
        <color rgb="FFC0C0C0"/>
      </bottom>
      <diagonal/>
    </border>
    <border>
      <left style="hair">
        <color indexed="64"/>
      </left>
      <right style="medium">
        <color indexed="64"/>
      </right>
      <top style="hair">
        <color rgb="FFC0C0C0"/>
      </top>
      <bottom style="hair">
        <color rgb="FFC0C0C0"/>
      </bottom>
      <diagonal/>
    </border>
    <border>
      <left style="hair">
        <color indexed="64"/>
      </left>
      <right style="hair">
        <color indexed="64"/>
      </right>
      <top/>
      <bottom style="hair">
        <color rgb="FFC0C0C0"/>
      </bottom>
      <diagonal/>
    </border>
    <border>
      <left style="hair">
        <color indexed="64"/>
      </left>
      <right style="medium">
        <color indexed="64"/>
      </right>
      <top/>
      <bottom style="hair">
        <color rgb="FFC0C0C0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medium">
        <color indexed="64"/>
      </top>
      <bottom style="hair">
        <color rgb="FFC0C0C0"/>
      </bottom>
      <diagonal/>
    </border>
    <border>
      <left style="hair">
        <color indexed="64"/>
      </left>
      <right/>
      <top style="hair">
        <color rgb="FFC0C0C0"/>
      </top>
      <bottom style="hair">
        <color rgb="FFC0C0C0"/>
      </bottom>
      <diagonal/>
    </border>
    <border>
      <left style="hair">
        <color indexed="64"/>
      </left>
      <right/>
      <top style="hair">
        <color rgb="FFC0C0C0"/>
      </top>
      <bottom style="medium">
        <color indexed="64"/>
      </bottom>
      <diagonal/>
    </border>
    <border>
      <left style="hair">
        <color indexed="64"/>
      </left>
      <right/>
      <top/>
      <bottom style="hair">
        <color rgb="FFC0C0C0"/>
      </bottom>
      <diagonal/>
    </border>
    <border>
      <left style="hair">
        <color rgb="FFC0C0C0"/>
      </left>
      <right style="hair">
        <color rgb="FFC0C0C0"/>
      </right>
      <top/>
      <bottom style="medium">
        <color indexed="64"/>
      </bottom>
      <diagonal/>
    </border>
    <border>
      <left style="hair">
        <color rgb="FFC0C0C0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151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164" fontId="1" fillId="0" borderId="4" xfId="0" applyNumberFormat="1" applyFont="1" applyBorder="1"/>
    <xf numFmtId="14" fontId="6" fillId="0" borderId="4" xfId="0" applyNumberFormat="1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6" xfId="0" applyFont="1" applyBorder="1"/>
    <xf numFmtId="164" fontId="1" fillId="0" borderId="7" xfId="0" applyNumberFormat="1" applyFont="1" applyBorder="1"/>
    <xf numFmtId="0" fontId="5" fillId="2" borderId="9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9" fillId="0" borderId="0" xfId="0" applyFont="1"/>
    <xf numFmtId="0" fontId="10" fillId="0" borderId="0" xfId="0" applyFont="1"/>
    <xf numFmtId="0" fontId="6" fillId="0" borderId="17" xfId="0" applyFont="1" applyFill="1" applyBorder="1" applyAlignment="1">
      <alignment horizontal="center" vertical="center" wrapText="1"/>
    </xf>
    <xf numFmtId="0" fontId="6" fillId="0" borderId="18" xfId="0" applyFont="1" applyFill="1" applyBorder="1" applyAlignment="1">
      <alignment horizontal="center" vertical="center" wrapText="1"/>
    </xf>
    <xf numFmtId="14" fontId="6" fillId="0" borderId="19" xfId="0" applyNumberFormat="1" applyFont="1" applyFill="1" applyBorder="1" applyAlignment="1">
      <alignment horizontal="center" vertical="center" wrapText="1"/>
    </xf>
    <xf numFmtId="14" fontId="6" fillId="0" borderId="20" xfId="0" applyNumberFormat="1" applyFont="1" applyFill="1" applyBorder="1" applyAlignment="1">
      <alignment horizontal="center" vertical="center" wrapText="1"/>
    </xf>
    <xf numFmtId="0" fontId="0" fillId="0" borderId="0" xfId="0" applyBorder="1"/>
    <xf numFmtId="0" fontId="5" fillId="2" borderId="6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vertical="center" wrapText="1"/>
    </xf>
    <xf numFmtId="0" fontId="5" fillId="2" borderId="28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165" fontId="0" fillId="0" borderId="0" xfId="0" applyNumberFormat="1"/>
    <xf numFmtId="0" fontId="5" fillId="2" borderId="29" xfId="0" applyFont="1" applyFill="1" applyBorder="1" applyAlignment="1">
      <alignment horizontal="center" vertical="center" wrapText="1"/>
    </xf>
    <xf numFmtId="0" fontId="1" fillId="0" borderId="34" xfId="0" applyFont="1" applyBorder="1" applyAlignment="1">
      <alignment horizontal="center"/>
    </xf>
    <xf numFmtId="0" fontId="1" fillId="0" borderId="35" xfId="0" applyFont="1" applyBorder="1" applyAlignment="1">
      <alignment horizontal="center"/>
    </xf>
    <xf numFmtId="164" fontId="1" fillId="0" borderId="36" xfId="0" applyNumberFormat="1" applyFont="1" applyBorder="1"/>
    <xf numFmtId="164" fontId="1" fillId="0" borderId="37" xfId="0" applyNumberFormat="1" applyFont="1" applyBorder="1"/>
    <xf numFmtId="0" fontId="0" fillId="0" borderId="38" xfId="0" applyBorder="1"/>
    <xf numFmtId="0" fontId="0" fillId="0" borderId="39" xfId="0" applyBorder="1"/>
    <xf numFmtId="0" fontId="5" fillId="2" borderId="34" xfId="0" applyFont="1" applyFill="1" applyBorder="1" applyAlignment="1">
      <alignment horizontal="center" vertical="center" wrapText="1"/>
    </xf>
    <xf numFmtId="0" fontId="5" fillId="2" borderId="35" xfId="0" applyFont="1" applyFill="1" applyBorder="1" applyAlignment="1">
      <alignment horizontal="center" vertical="center" wrapText="1"/>
    </xf>
    <xf numFmtId="0" fontId="0" fillId="0" borderId="44" xfId="0" applyBorder="1"/>
    <xf numFmtId="0" fontId="5" fillId="2" borderId="45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left" vertical="center" wrapText="1"/>
    </xf>
    <xf numFmtId="0" fontId="5" fillId="4" borderId="14" xfId="0" applyFont="1" applyFill="1" applyBorder="1" applyAlignment="1">
      <alignment horizontal="left" vertical="center" wrapText="1"/>
    </xf>
    <xf numFmtId="0" fontId="5" fillId="4" borderId="10" xfId="0" applyFont="1" applyFill="1" applyBorder="1" applyAlignment="1">
      <alignment horizontal="justify" vertical="center" wrapText="1"/>
    </xf>
    <xf numFmtId="0" fontId="5" fillId="4" borderId="10" xfId="0" applyFont="1" applyFill="1" applyBorder="1" applyAlignment="1">
      <alignment horizontal="left" vertical="center" wrapText="1"/>
    </xf>
    <xf numFmtId="0" fontId="5" fillId="4" borderId="14" xfId="0" applyFont="1" applyFill="1" applyBorder="1" applyAlignment="1">
      <alignment horizontal="justify" vertical="center" wrapText="1"/>
    </xf>
    <xf numFmtId="0" fontId="5" fillId="4" borderId="15" xfId="0" applyFont="1" applyFill="1" applyBorder="1" applyAlignment="1">
      <alignment horizontal="left" vertical="center" wrapText="1"/>
    </xf>
    <xf numFmtId="0" fontId="3" fillId="0" borderId="26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center" vertical="center" wrapText="1"/>
    </xf>
    <xf numFmtId="0" fontId="5" fillId="0" borderId="40" xfId="0" applyFont="1" applyFill="1" applyBorder="1" applyAlignment="1">
      <alignment horizontal="center" vertical="center" wrapText="1"/>
    </xf>
    <xf numFmtId="0" fontId="5" fillId="0" borderId="46" xfId="0" applyFont="1" applyFill="1" applyBorder="1" applyAlignment="1">
      <alignment horizontal="center" vertical="center" wrapText="1"/>
    </xf>
    <xf numFmtId="0" fontId="3" fillId="0" borderId="46" xfId="0" applyFont="1" applyFill="1" applyBorder="1" applyAlignment="1">
      <alignment horizontal="center" vertical="center" wrapText="1"/>
    </xf>
    <xf numFmtId="0" fontId="5" fillId="0" borderId="4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justify" vertical="center" wrapText="1"/>
    </xf>
    <xf numFmtId="0" fontId="5" fillId="0" borderId="40" xfId="0" applyFont="1" applyFill="1" applyBorder="1" applyAlignment="1">
      <alignment horizontal="justify" vertical="center" wrapText="1"/>
    </xf>
    <xf numFmtId="0" fontId="5" fillId="0" borderId="46" xfId="0" applyFont="1" applyFill="1" applyBorder="1" applyAlignment="1">
      <alignment horizontal="justify" vertical="center" wrapText="1"/>
    </xf>
    <xf numFmtId="0" fontId="5" fillId="0" borderId="41" xfId="0" applyFont="1" applyFill="1" applyBorder="1" applyAlignment="1">
      <alignment horizontal="justify" vertical="center" wrapText="1"/>
    </xf>
    <xf numFmtId="0" fontId="3" fillId="0" borderId="41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5" fillId="0" borderId="34" xfId="0" applyFont="1" applyFill="1" applyBorder="1" applyAlignment="1">
      <alignment horizontal="center" vertical="center" wrapText="1"/>
    </xf>
    <xf numFmtId="0" fontId="3" fillId="0" borderId="34" xfId="0" applyFont="1" applyFill="1" applyBorder="1" applyAlignment="1">
      <alignment horizontal="center" vertical="center" wrapText="1"/>
    </xf>
    <xf numFmtId="0" fontId="5" fillId="0" borderId="45" xfId="0" applyFont="1" applyFill="1" applyBorder="1" applyAlignment="1">
      <alignment horizontal="center" vertical="center" wrapText="1"/>
    </xf>
    <xf numFmtId="0" fontId="5" fillId="0" borderId="35" xfId="0" applyFont="1" applyFill="1" applyBorder="1" applyAlignment="1">
      <alignment horizontal="center" vertical="center" wrapText="1"/>
    </xf>
    <xf numFmtId="0" fontId="3" fillId="0" borderId="35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32" xfId="0" applyFont="1" applyFill="1" applyBorder="1" applyAlignment="1">
      <alignment horizontal="center" vertical="center" wrapText="1"/>
    </xf>
    <xf numFmtId="0" fontId="3" fillId="0" borderId="4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justify" vertical="center" wrapText="1"/>
    </xf>
    <xf numFmtId="0" fontId="5" fillId="0" borderId="33" xfId="0" applyFont="1" applyFill="1" applyBorder="1" applyAlignment="1">
      <alignment horizontal="justify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3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5" fillId="0" borderId="36" xfId="0" applyFont="1" applyFill="1" applyBorder="1" applyAlignment="1">
      <alignment horizontal="center" vertical="center" wrapText="1"/>
    </xf>
    <xf numFmtId="0" fontId="3" fillId="0" borderId="47" xfId="0" applyFont="1" applyFill="1" applyBorder="1" applyAlignment="1">
      <alignment horizontal="center" vertical="center" wrapText="1"/>
    </xf>
    <xf numFmtId="0" fontId="5" fillId="0" borderId="47" xfId="0" applyFont="1" applyFill="1" applyBorder="1" applyAlignment="1">
      <alignment horizontal="center" vertical="center" wrapText="1"/>
    </xf>
    <xf numFmtId="0" fontId="5" fillId="0" borderId="37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justify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justify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5" fillId="0" borderId="42" xfId="0" applyFont="1" applyFill="1" applyBorder="1" applyAlignment="1">
      <alignment horizontal="center" vertical="center" wrapText="1"/>
    </xf>
    <xf numFmtId="0" fontId="5" fillId="0" borderId="48" xfId="0" applyFont="1" applyFill="1" applyBorder="1" applyAlignment="1">
      <alignment horizontal="center" vertical="center" wrapText="1"/>
    </xf>
    <xf numFmtId="0" fontId="5" fillId="0" borderId="4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justify" vertical="center" wrapText="1"/>
    </xf>
    <xf numFmtId="0" fontId="5" fillId="0" borderId="32" xfId="0" applyFont="1" applyFill="1" applyBorder="1" applyAlignment="1">
      <alignment horizontal="justify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1" fillId="5" borderId="1" xfId="0" applyFont="1" applyFill="1" applyBorder="1"/>
    <xf numFmtId="0" fontId="5" fillId="5" borderId="33" xfId="0" applyFont="1" applyFill="1" applyBorder="1" applyAlignment="1">
      <alignment horizontal="center" vertical="center" wrapText="1"/>
    </xf>
    <xf numFmtId="0" fontId="5" fillId="5" borderId="40" xfId="0" applyFont="1" applyFill="1" applyBorder="1" applyAlignment="1">
      <alignment horizontal="center" vertical="center" wrapText="1"/>
    </xf>
    <xf numFmtId="0" fontId="3" fillId="5" borderId="46" xfId="0" applyFont="1" applyFill="1" applyBorder="1" applyAlignment="1">
      <alignment horizontal="center" vertical="center" wrapText="1"/>
    </xf>
    <xf numFmtId="0" fontId="5" fillId="5" borderId="46" xfId="0" applyFont="1" applyFill="1" applyBorder="1" applyAlignment="1">
      <alignment horizontal="center" vertical="center" wrapText="1"/>
    </xf>
    <xf numFmtId="0" fontId="3" fillId="5" borderId="41" xfId="0" applyFont="1" applyFill="1" applyBorder="1" applyAlignment="1">
      <alignment horizontal="center" vertical="center" wrapText="1"/>
    </xf>
    <xf numFmtId="0" fontId="5" fillId="5" borderId="9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justify" vertical="center" wrapText="1"/>
    </xf>
    <xf numFmtId="0" fontId="2" fillId="5" borderId="1" xfId="0" applyFont="1" applyFill="1" applyBorder="1" applyAlignment="1">
      <alignment horizontal="justify" vertical="center" wrapText="1"/>
    </xf>
    <xf numFmtId="0" fontId="1" fillId="0" borderId="3" xfId="0" applyFont="1" applyBorder="1" applyAlignment="1">
      <alignment horizontal="center"/>
    </xf>
    <xf numFmtId="0" fontId="3" fillId="2" borderId="22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/>
    </xf>
    <xf numFmtId="0" fontId="3" fillId="0" borderId="43" xfId="0" applyFont="1" applyFill="1" applyBorder="1" applyAlignment="1">
      <alignment horizontal="center" vertical="center" wrapText="1"/>
    </xf>
    <xf numFmtId="0" fontId="5" fillId="5" borderId="36" xfId="0" applyFont="1" applyFill="1" applyBorder="1" applyAlignment="1">
      <alignment horizontal="center" vertical="center" wrapText="1"/>
    </xf>
    <xf numFmtId="0" fontId="5" fillId="5" borderId="47" xfId="0" applyFont="1" applyFill="1" applyBorder="1" applyAlignment="1">
      <alignment horizontal="center" vertical="center" wrapText="1"/>
    </xf>
    <xf numFmtId="0" fontId="3" fillId="5" borderId="47" xfId="0" applyFont="1" applyFill="1" applyBorder="1" applyAlignment="1">
      <alignment horizontal="center" vertical="center" wrapText="1"/>
    </xf>
    <xf numFmtId="0" fontId="5" fillId="5" borderId="37" xfId="0" applyFont="1" applyFill="1" applyBorder="1" applyAlignment="1">
      <alignment horizontal="center" vertical="center" wrapText="1"/>
    </xf>
    <xf numFmtId="0" fontId="3" fillId="5" borderId="40" xfId="0" applyFont="1" applyFill="1" applyBorder="1" applyAlignment="1">
      <alignment horizontal="center" vertical="center" wrapText="1"/>
    </xf>
    <xf numFmtId="0" fontId="5" fillId="5" borderId="41" xfId="0" applyFont="1" applyFill="1" applyBorder="1" applyAlignment="1">
      <alignment horizontal="center" vertical="center" wrapText="1"/>
    </xf>
    <xf numFmtId="0" fontId="5" fillId="5" borderId="8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5" fillId="5" borderId="32" xfId="0" applyFont="1" applyFill="1" applyBorder="1" applyAlignment="1">
      <alignment horizontal="center" vertical="center" wrapText="1"/>
    </xf>
    <xf numFmtId="0" fontId="5" fillId="5" borderId="42" xfId="0" applyFont="1" applyFill="1" applyBorder="1" applyAlignment="1">
      <alignment horizontal="center" vertical="center" wrapText="1"/>
    </xf>
    <xf numFmtId="0" fontId="3" fillId="5" borderId="9" xfId="0" applyFont="1" applyFill="1" applyBorder="1" applyAlignment="1">
      <alignment horizontal="center" vertical="center" wrapText="1"/>
    </xf>
    <xf numFmtId="0" fontId="3" fillId="0" borderId="45" xfId="0" applyFont="1" applyFill="1" applyBorder="1" applyAlignment="1">
      <alignment horizontal="center" vertical="center" wrapText="1"/>
    </xf>
    <xf numFmtId="0" fontId="3" fillId="0" borderId="48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5" fillId="0" borderId="30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3" fillId="0" borderId="40" xfId="0" applyFont="1" applyFill="1" applyBorder="1" applyAlignment="1">
      <alignment horizontal="justify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justify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5" fillId="0" borderId="49" xfId="0" applyFont="1" applyFill="1" applyBorder="1" applyAlignment="1">
      <alignment horizontal="justify" vertical="center" wrapText="1"/>
    </xf>
    <xf numFmtId="0" fontId="5" fillId="0" borderId="50" xfId="0" applyFont="1" applyFill="1" applyBorder="1" applyAlignment="1">
      <alignment horizontal="justify" vertical="center" wrapText="1"/>
    </xf>
    <xf numFmtId="0" fontId="5" fillId="0" borderId="36" xfId="0" applyFont="1" applyFill="1" applyBorder="1" applyAlignment="1">
      <alignment horizontal="justify" vertical="center" wrapText="1"/>
    </xf>
    <xf numFmtId="0" fontId="5" fillId="0" borderId="47" xfId="0" applyFont="1" applyFill="1" applyBorder="1" applyAlignment="1">
      <alignment horizontal="justify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1" fontId="0" fillId="0" borderId="0" xfId="0" applyNumberForma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68"/>
  <sheetViews>
    <sheetView tabSelected="1" workbookViewId="0">
      <pane xSplit="2" ySplit="7" topLeftCell="T8" activePane="bottomRight" state="frozen"/>
      <selection pane="topRight" activeCell="C1" sqref="C1"/>
      <selection pane="bottomLeft" activeCell="A8" sqref="A8"/>
      <selection pane="bottomRight" activeCell="AG62" sqref="AG62"/>
    </sheetView>
  </sheetViews>
  <sheetFormatPr baseColWidth="10" defaultRowHeight="15" x14ac:dyDescent="0.25"/>
  <cols>
    <col min="1" max="1" width="4.5703125" customWidth="1"/>
    <col min="2" max="2" width="40.28515625" customWidth="1"/>
    <col min="3" max="3" width="12.140625" customWidth="1"/>
    <col min="4" max="4" width="9.7109375" customWidth="1"/>
    <col min="5" max="5" width="13" bestFit="1" customWidth="1"/>
    <col min="6" max="6" width="12.28515625" customWidth="1"/>
    <col min="9" max="9" width="11.42578125" customWidth="1"/>
    <col min="11" max="11" width="12.85546875" customWidth="1"/>
    <col min="12" max="12" width="13.42578125" customWidth="1"/>
    <col min="13" max="13" width="12.7109375" customWidth="1"/>
    <col min="14" max="14" width="12.42578125" customWidth="1"/>
    <col min="15" max="15" width="14.28515625" customWidth="1"/>
    <col min="16" max="16" width="11.42578125" customWidth="1"/>
    <col min="17" max="17" width="13.140625" customWidth="1"/>
    <col min="18" max="18" width="11.7109375" customWidth="1"/>
    <col min="19" max="19" width="12.85546875" customWidth="1"/>
    <col min="20" max="21" width="11.7109375" customWidth="1"/>
    <col min="22" max="23" width="11.85546875" customWidth="1"/>
    <col min="24" max="24" width="11.7109375" customWidth="1"/>
    <col min="25" max="26" width="11.85546875" customWidth="1"/>
    <col min="27" max="28" width="12.28515625" customWidth="1"/>
    <col min="29" max="30" width="12.42578125" customWidth="1"/>
    <col min="31" max="32" width="12.28515625" customWidth="1"/>
  </cols>
  <sheetData>
    <row r="1" spans="1:32" ht="24.75" x14ac:dyDescent="0.5">
      <c r="B1" s="17" t="s">
        <v>44</v>
      </c>
    </row>
    <row r="2" spans="1:32" ht="15.75" x14ac:dyDescent="0.25">
      <c r="B2" s="18" t="s">
        <v>45</v>
      </c>
    </row>
    <row r="3" spans="1:32" ht="15.75" x14ac:dyDescent="0.25">
      <c r="B3" s="18"/>
      <c r="E3">
        <v>1</v>
      </c>
      <c r="F3">
        <v>2</v>
      </c>
      <c r="G3">
        <v>3</v>
      </c>
      <c r="H3">
        <v>4</v>
      </c>
      <c r="I3">
        <v>5</v>
      </c>
      <c r="J3">
        <v>6</v>
      </c>
      <c r="K3">
        <v>7</v>
      </c>
      <c r="L3">
        <v>8</v>
      </c>
      <c r="M3">
        <v>9</v>
      </c>
      <c r="N3">
        <v>10</v>
      </c>
      <c r="O3">
        <v>11</v>
      </c>
      <c r="P3">
        <v>12</v>
      </c>
      <c r="Q3">
        <v>13</v>
      </c>
      <c r="R3">
        <v>14</v>
      </c>
      <c r="S3">
        <v>15</v>
      </c>
      <c r="T3">
        <v>16</v>
      </c>
      <c r="U3">
        <v>17</v>
      </c>
      <c r="V3">
        <v>18</v>
      </c>
      <c r="W3">
        <v>19</v>
      </c>
      <c r="X3">
        <v>20</v>
      </c>
      <c r="Y3">
        <v>21</v>
      </c>
      <c r="Z3">
        <v>22</v>
      </c>
      <c r="AA3">
        <v>23</v>
      </c>
      <c r="AB3">
        <v>24</v>
      </c>
      <c r="AC3">
        <v>25</v>
      </c>
      <c r="AD3">
        <v>26</v>
      </c>
      <c r="AE3">
        <v>27</v>
      </c>
      <c r="AF3">
        <v>28</v>
      </c>
    </row>
    <row r="4" spans="1:32" ht="15.75" customHeight="1" thickBot="1" x14ac:dyDescent="0.3">
      <c r="J4" s="7"/>
      <c r="K4" s="7"/>
      <c r="L4" s="7"/>
      <c r="M4" s="7"/>
      <c r="N4" s="7"/>
    </row>
    <row r="5" spans="1:32" ht="15" customHeight="1" x14ac:dyDescent="0.25">
      <c r="B5" s="147" t="s">
        <v>0</v>
      </c>
      <c r="C5" s="12" t="s">
        <v>17</v>
      </c>
      <c r="D5" s="12" t="s">
        <v>17</v>
      </c>
      <c r="E5" s="8" t="s">
        <v>1</v>
      </c>
      <c r="F5" s="111" t="s">
        <v>2</v>
      </c>
      <c r="G5" s="111" t="s">
        <v>3</v>
      </c>
      <c r="H5" s="111" t="s">
        <v>4</v>
      </c>
      <c r="I5" s="111" t="s">
        <v>5</v>
      </c>
      <c r="J5" s="111" t="s">
        <v>6</v>
      </c>
      <c r="K5" s="111" t="s">
        <v>11</v>
      </c>
      <c r="L5" s="111" t="s">
        <v>12</v>
      </c>
      <c r="M5" s="111" t="s">
        <v>13</v>
      </c>
      <c r="N5" s="111" t="s">
        <v>14</v>
      </c>
      <c r="O5" s="2" t="s">
        <v>15</v>
      </c>
      <c r="P5" s="19" t="s">
        <v>16</v>
      </c>
      <c r="Q5" s="20" t="s">
        <v>20</v>
      </c>
      <c r="R5" s="20" t="s">
        <v>21</v>
      </c>
      <c r="S5" s="20" t="s">
        <v>22</v>
      </c>
      <c r="T5" s="20" t="s">
        <v>23</v>
      </c>
      <c r="U5" s="20" t="s">
        <v>24</v>
      </c>
      <c r="V5" s="20" t="s">
        <v>25</v>
      </c>
      <c r="W5" s="20" t="s">
        <v>88</v>
      </c>
      <c r="X5" s="20" t="s">
        <v>26</v>
      </c>
      <c r="Y5" s="20" t="s">
        <v>27</v>
      </c>
      <c r="Z5" s="20" t="s">
        <v>28</v>
      </c>
      <c r="AA5" s="20" t="s">
        <v>29</v>
      </c>
      <c r="AB5" s="20" t="s">
        <v>42</v>
      </c>
      <c r="AC5" s="33" t="s">
        <v>30</v>
      </c>
      <c r="AD5" s="20" t="s">
        <v>43</v>
      </c>
      <c r="AE5" s="20" t="s">
        <v>31</v>
      </c>
      <c r="AF5" s="34" t="s">
        <v>32</v>
      </c>
    </row>
    <row r="6" spans="1:32" ht="21.75" thickBot="1" x14ac:dyDescent="0.3">
      <c r="B6" s="148"/>
      <c r="C6" s="13" t="s">
        <v>18</v>
      </c>
      <c r="D6" s="13" t="s">
        <v>19</v>
      </c>
      <c r="E6" s="9">
        <v>43326</v>
      </c>
      <c r="F6" s="3">
        <v>43333</v>
      </c>
      <c r="G6" s="3">
        <v>43347</v>
      </c>
      <c r="H6" s="3">
        <v>43354</v>
      </c>
      <c r="I6" s="3">
        <v>43361</v>
      </c>
      <c r="J6" s="3">
        <v>43368</v>
      </c>
      <c r="K6" s="3">
        <v>43375</v>
      </c>
      <c r="L6" s="3">
        <v>43382</v>
      </c>
      <c r="M6" s="3">
        <v>43389</v>
      </c>
      <c r="N6" s="3">
        <v>43424</v>
      </c>
      <c r="O6" s="4">
        <v>43431</v>
      </c>
      <c r="P6" s="21">
        <v>43438</v>
      </c>
      <c r="Q6" s="22">
        <v>43452</v>
      </c>
      <c r="R6" s="22">
        <v>43494</v>
      </c>
      <c r="S6" s="22">
        <v>43529</v>
      </c>
      <c r="T6" s="22">
        <v>43536</v>
      </c>
      <c r="U6" s="35">
        <v>43543</v>
      </c>
      <c r="V6" s="22">
        <v>43557</v>
      </c>
      <c r="W6" s="22">
        <v>43560</v>
      </c>
      <c r="X6" s="22">
        <v>43564</v>
      </c>
      <c r="Y6" s="22">
        <v>43571</v>
      </c>
      <c r="Z6" s="22">
        <v>43585</v>
      </c>
      <c r="AA6" s="22">
        <v>43592</v>
      </c>
      <c r="AB6" s="22">
        <v>43598</v>
      </c>
      <c r="AC6" s="35">
        <v>43606</v>
      </c>
      <c r="AD6" s="22">
        <v>43630</v>
      </c>
      <c r="AE6" s="22">
        <v>43634</v>
      </c>
      <c r="AF6" s="36">
        <v>43648</v>
      </c>
    </row>
    <row r="7" spans="1:32" ht="15.75" customHeight="1" thickBot="1" x14ac:dyDescent="0.3">
      <c r="B7" s="145" t="s">
        <v>7</v>
      </c>
      <c r="C7" s="146"/>
      <c r="D7" s="146"/>
      <c r="E7" s="146"/>
      <c r="F7" s="146"/>
      <c r="G7" s="146"/>
      <c r="H7" s="146"/>
      <c r="I7" s="146"/>
      <c r="J7" s="146"/>
      <c r="K7" s="146"/>
      <c r="L7" s="146"/>
      <c r="M7" s="146"/>
      <c r="N7" s="146"/>
      <c r="O7" s="146"/>
      <c r="P7" s="146"/>
      <c r="Q7" s="23"/>
      <c r="R7" s="23"/>
      <c r="S7" s="23"/>
      <c r="T7" s="23"/>
      <c r="U7" s="37"/>
      <c r="V7" s="37"/>
      <c r="W7" s="41"/>
      <c r="X7" s="41"/>
      <c r="Y7" s="41"/>
      <c r="Z7" s="41"/>
      <c r="AA7" s="41"/>
      <c r="AB7" s="41"/>
      <c r="AC7" s="41"/>
      <c r="AD7" s="41"/>
      <c r="AE7" s="41"/>
      <c r="AF7" s="38"/>
    </row>
    <row r="8" spans="1:32" ht="19.5" customHeight="1" x14ac:dyDescent="0.25">
      <c r="A8">
        <v>1</v>
      </c>
      <c r="B8" s="43" t="s">
        <v>46</v>
      </c>
      <c r="C8" s="14">
        <f>COUNTIF(E8:AF8,"ASISTIÓ")</f>
        <v>27</v>
      </c>
      <c r="D8" s="14">
        <f>COUNTIF(E8:AF8,"LICENCIA")</f>
        <v>1</v>
      </c>
      <c r="E8" s="24" t="s">
        <v>8</v>
      </c>
      <c r="F8" s="25" t="s">
        <v>8</v>
      </c>
      <c r="G8" s="25" t="s">
        <v>8</v>
      </c>
      <c r="H8" s="25" t="s">
        <v>8</v>
      </c>
      <c r="I8" s="25" t="s">
        <v>8</v>
      </c>
      <c r="J8" s="25" t="s">
        <v>8</v>
      </c>
      <c r="K8" s="25" t="s">
        <v>8</v>
      </c>
      <c r="L8" s="112" t="s">
        <v>9</v>
      </c>
      <c r="M8" s="26" t="s">
        <v>8</v>
      </c>
      <c r="N8" s="26" t="s">
        <v>8</v>
      </c>
      <c r="O8" s="26" t="s">
        <v>8</v>
      </c>
      <c r="P8" s="26" t="s">
        <v>8</v>
      </c>
      <c r="Q8" s="26" t="s">
        <v>8</v>
      </c>
      <c r="R8" s="26" t="s">
        <v>8</v>
      </c>
      <c r="S8" s="26" t="s">
        <v>8</v>
      </c>
      <c r="T8" s="32" t="s">
        <v>8</v>
      </c>
      <c r="U8" s="39" t="s">
        <v>8</v>
      </c>
      <c r="V8" s="39" t="s">
        <v>8</v>
      </c>
      <c r="W8" s="42" t="s">
        <v>8</v>
      </c>
      <c r="X8" s="42" t="s">
        <v>8</v>
      </c>
      <c r="Y8" s="42" t="s">
        <v>8</v>
      </c>
      <c r="Z8" s="42" t="s">
        <v>8</v>
      </c>
      <c r="AA8" s="42" t="s">
        <v>8</v>
      </c>
      <c r="AB8" s="42" t="s">
        <v>8</v>
      </c>
      <c r="AC8" s="42" t="s">
        <v>8</v>
      </c>
      <c r="AD8" s="42" t="s">
        <v>8</v>
      </c>
      <c r="AE8" s="42" t="s">
        <v>8</v>
      </c>
      <c r="AF8" s="40" t="s">
        <v>8</v>
      </c>
    </row>
    <row r="9" spans="1:32" x14ac:dyDescent="0.25">
      <c r="A9">
        <v>2</v>
      </c>
      <c r="B9" s="47" t="s">
        <v>47</v>
      </c>
      <c r="C9" s="15">
        <f>COUNTIF(E9:AF9,"ASISTIÓ")</f>
        <v>20</v>
      </c>
      <c r="D9" s="15">
        <f>COUNTIF(E9:AF9,"LICENCIA")</f>
        <v>8</v>
      </c>
      <c r="E9" s="10" t="s">
        <v>8</v>
      </c>
      <c r="F9" s="1" t="s">
        <v>8</v>
      </c>
      <c r="G9" s="1" t="s">
        <v>8</v>
      </c>
      <c r="H9" s="1" t="s">
        <v>8</v>
      </c>
      <c r="I9" s="1" t="s">
        <v>8</v>
      </c>
      <c r="J9" s="1" t="s">
        <v>8</v>
      </c>
      <c r="K9" s="1" t="s">
        <v>8</v>
      </c>
      <c r="L9" s="113" t="s">
        <v>9</v>
      </c>
      <c r="M9" s="27" t="s">
        <v>8</v>
      </c>
      <c r="N9" s="27" t="s">
        <v>8</v>
      </c>
      <c r="O9" s="27" t="s">
        <v>8</v>
      </c>
      <c r="P9" s="27" t="s">
        <v>8</v>
      </c>
      <c r="Q9" s="131" t="s">
        <v>9</v>
      </c>
      <c r="R9" s="132" t="s">
        <v>9</v>
      </c>
      <c r="S9" s="49" t="s">
        <v>9</v>
      </c>
      <c r="T9" s="133" t="s">
        <v>8</v>
      </c>
      <c r="U9" s="51" t="s">
        <v>8</v>
      </c>
      <c r="V9" s="51" t="s">
        <v>8</v>
      </c>
      <c r="W9" s="53" t="s">
        <v>9</v>
      </c>
      <c r="X9" s="52" t="s">
        <v>8</v>
      </c>
      <c r="Y9" s="53" t="s">
        <v>9</v>
      </c>
      <c r="Z9" s="52" t="s">
        <v>8</v>
      </c>
      <c r="AA9" s="52" t="s">
        <v>8</v>
      </c>
      <c r="AB9" s="52" t="s">
        <v>8</v>
      </c>
      <c r="AC9" s="52" t="s">
        <v>8</v>
      </c>
      <c r="AD9" s="53" t="s">
        <v>9</v>
      </c>
      <c r="AE9" s="53" t="s">
        <v>9</v>
      </c>
      <c r="AF9" s="54" t="s">
        <v>8</v>
      </c>
    </row>
    <row r="10" spans="1:32" x14ac:dyDescent="0.25">
      <c r="A10">
        <v>3</v>
      </c>
      <c r="B10" s="44" t="s">
        <v>50</v>
      </c>
      <c r="C10" s="15">
        <f>COUNTIF($E10:$AF10,"ASISTIÓ")</f>
        <v>25</v>
      </c>
      <c r="D10" s="15">
        <f>COUNTIF($E10:$AF10,"LICENCIA")</f>
        <v>3</v>
      </c>
      <c r="E10" s="115" t="s">
        <v>8</v>
      </c>
      <c r="F10" s="69" t="s">
        <v>9</v>
      </c>
      <c r="G10" s="70" t="s">
        <v>8</v>
      </c>
      <c r="H10" s="70" t="s">
        <v>8</v>
      </c>
      <c r="I10" s="70" t="s">
        <v>8</v>
      </c>
      <c r="J10" s="70" t="s">
        <v>8</v>
      </c>
      <c r="K10" s="70" t="s">
        <v>8</v>
      </c>
      <c r="L10" s="70" t="s">
        <v>8</v>
      </c>
      <c r="M10" s="70" t="s">
        <v>8</v>
      </c>
      <c r="N10" s="70" t="s">
        <v>8</v>
      </c>
      <c r="O10" s="70" t="s">
        <v>8</v>
      </c>
      <c r="P10" s="70" t="s">
        <v>8</v>
      </c>
      <c r="Q10" s="70" t="s">
        <v>8</v>
      </c>
      <c r="R10" s="71" t="s">
        <v>8</v>
      </c>
      <c r="S10" s="71" t="s">
        <v>8</v>
      </c>
      <c r="T10" s="50" t="s">
        <v>8</v>
      </c>
      <c r="U10" s="51" t="s">
        <v>8</v>
      </c>
      <c r="V10" s="51" t="s">
        <v>8</v>
      </c>
      <c r="W10" s="53" t="s">
        <v>9</v>
      </c>
      <c r="X10" s="52" t="s">
        <v>8</v>
      </c>
      <c r="Y10" s="52" t="s">
        <v>8</v>
      </c>
      <c r="Z10" s="52" t="s">
        <v>8</v>
      </c>
      <c r="AA10" s="52" t="s">
        <v>8</v>
      </c>
      <c r="AB10" s="52" t="s">
        <v>8</v>
      </c>
      <c r="AC10" s="52" t="s">
        <v>8</v>
      </c>
      <c r="AD10" s="52" t="s">
        <v>8</v>
      </c>
      <c r="AE10" s="52" t="s">
        <v>8</v>
      </c>
      <c r="AF10" s="59" t="s">
        <v>9</v>
      </c>
    </row>
    <row r="11" spans="1:32" ht="15.75" thickBot="1" x14ac:dyDescent="0.3">
      <c r="A11">
        <v>4</v>
      </c>
      <c r="B11" s="45" t="s">
        <v>48</v>
      </c>
      <c r="C11" s="16">
        <f>COUNTIF(E11:AF11,"ASISTIÓ")</f>
        <v>13</v>
      </c>
      <c r="D11" s="16">
        <f>COUNTIF(E11:AF11,"LICENCIA")</f>
        <v>4</v>
      </c>
      <c r="E11" s="11" t="s">
        <v>8</v>
      </c>
      <c r="F11" s="5" t="s">
        <v>8</v>
      </c>
      <c r="G11" s="5" t="s">
        <v>8</v>
      </c>
      <c r="H11" s="5" t="s">
        <v>8</v>
      </c>
      <c r="I11" s="5" t="s">
        <v>8</v>
      </c>
      <c r="J11" s="6" t="s">
        <v>9</v>
      </c>
      <c r="K11" s="6" t="s">
        <v>9</v>
      </c>
      <c r="L11" s="28" t="s">
        <v>8</v>
      </c>
      <c r="M11" s="29" t="s">
        <v>8</v>
      </c>
      <c r="N11" s="29" t="s">
        <v>8</v>
      </c>
      <c r="O11" s="29" t="s">
        <v>8</v>
      </c>
      <c r="P11" s="29" t="s">
        <v>8</v>
      </c>
      <c r="Q11" s="29" t="s">
        <v>8</v>
      </c>
      <c r="R11" s="29" t="s">
        <v>8</v>
      </c>
      <c r="S11" s="30" t="s">
        <v>9</v>
      </c>
      <c r="T11" s="134" t="s">
        <v>9</v>
      </c>
      <c r="U11" s="83" t="s">
        <v>8</v>
      </c>
      <c r="V11" s="117"/>
      <c r="W11" s="118"/>
      <c r="X11" s="118"/>
      <c r="Y11" s="118"/>
      <c r="Z11" s="118"/>
      <c r="AA11" s="118"/>
      <c r="AB11" s="118"/>
      <c r="AC11" s="118"/>
      <c r="AD11" s="118"/>
      <c r="AE11" s="119"/>
      <c r="AF11" s="120"/>
    </row>
    <row r="12" spans="1:32" x14ac:dyDescent="0.25">
      <c r="A12">
        <v>5</v>
      </c>
      <c r="B12" s="43" t="s">
        <v>49</v>
      </c>
      <c r="C12" s="14">
        <f>COUNTIF(E12:AF12,"ASISTIÓ")</f>
        <v>23</v>
      </c>
      <c r="D12" s="14">
        <f>COUNTIF(E12:AF12,"LICENCIA")</f>
        <v>5</v>
      </c>
      <c r="E12" s="60" t="s">
        <v>8</v>
      </c>
      <c r="F12" s="61" t="s">
        <v>8</v>
      </c>
      <c r="G12" s="61" t="s">
        <v>8</v>
      </c>
      <c r="H12" s="61" t="s">
        <v>8</v>
      </c>
      <c r="I12" s="62" t="s">
        <v>9</v>
      </c>
      <c r="J12" s="61" t="s">
        <v>8</v>
      </c>
      <c r="K12" s="61" t="s">
        <v>8</v>
      </c>
      <c r="L12" s="62" t="s">
        <v>9</v>
      </c>
      <c r="M12" s="61" t="s">
        <v>8</v>
      </c>
      <c r="N12" s="61" t="s">
        <v>8</v>
      </c>
      <c r="O12" s="61" t="s">
        <v>8</v>
      </c>
      <c r="P12" s="61" t="s">
        <v>8</v>
      </c>
      <c r="Q12" s="61" t="s">
        <v>8</v>
      </c>
      <c r="R12" s="61" t="s">
        <v>8</v>
      </c>
      <c r="S12" s="61" t="s">
        <v>8</v>
      </c>
      <c r="T12" s="63" t="s">
        <v>8</v>
      </c>
      <c r="U12" s="65" t="s">
        <v>9</v>
      </c>
      <c r="V12" s="64" t="s">
        <v>8</v>
      </c>
      <c r="W12" s="66" t="s">
        <v>8</v>
      </c>
      <c r="X12" s="66" t="s">
        <v>8</v>
      </c>
      <c r="Y12" s="66" t="s">
        <v>8</v>
      </c>
      <c r="Z12" s="66" t="s">
        <v>8</v>
      </c>
      <c r="AA12" s="66" t="s">
        <v>8</v>
      </c>
      <c r="AB12" s="66" t="s">
        <v>8</v>
      </c>
      <c r="AC12" s="66" t="s">
        <v>8</v>
      </c>
      <c r="AD12" s="129" t="s">
        <v>9</v>
      </c>
      <c r="AE12" s="66" t="s">
        <v>8</v>
      </c>
      <c r="AF12" s="68" t="s">
        <v>9</v>
      </c>
    </row>
    <row r="13" spans="1:32" x14ac:dyDescent="0.25">
      <c r="A13">
        <v>6</v>
      </c>
      <c r="B13" s="48" t="s">
        <v>85</v>
      </c>
      <c r="C13" s="15">
        <f t="shared" ref="C13:C24" si="0">COUNTIF($E13:$AF13,"ASISTIÓ")</f>
        <v>9</v>
      </c>
      <c r="D13" s="15">
        <f t="shared" ref="D13:D24" si="1">COUNTIF($E13:$AF13,"LICENCIA")</f>
        <v>2</v>
      </c>
      <c r="E13" s="123"/>
      <c r="F13" s="124"/>
      <c r="G13" s="124"/>
      <c r="H13" s="124"/>
      <c r="I13" s="125"/>
      <c r="J13" s="124"/>
      <c r="K13" s="124"/>
      <c r="L13" s="125"/>
      <c r="M13" s="124"/>
      <c r="N13" s="124"/>
      <c r="O13" s="124"/>
      <c r="P13" s="124"/>
      <c r="Q13" s="124"/>
      <c r="R13" s="125"/>
      <c r="S13" s="124"/>
      <c r="T13" s="126"/>
      <c r="U13" s="127"/>
      <c r="V13" s="94" t="s">
        <v>8</v>
      </c>
      <c r="W13" s="95" t="s">
        <v>8</v>
      </c>
      <c r="X13" s="95" t="s">
        <v>8</v>
      </c>
      <c r="Y13" s="95" t="s">
        <v>8</v>
      </c>
      <c r="Z13" s="95" t="s">
        <v>8</v>
      </c>
      <c r="AA13" s="95" t="s">
        <v>8</v>
      </c>
      <c r="AB13" s="95" t="s">
        <v>8</v>
      </c>
      <c r="AC13" s="95" t="s">
        <v>8</v>
      </c>
      <c r="AD13" s="130" t="s">
        <v>9</v>
      </c>
      <c r="AE13" s="95" t="s">
        <v>8</v>
      </c>
      <c r="AF13" s="116" t="s">
        <v>9</v>
      </c>
    </row>
    <row r="14" spans="1:32" x14ac:dyDescent="0.25">
      <c r="A14">
        <v>7</v>
      </c>
      <c r="B14" s="44" t="s">
        <v>51</v>
      </c>
      <c r="C14" s="15">
        <f t="shared" si="0"/>
        <v>17</v>
      </c>
      <c r="D14" s="15">
        <f t="shared" si="1"/>
        <v>11</v>
      </c>
      <c r="E14" s="115" t="s">
        <v>8</v>
      </c>
      <c r="F14" s="70" t="s">
        <v>8</v>
      </c>
      <c r="G14" s="70" t="s">
        <v>8</v>
      </c>
      <c r="H14" s="70" t="s">
        <v>8</v>
      </c>
      <c r="I14" s="70" t="s">
        <v>8</v>
      </c>
      <c r="J14" s="70" t="s">
        <v>8</v>
      </c>
      <c r="K14" s="70" t="s">
        <v>8</v>
      </c>
      <c r="L14" s="70" t="s">
        <v>8</v>
      </c>
      <c r="M14" s="70" t="s">
        <v>8</v>
      </c>
      <c r="N14" s="70" t="s">
        <v>8</v>
      </c>
      <c r="O14" s="70" t="s">
        <v>8</v>
      </c>
      <c r="P14" s="70" t="s">
        <v>8</v>
      </c>
      <c r="Q14" s="69" t="s">
        <v>9</v>
      </c>
      <c r="R14" s="77" t="s">
        <v>9</v>
      </c>
      <c r="S14" s="77" t="s">
        <v>9</v>
      </c>
      <c r="T14" s="72" t="s">
        <v>9</v>
      </c>
      <c r="U14" s="73" t="s">
        <v>9</v>
      </c>
      <c r="V14" s="73" t="s">
        <v>9</v>
      </c>
      <c r="W14" s="53" t="s">
        <v>9</v>
      </c>
      <c r="X14" s="53" t="s">
        <v>9</v>
      </c>
      <c r="Y14" s="53" t="s">
        <v>9</v>
      </c>
      <c r="Z14" s="53" t="s">
        <v>9</v>
      </c>
      <c r="AA14" s="52" t="s">
        <v>8</v>
      </c>
      <c r="AB14" s="53" t="s">
        <v>9</v>
      </c>
      <c r="AC14" s="52" t="s">
        <v>8</v>
      </c>
      <c r="AD14" s="52" t="s">
        <v>8</v>
      </c>
      <c r="AE14" s="52" t="s">
        <v>8</v>
      </c>
      <c r="AF14" s="54" t="s">
        <v>8</v>
      </c>
    </row>
    <row r="15" spans="1:32" x14ac:dyDescent="0.25">
      <c r="A15">
        <v>8</v>
      </c>
      <c r="B15" s="44" t="s">
        <v>10</v>
      </c>
      <c r="C15" s="15">
        <f t="shared" si="0"/>
        <v>25</v>
      </c>
      <c r="D15" s="15">
        <f t="shared" si="1"/>
        <v>3</v>
      </c>
      <c r="E15" s="78" t="s">
        <v>8</v>
      </c>
      <c r="F15" s="70" t="s">
        <v>8</v>
      </c>
      <c r="G15" s="70" t="s">
        <v>8</v>
      </c>
      <c r="H15" s="70" t="s">
        <v>8</v>
      </c>
      <c r="I15" s="70" t="s">
        <v>8</v>
      </c>
      <c r="J15" s="69" t="s">
        <v>9</v>
      </c>
      <c r="K15" s="70" t="s">
        <v>8</v>
      </c>
      <c r="L15" s="70" t="s">
        <v>8</v>
      </c>
      <c r="M15" s="70" t="s">
        <v>8</v>
      </c>
      <c r="N15" s="70" t="s">
        <v>8</v>
      </c>
      <c r="O15" s="69" t="s">
        <v>9</v>
      </c>
      <c r="P15" s="70" t="s">
        <v>8</v>
      </c>
      <c r="Q15" s="55" t="s">
        <v>8</v>
      </c>
      <c r="R15" s="55" t="s">
        <v>8</v>
      </c>
      <c r="S15" s="55" t="s">
        <v>8</v>
      </c>
      <c r="T15" s="75" t="s">
        <v>8</v>
      </c>
      <c r="U15" s="136" t="s">
        <v>9</v>
      </c>
      <c r="V15" s="56" t="s">
        <v>8</v>
      </c>
      <c r="W15" s="57" t="s">
        <v>8</v>
      </c>
      <c r="X15" s="57" t="s">
        <v>8</v>
      </c>
      <c r="Y15" s="57" t="s">
        <v>8</v>
      </c>
      <c r="Z15" s="52" t="s">
        <v>8</v>
      </c>
      <c r="AA15" s="52" t="s">
        <v>8</v>
      </c>
      <c r="AB15" s="52" t="s">
        <v>8</v>
      </c>
      <c r="AC15" s="52" t="s">
        <v>8</v>
      </c>
      <c r="AD15" s="52" t="s">
        <v>8</v>
      </c>
      <c r="AE15" s="52" t="s">
        <v>8</v>
      </c>
      <c r="AF15" s="58" t="s">
        <v>8</v>
      </c>
    </row>
    <row r="16" spans="1:32" x14ac:dyDescent="0.25">
      <c r="A16">
        <v>9</v>
      </c>
      <c r="B16" s="44" t="s">
        <v>39</v>
      </c>
      <c r="C16" s="15">
        <f t="shared" si="0"/>
        <v>18</v>
      </c>
      <c r="D16" s="15">
        <f t="shared" si="1"/>
        <v>10</v>
      </c>
      <c r="E16" s="115" t="s">
        <v>8</v>
      </c>
      <c r="F16" s="69" t="s">
        <v>9</v>
      </c>
      <c r="G16" s="70" t="s">
        <v>8</v>
      </c>
      <c r="H16" s="69" t="s">
        <v>9</v>
      </c>
      <c r="I16" s="70" t="s">
        <v>8</v>
      </c>
      <c r="J16" s="69" t="s">
        <v>9</v>
      </c>
      <c r="K16" s="70" t="s">
        <v>8</v>
      </c>
      <c r="L16" s="69" t="s">
        <v>9</v>
      </c>
      <c r="M16" s="70" t="s">
        <v>8</v>
      </c>
      <c r="N16" s="70" t="s">
        <v>8</v>
      </c>
      <c r="O16" s="70" t="s">
        <v>8</v>
      </c>
      <c r="P16" s="69" t="s">
        <v>9</v>
      </c>
      <c r="Q16" s="70" t="s">
        <v>8</v>
      </c>
      <c r="R16" s="70" t="s">
        <v>8</v>
      </c>
      <c r="S16" s="77" t="s">
        <v>9</v>
      </c>
      <c r="T16" s="50" t="s">
        <v>8</v>
      </c>
      <c r="U16" s="51" t="s">
        <v>8</v>
      </c>
      <c r="V16" s="51" t="s">
        <v>8</v>
      </c>
      <c r="W16" s="52" t="s">
        <v>8</v>
      </c>
      <c r="X16" s="52" t="s">
        <v>8</v>
      </c>
      <c r="Y16" s="52" t="s">
        <v>8</v>
      </c>
      <c r="Z16" s="53" t="s">
        <v>9</v>
      </c>
      <c r="AA16" s="53" t="s">
        <v>9</v>
      </c>
      <c r="AB16" s="53" t="s">
        <v>9</v>
      </c>
      <c r="AC16" s="52" t="s">
        <v>8</v>
      </c>
      <c r="AD16" s="53" t="s">
        <v>8</v>
      </c>
      <c r="AE16" s="52" t="s">
        <v>8</v>
      </c>
      <c r="AF16" s="59" t="s">
        <v>9</v>
      </c>
    </row>
    <row r="17" spans="1:32" x14ac:dyDescent="0.25">
      <c r="A17">
        <v>10</v>
      </c>
      <c r="B17" s="44" t="s">
        <v>52</v>
      </c>
      <c r="C17" s="15">
        <f t="shared" si="0"/>
        <v>11</v>
      </c>
      <c r="D17" s="15">
        <f t="shared" si="1"/>
        <v>6</v>
      </c>
      <c r="E17" s="78" t="s">
        <v>8</v>
      </c>
      <c r="F17" s="70" t="s">
        <v>8</v>
      </c>
      <c r="G17" s="70" t="s">
        <v>8</v>
      </c>
      <c r="H17" s="69" t="s">
        <v>9</v>
      </c>
      <c r="I17" s="70" t="s">
        <v>8</v>
      </c>
      <c r="J17" s="69" t="s">
        <v>9</v>
      </c>
      <c r="K17" s="70" t="s">
        <v>8</v>
      </c>
      <c r="L17" s="70" t="s">
        <v>8</v>
      </c>
      <c r="M17" s="70" t="s">
        <v>8</v>
      </c>
      <c r="N17" s="70" t="s">
        <v>8</v>
      </c>
      <c r="O17" s="70" t="s">
        <v>8</v>
      </c>
      <c r="P17" s="69" t="s">
        <v>9</v>
      </c>
      <c r="Q17" s="69" t="s">
        <v>9</v>
      </c>
      <c r="R17" s="69" t="s">
        <v>9</v>
      </c>
      <c r="S17" s="71" t="s">
        <v>8</v>
      </c>
      <c r="T17" s="72" t="s">
        <v>9</v>
      </c>
      <c r="U17" s="51" t="s">
        <v>8</v>
      </c>
      <c r="V17" s="121"/>
      <c r="W17" s="105"/>
      <c r="X17" s="105"/>
      <c r="Y17" s="105"/>
      <c r="Z17" s="105"/>
      <c r="AA17" s="105"/>
      <c r="AB17" s="105"/>
      <c r="AC17" s="105"/>
      <c r="AD17" s="105"/>
      <c r="AE17" s="105"/>
      <c r="AF17" s="107"/>
    </row>
    <row r="18" spans="1:32" x14ac:dyDescent="0.25">
      <c r="A18">
        <v>11</v>
      </c>
      <c r="B18" s="44" t="s">
        <v>53</v>
      </c>
      <c r="C18" s="15">
        <f t="shared" si="0"/>
        <v>13</v>
      </c>
      <c r="D18" s="15">
        <f t="shared" si="1"/>
        <v>15</v>
      </c>
      <c r="E18" s="78" t="s">
        <v>8</v>
      </c>
      <c r="F18" s="70" t="s">
        <v>8</v>
      </c>
      <c r="G18" s="70" t="s">
        <v>8</v>
      </c>
      <c r="H18" s="70" t="s">
        <v>8</v>
      </c>
      <c r="I18" s="70" t="s">
        <v>8</v>
      </c>
      <c r="J18" s="69" t="s">
        <v>9</v>
      </c>
      <c r="K18" s="70" t="s">
        <v>8</v>
      </c>
      <c r="L18" s="69" t="s">
        <v>9</v>
      </c>
      <c r="M18" s="69" t="s">
        <v>9</v>
      </c>
      <c r="N18" s="70" t="s">
        <v>8</v>
      </c>
      <c r="O18" s="69" t="s">
        <v>9</v>
      </c>
      <c r="P18" s="70" t="s">
        <v>8</v>
      </c>
      <c r="Q18" s="69" t="s">
        <v>9</v>
      </c>
      <c r="R18" s="71" t="s">
        <v>8</v>
      </c>
      <c r="S18" s="77" t="s">
        <v>9</v>
      </c>
      <c r="T18" s="50" t="s">
        <v>8</v>
      </c>
      <c r="U18" s="73" t="s">
        <v>9</v>
      </c>
      <c r="V18" s="73" t="s">
        <v>9</v>
      </c>
      <c r="W18" s="52" t="s">
        <v>8</v>
      </c>
      <c r="X18" s="53" t="s">
        <v>9</v>
      </c>
      <c r="Y18" s="53" t="s">
        <v>9</v>
      </c>
      <c r="Z18" s="53" t="s">
        <v>9</v>
      </c>
      <c r="AA18" s="52" t="s">
        <v>8</v>
      </c>
      <c r="AB18" s="52" t="s">
        <v>8</v>
      </c>
      <c r="AC18" s="53" t="s">
        <v>9</v>
      </c>
      <c r="AD18" s="53" t="s">
        <v>9</v>
      </c>
      <c r="AE18" s="53" t="s">
        <v>9</v>
      </c>
      <c r="AF18" s="59" t="s">
        <v>9</v>
      </c>
    </row>
    <row r="19" spans="1:32" x14ac:dyDescent="0.25">
      <c r="A19">
        <v>12</v>
      </c>
      <c r="B19" s="44" t="s">
        <v>54</v>
      </c>
      <c r="C19" s="15">
        <f t="shared" si="0"/>
        <v>11</v>
      </c>
      <c r="D19" s="15">
        <f t="shared" si="1"/>
        <v>17</v>
      </c>
      <c r="E19" s="76" t="s">
        <v>9</v>
      </c>
      <c r="F19" s="69" t="s">
        <v>9</v>
      </c>
      <c r="G19" s="70" t="s">
        <v>8</v>
      </c>
      <c r="H19" s="69" t="s">
        <v>9</v>
      </c>
      <c r="I19" s="69" t="s">
        <v>9</v>
      </c>
      <c r="J19" s="70" t="s">
        <v>8</v>
      </c>
      <c r="K19" s="69" t="s">
        <v>9</v>
      </c>
      <c r="L19" s="69" t="s">
        <v>9</v>
      </c>
      <c r="M19" s="69" t="s">
        <v>9</v>
      </c>
      <c r="N19" s="69" t="s">
        <v>9</v>
      </c>
      <c r="O19" s="69" t="s">
        <v>9</v>
      </c>
      <c r="P19" s="70" t="s">
        <v>8</v>
      </c>
      <c r="Q19" s="69" t="s">
        <v>9</v>
      </c>
      <c r="R19" s="71" t="s">
        <v>8</v>
      </c>
      <c r="S19" s="77" t="s">
        <v>9</v>
      </c>
      <c r="T19" s="72" t="s">
        <v>9</v>
      </c>
      <c r="U19" s="73" t="s">
        <v>9</v>
      </c>
      <c r="V19" s="51" t="s">
        <v>8</v>
      </c>
      <c r="W19" s="52" t="s">
        <v>8</v>
      </c>
      <c r="X19" s="52" t="s">
        <v>8</v>
      </c>
      <c r="Y19" s="53" t="s">
        <v>9</v>
      </c>
      <c r="Z19" s="53" t="s">
        <v>9</v>
      </c>
      <c r="AA19" s="52" t="s">
        <v>8</v>
      </c>
      <c r="AB19" s="52" t="s">
        <v>8</v>
      </c>
      <c r="AC19" s="52" t="s">
        <v>8</v>
      </c>
      <c r="AD19" s="53" t="s">
        <v>9</v>
      </c>
      <c r="AE19" s="53" t="s">
        <v>9</v>
      </c>
      <c r="AF19" s="54" t="s">
        <v>8</v>
      </c>
    </row>
    <row r="20" spans="1:32" x14ac:dyDescent="0.25">
      <c r="A20">
        <v>13</v>
      </c>
      <c r="B20" s="44" t="s">
        <v>86</v>
      </c>
      <c r="C20" s="15">
        <f t="shared" si="0"/>
        <v>5</v>
      </c>
      <c r="D20" s="15">
        <f t="shared" si="1"/>
        <v>6</v>
      </c>
      <c r="E20" s="128"/>
      <c r="F20" s="100"/>
      <c r="G20" s="101"/>
      <c r="H20" s="100"/>
      <c r="I20" s="100"/>
      <c r="J20" s="101"/>
      <c r="K20" s="100"/>
      <c r="L20" s="100"/>
      <c r="M20" s="100"/>
      <c r="N20" s="100"/>
      <c r="O20" s="100"/>
      <c r="P20" s="101"/>
      <c r="Q20" s="100"/>
      <c r="R20" s="124"/>
      <c r="S20" s="124"/>
      <c r="T20" s="126"/>
      <c r="U20" s="121"/>
      <c r="V20" s="51" t="s">
        <v>8</v>
      </c>
      <c r="W20" s="53" t="s">
        <v>9</v>
      </c>
      <c r="X20" s="52" t="s">
        <v>8</v>
      </c>
      <c r="Y20" s="53" t="s">
        <v>9</v>
      </c>
      <c r="Z20" s="53" t="s">
        <v>9</v>
      </c>
      <c r="AA20" s="52" t="s">
        <v>8</v>
      </c>
      <c r="AB20" s="53" t="s">
        <v>9</v>
      </c>
      <c r="AC20" s="52" t="s">
        <v>8</v>
      </c>
      <c r="AD20" s="52" t="s">
        <v>8</v>
      </c>
      <c r="AE20" s="53" t="s">
        <v>9</v>
      </c>
      <c r="AF20" s="59" t="s">
        <v>9</v>
      </c>
    </row>
    <row r="21" spans="1:32" ht="15.75" customHeight="1" x14ac:dyDescent="0.25">
      <c r="A21">
        <v>14</v>
      </c>
      <c r="B21" s="44" t="s">
        <v>55</v>
      </c>
      <c r="C21" s="15">
        <f t="shared" si="0"/>
        <v>10</v>
      </c>
      <c r="D21" s="15">
        <f t="shared" si="1"/>
        <v>18</v>
      </c>
      <c r="E21" s="78" t="s">
        <v>8</v>
      </c>
      <c r="F21" s="70" t="s">
        <v>8</v>
      </c>
      <c r="G21" s="70" t="s">
        <v>8</v>
      </c>
      <c r="H21" s="70" t="s">
        <v>8</v>
      </c>
      <c r="I21" s="70" t="s">
        <v>8</v>
      </c>
      <c r="J21" s="69" t="s">
        <v>9</v>
      </c>
      <c r="K21" s="69" t="s">
        <v>9</v>
      </c>
      <c r="L21" s="69" t="s">
        <v>9</v>
      </c>
      <c r="M21" s="70" t="s">
        <v>8</v>
      </c>
      <c r="N21" s="69" t="s">
        <v>9</v>
      </c>
      <c r="O21" s="69" t="s">
        <v>9</v>
      </c>
      <c r="P21" s="69" t="s">
        <v>9</v>
      </c>
      <c r="Q21" s="69" t="s">
        <v>9</v>
      </c>
      <c r="R21" s="77" t="s">
        <v>9</v>
      </c>
      <c r="S21" s="71" t="s">
        <v>8</v>
      </c>
      <c r="T21" s="72" t="s">
        <v>9</v>
      </c>
      <c r="U21" s="73" t="s">
        <v>9</v>
      </c>
      <c r="V21" s="73" t="s">
        <v>9</v>
      </c>
      <c r="W21" s="53" t="s">
        <v>9</v>
      </c>
      <c r="X21" s="52" t="s">
        <v>8</v>
      </c>
      <c r="Y21" s="53" t="s">
        <v>9</v>
      </c>
      <c r="Z21" s="53" t="s">
        <v>9</v>
      </c>
      <c r="AA21" s="53" t="s">
        <v>9</v>
      </c>
      <c r="AB21" s="52" t="s">
        <v>8</v>
      </c>
      <c r="AC21" s="53" t="s">
        <v>9</v>
      </c>
      <c r="AD21" s="53" t="s">
        <v>9</v>
      </c>
      <c r="AE21" s="52" t="s">
        <v>8</v>
      </c>
      <c r="AF21" s="59" t="s">
        <v>9</v>
      </c>
    </row>
    <row r="22" spans="1:32" ht="15.75" customHeight="1" x14ac:dyDescent="0.25">
      <c r="A22">
        <v>15</v>
      </c>
      <c r="B22" s="44" t="s">
        <v>56</v>
      </c>
      <c r="C22" s="15">
        <f t="shared" si="0"/>
        <v>18</v>
      </c>
      <c r="D22" s="15">
        <f t="shared" si="1"/>
        <v>10</v>
      </c>
      <c r="E22" s="115" t="s">
        <v>8</v>
      </c>
      <c r="F22" s="70" t="s">
        <v>8</v>
      </c>
      <c r="G22" s="70" t="s">
        <v>8</v>
      </c>
      <c r="H22" s="70" t="s">
        <v>8</v>
      </c>
      <c r="I22" s="69" t="s">
        <v>9</v>
      </c>
      <c r="J22" s="70" t="s">
        <v>8</v>
      </c>
      <c r="K22" s="70" t="s">
        <v>8</v>
      </c>
      <c r="L22" s="70" t="s">
        <v>8</v>
      </c>
      <c r="M22" s="69" t="s">
        <v>9</v>
      </c>
      <c r="N22" s="69" t="s">
        <v>9</v>
      </c>
      <c r="O22" s="69" t="s">
        <v>9</v>
      </c>
      <c r="P22" s="69" t="s">
        <v>9</v>
      </c>
      <c r="Q22" s="69" t="s">
        <v>9</v>
      </c>
      <c r="R22" s="70" t="s">
        <v>8</v>
      </c>
      <c r="S22" s="70" t="s">
        <v>8</v>
      </c>
      <c r="T22" s="80" t="s">
        <v>8</v>
      </c>
      <c r="U22" s="51" t="s">
        <v>8</v>
      </c>
      <c r="V22" s="51" t="s">
        <v>8</v>
      </c>
      <c r="W22" s="53" t="s">
        <v>9</v>
      </c>
      <c r="X22" s="52" t="s">
        <v>8</v>
      </c>
      <c r="Y22" s="53" t="s">
        <v>9</v>
      </c>
      <c r="Z22" s="53" t="s">
        <v>9</v>
      </c>
      <c r="AA22" s="52" t="s">
        <v>8</v>
      </c>
      <c r="AB22" s="52" t="s">
        <v>8</v>
      </c>
      <c r="AC22" s="52" t="s">
        <v>8</v>
      </c>
      <c r="AD22" s="52" t="s">
        <v>8</v>
      </c>
      <c r="AE22" s="52" t="s">
        <v>8</v>
      </c>
      <c r="AF22" s="59" t="s">
        <v>9</v>
      </c>
    </row>
    <row r="23" spans="1:32" x14ac:dyDescent="0.25">
      <c r="A23">
        <v>16</v>
      </c>
      <c r="B23" s="44" t="s">
        <v>57</v>
      </c>
      <c r="C23" s="15">
        <f t="shared" si="0"/>
        <v>0</v>
      </c>
      <c r="D23" s="15">
        <f t="shared" si="1"/>
        <v>3</v>
      </c>
      <c r="E23" s="76" t="s">
        <v>9</v>
      </c>
      <c r="F23" s="69" t="s">
        <v>9</v>
      </c>
      <c r="G23" s="69" t="s">
        <v>9</v>
      </c>
      <c r="H23" s="100"/>
      <c r="I23" s="101"/>
      <c r="J23" s="101"/>
      <c r="K23" s="102"/>
      <c r="L23" s="100"/>
      <c r="M23" s="101"/>
      <c r="N23" s="101"/>
      <c r="O23" s="101"/>
      <c r="P23" s="100"/>
      <c r="Q23" s="101"/>
      <c r="R23" s="101"/>
      <c r="S23" s="100"/>
      <c r="T23" s="103"/>
      <c r="U23" s="104"/>
      <c r="V23" s="104"/>
      <c r="W23" s="106"/>
      <c r="X23" s="105"/>
      <c r="Y23" s="106"/>
      <c r="Z23" s="106"/>
      <c r="AA23" s="106"/>
      <c r="AB23" s="106"/>
      <c r="AC23" s="106"/>
      <c r="AD23" s="106"/>
      <c r="AE23" s="106"/>
      <c r="AF23" s="107"/>
    </row>
    <row r="24" spans="1:32" x14ac:dyDescent="0.25">
      <c r="A24">
        <v>17</v>
      </c>
      <c r="B24" s="44" t="s">
        <v>34</v>
      </c>
      <c r="C24" s="15">
        <f t="shared" si="0"/>
        <v>19</v>
      </c>
      <c r="D24" s="15">
        <f t="shared" si="1"/>
        <v>9</v>
      </c>
      <c r="E24" s="78" t="s">
        <v>8</v>
      </c>
      <c r="F24" s="70" t="s">
        <v>8</v>
      </c>
      <c r="G24" s="70" t="s">
        <v>8</v>
      </c>
      <c r="H24" s="69" t="s">
        <v>9</v>
      </c>
      <c r="I24" s="69" t="s">
        <v>9</v>
      </c>
      <c r="J24" s="69" t="s">
        <v>9</v>
      </c>
      <c r="K24" s="70" t="s">
        <v>8</v>
      </c>
      <c r="L24" s="70" t="s">
        <v>8</v>
      </c>
      <c r="M24" s="70" t="s">
        <v>8</v>
      </c>
      <c r="N24" s="70" t="s">
        <v>8</v>
      </c>
      <c r="O24" s="70" t="s">
        <v>8</v>
      </c>
      <c r="P24" s="70" t="s">
        <v>8</v>
      </c>
      <c r="Q24" s="69" t="s">
        <v>9</v>
      </c>
      <c r="R24" s="70" t="s">
        <v>8</v>
      </c>
      <c r="S24" s="69" t="s">
        <v>9</v>
      </c>
      <c r="T24" s="80" t="s">
        <v>8</v>
      </c>
      <c r="U24" s="73" t="s">
        <v>9</v>
      </c>
      <c r="V24" s="51" t="s">
        <v>8</v>
      </c>
      <c r="W24" s="53" t="s">
        <v>9</v>
      </c>
      <c r="X24" s="52" t="s">
        <v>8</v>
      </c>
      <c r="Y24" s="52" t="s">
        <v>8</v>
      </c>
      <c r="Z24" s="53" t="s">
        <v>9</v>
      </c>
      <c r="AA24" s="52" t="s">
        <v>8</v>
      </c>
      <c r="AB24" s="52" t="s">
        <v>8</v>
      </c>
      <c r="AC24" s="52" t="s">
        <v>8</v>
      </c>
      <c r="AD24" s="53" t="s">
        <v>9</v>
      </c>
      <c r="AE24" s="52" t="s">
        <v>8</v>
      </c>
      <c r="AF24" s="54" t="s">
        <v>8</v>
      </c>
    </row>
    <row r="25" spans="1:32" ht="15.75" thickBot="1" x14ac:dyDescent="0.3">
      <c r="A25">
        <v>18</v>
      </c>
      <c r="B25" s="46" t="s">
        <v>58</v>
      </c>
      <c r="C25" s="16">
        <f>COUNTIF(E25:AF25,"ASISTIÓ")</f>
        <v>21</v>
      </c>
      <c r="D25" s="16">
        <f>COUNTIF(E25:AF25,"LICENCIA")</f>
        <v>7</v>
      </c>
      <c r="E25" s="114" t="s">
        <v>9</v>
      </c>
      <c r="F25" s="81" t="s">
        <v>8</v>
      </c>
      <c r="G25" s="81" t="s">
        <v>8</v>
      </c>
      <c r="H25" s="82" t="s">
        <v>9</v>
      </c>
      <c r="I25" s="81" t="s">
        <v>8</v>
      </c>
      <c r="J25" s="81" t="s">
        <v>8</v>
      </c>
      <c r="K25" s="81" t="s">
        <v>8</v>
      </c>
      <c r="L25" s="81" t="s">
        <v>8</v>
      </c>
      <c r="M25" s="81" t="s">
        <v>8</v>
      </c>
      <c r="N25" s="81" t="s">
        <v>8</v>
      </c>
      <c r="O25" s="82" t="s">
        <v>9</v>
      </c>
      <c r="P25" s="81" t="s">
        <v>8</v>
      </c>
      <c r="Q25" s="81" t="s">
        <v>8</v>
      </c>
      <c r="R25" s="81" t="s">
        <v>8</v>
      </c>
      <c r="S25" s="81" t="s">
        <v>8</v>
      </c>
      <c r="T25" s="135" t="s">
        <v>9</v>
      </c>
      <c r="U25" s="83" t="s">
        <v>8</v>
      </c>
      <c r="V25" s="83" t="s">
        <v>8</v>
      </c>
      <c r="W25" s="85" t="s">
        <v>8</v>
      </c>
      <c r="X25" s="85" t="s">
        <v>8</v>
      </c>
      <c r="Y25" s="84" t="s">
        <v>9</v>
      </c>
      <c r="Z25" s="85" t="s">
        <v>8</v>
      </c>
      <c r="AA25" s="84" t="s">
        <v>9</v>
      </c>
      <c r="AB25" s="85" t="s">
        <v>8</v>
      </c>
      <c r="AC25" s="85" t="s">
        <v>8</v>
      </c>
      <c r="AD25" s="85" t="s">
        <v>8</v>
      </c>
      <c r="AE25" s="84" t="s">
        <v>9</v>
      </c>
      <c r="AF25" s="86" t="s">
        <v>8</v>
      </c>
    </row>
    <row r="26" spans="1:32" x14ac:dyDescent="0.25">
      <c r="A26">
        <v>1</v>
      </c>
      <c r="B26" s="43" t="s">
        <v>59</v>
      </c>
      <c r="C26" s="14">
        <f t="shared" ref="C26:C59" si="2">COUNTIF($E26:$AF26,"ASISTIÓ")</f>
        <v>0</v>
      </c>
      <c r="D26" s="14">
        <f t="shared" ref="D26:D59" si="3">COUNTIF($E26:$AF26,"LICENCIA")</f>
        <v>0</v>
      </c>
      <c r="E26" s="60"/>
      <c r="F26" s="87"/>
      <c r="G26" s="61"/>
      <c r="H26" s="88"/>
      <c r="I26" s="61"/>
      <c r="J26" s="61"/>
      <c r="K26" s="61"/>
      <c r="L26" s="89"/>
      <c r="M26" s="61"/>
      <c r="N26" s="88"/>
      <c r="O26" s="89"/>
      <c r="P26" s="61"/>
      <c r="Q26" s="61"/>
      <c r="R26" s="61"/>
      <c r="S26" s="61"/>
      <c r="T26" s="63"/>
      <c r="U26" s="64"/>
      <c r="V26" s="64"/>
      <c r="W26" s="66"/>
      <c r="X26" s="66"/>
      <c r="Y26" s="66"/>
      <c r="Z26" s="66"/>
      <c r="AA26" s="66"/>
      <c r="AB26" s="66"/>
      <c r="AC26" s="66"/>
      <c r="AD26" s="66"/>
      <c r="AE26" s="66"/>
      <c r="AF26" s="67"/>
    </row>
    <row r="27" spans="1:32" x14ac:dyDescent="0.25">
      <c r="A27">
        <v>2</v>
      </c>
      <c r="B27" s="48" t="s">
        <v>60</v>
      </c>
      <c r="C27" s="15">
        <f t="shared" si="2"/>
        <v>0</v>
      </c>
      <c r="D27" s="15">
        <f t="shared" si="3"/>
        <v>0</v>
      </c>
      <c r="E27" s="90"/>
      <c r="F27" s="91"/>
      <c r="G27" s="71"/>
      <c r="H27" s="92"/>
      <c r="I27" s="71"/>
      <c r="J27" s="71"/>
      <c r="K27" s="71"/>
      <c r="L27" s="93"/>
      <c r="M27" s="71"/>
      <c r="N27" s="92"/>
      <c r="O27" s="93"/>
      <c r="P27" s="71"/>
      <c r="Q27" s="71"/>
      <c r="R27" s="71"/>
      <c r="S27" s="71"/>
      <c r="T27" s="50"/>
      <c r="U27" s="94"/>
      <c r="V27" s="94"/>
      <c r="W27" s="95"/>
      <c r="X27" s="95"/>
      <c r="Y27" s="95"/>
      <c r="Z27" s="95"/>
      <c r="AA27" s="95"/>
      <c r="AB27" s="95"/>
      <c r="AC27" s="95"/>
      <c r="AD27" s="95"/>
      <c r="AE27" s="95"/>
      <c r="AF27" s="96"/>
    </row>
    <row r="28" spans="1:32" x14ac:dyDescent="0.25">
      <c r="A28">
        <v>3</v>
      </c>
      <c r="B28" s="44" t="s">
        <v>33</v>
      </c>
      <c r="C28" s="15">
        <f t="shared" si="2"/>
        <v>1</v>
      </c>
      <c r="D28" s="15">
        <f t="shared" si="3"/>
        <v>0</v>
      </c>
      <c r="E28" s="78"/>
      <c r="F28" s="55"/>
      <c r="G28" s="70"/>
      <c r="H28" s="74"/>
      <c r="I28" s="55"/>
      <c r="J28" s="55"/>
      <c r="K28" s="55"/>
      <c r="L28" s="55"/>
      <c r="M28" s="55"/>
      <c r="N28" s="74"/>
      <c r="O28" s="74"/>
      <c r="P28" s="55"/>
      <c r="Q28" s="55"/>
      <c r="R28" s="55"/>
      <c r="S28" s="55"/>
      <c r="T28" s="75"/>
      <c r="U28" s="51"/>
      <c r="V28" s="51"/>
      <c r="W28" s="52"/>
      <c r="X28" s="52"/>
      <c r="Y28" s="52"/>
      <c r="Z28" s="52"/>
      <c r="AA28" s="52"/>
      <c r="AB28" s="52"/>
      <c r="AC28" s="52"/>
      <c r="AD28" s="52" t="s">
        <v>8</v>
      </c>
      <c r="AE28" s="52"/>
      <c r="AF28" s="54"/>
    </row>
    <row r="29" spans="1:32" x14ac:dyDescent="0.25">
      <c r="A29">
        <v>4</v>
      </c>
      <c r="B29" s="44" t="s">
        <v>61</v>
      </c>
      <c r="C29" s="15">
        <f t="shared" si="2"/>
        <v>0</v>
      </c>
      <c r="D29" s="15">
        <f t="shared" si="3"/>
        <v>0</v>
      </c>
      <c r="E29" s="78"/>
      <c r="F29" s="55"/>
      <c r="G29" s="70"/>
      <c r="H29" s="74"/>
      <c r="I29" s="55"/>
      <c r="J29" s="55"/>
      <c r="K29" s="55"/>
      <c r="L29" s="55"/>
      <c r="M29" s="55"/>
      <c r="N29" s="74"/>
      <c r="O29" s="74"/>
      <c r="P29" s="55"/>
      <c r="Q29" s="55"/>
      <c r="R29" s="97"/>
      <c r="S29" s="97"/>
      <c r="T29" s="98"/>
      <c r="U29" s="51"/>
      <c r="V29" s="51"/>
      <c r="W29" s="52"/>
      <c r="X29" s="52"/>
      <c r="Y29" s="52"/>
      <c r="Z29" s="52"/>
      <c r="AA29" s="52"/>
      <c r="AB29" s="52"/>
      <c r="AC29" s="52"/>
      <c r="AD29" s="52"/>
      <c r="AE29" s="52"/>
      <c r="AF29" s="54"/>
    </row>
    <row r="30" spans="1:32" x14ac:dyDescent="0.25">
      <c r="A30">
        <v>5</v>
      </c>
      <c r="B30" s="44" t="s">
        <v>62</v>
      </c>
      <c r="C30" s="15">
        <f t="shared" si="2"/>
        <v>0</v>
      </c>
      <c r="D30" s="15">
        <f t="shared" si="3"/>
        <v>0</v>
      </c>
      <c r="E30" s="78"/>
      <c r="F30" s="55"/>
      <c r="G30" s="70"/>
      <c r="H30" s="74"/>
      <c r="I30" s="55"/>
      <c r="J30" s="55"/>
      <c r="K30" s="55"/>
      <c r="L30" s="55"/>
      <c r="M30" s="55"/>
      <c r="N30" s="74"/>
      <c r="O30" s="74"/>
      <c r="P30" s="55"/>
      <c r="Q30" s="55"/>
      <c r="R30" s="97"/>
      <c r="S30" s="97"/>
      <c r="T30" s="98"/>
      <c r="U30" s="51"/>
      <c r="V30" s="51"/>
      <c r="W30" s="52"/>
      <c r="X30" s="52"/>
      <c r="Y30" s="52"/>
      <c r="Z30" s="52"/>
      <c r="AA30" s="52"/>
      <c r="AB30" s="52"/>
      <c r="AC30" s="52"/>
      <c r="AD30" s="52"/>
      <c r="AE30" s="52"/>
      <c r="AF30" s="54"/>
    </row>
    <row r="31" spans="1:32" x14ac:dyDescent="0.25">
      <c r="A31">
        <v>6</v>
      </c>
      <c r="B31" s="44" t="s">
        <v>63</v>
      </c>
      <c r="C31" s="15">
        <f t="shared" si="2"/>
        <v>0</v>
      </c>
      <c r="D31" s="15">
        <f t="shared" si="3"/>
        <v>0</v>
      </c>
      <c r="E31" s="78"/>
      <c r="F31" s="55"/>
      <c r="G31" s="70"/>
      <c r="H31" s="74"/>
      <c r="I31" s="55"/>
      <c r="J31" s="55"/>
      <c r="K31" s="55"/>
      <c r="L31" s="55"/>
      <c r="M31" s="55"/>
      <c r="N31" s="74"/>
      <c r="O31" s="74"/>
      <c r="P31" s="55"/>
      <c r="Q31" s="55"/>
      <c r="R31" s="97"/>
      <c r="S31" s="97"/>
      <c r="T31" s="98"/>
      <c r="U31" s="51"/>
      <c r="V31" s="51"/>
      <c r="W31" s="52"/>
      <c r="X31" s="52"/>
      <c r="Y31" s="52"/>
      <c r="Z31" s="52"/>
      <c r="AA31" s="52"/>
      <c r="AB31" s="52"/>
      <c r="AC31" s="52"/>
      <c r="AD31" s="52"/>
      <c r="AE31" s="52"/>
      <c r="AF31" s="54"/>
    </row>
    <row r="32" spans="1:32" x14ac:dyDescent="0.25">
      <c r="A32">
        <v>7</v>
      </c>
      <c r="B32" s="44" t="s">
        <v>87</v>
      </c>
      <c r="C32" s="15">
        <f t="shared" si="2"/>
        <v>1</v>
      </c>
      <c r="D32" s="15">
        <f t="shared" si="3"/>
        <v>0</v>
      </c>
      <c r="E32" s="78"/>
      <c r="F32" s="55"/>
      <c r="G32" s="70"/>
      <c r="H32" s="74"/>
      <c r="I32" s="55"/>
      <c r="J32" s="55"/>
      <c r="K32" s="55"/>
      <c r="L32" s="55"/>
      <c r="M32" s="55"/>
      <c r="N32" s="74"/>
      <c r="O32" s="74"/>
      <c r="P32" s="55"/>
      <c r="Q32" s="55"/>
      <c r="R32" s="97"/>
      <c r="S32" s="97"/>
      <c r="T32" s="98"/>
      <c r="U32" s="104"/>
      <c r="V32" s="104"/>
      <c r="W32" s="106"/>
      <c r="X32" s="106"/>
      <c r="Y32" s="106"/>
      <c r="Z32" s="106"/>
      <c r="AA32" s="106"/>
      <c r="AB32" s="106"/>
      <c r="AC32" s="106"/>
      <c r="AD32" s="52"/>
      <c r="AE32" s="52" t="s">
        <v>8</v>
      </c>
      <c r="AF32" s="54"/>
    </row>
    <row r="33" spans="1:32" x14ac:dyDescent="0.25">
      <c r="A33">
        <v>8</v>
      </c>
      <c r="B33" s="44" t="s">
        <v>64</v>
      </c>
      <c r="C33" s="15">
        <f t="shared" si="2"/>
        <v>1</v>
      </c>
      <c r="D33" s="15">
        <f t="shared" si="3"/>
        <v>0</v>
      </c>
      <c r="E33" s="78"/>
      <c r="F33" s="55"/>
      <c r="G33" s="70"/>
      <c r="H33" s="74"/>
      <c r="I33" s="55"/>
      <c r="J33" s="55"/>
      <c r="K33" s="55"/>
      <c r="L33" s="55"/>
      <c r="M33" s="55"/>
      <c r="N33" s="74"/>
      <c r="O33" s="74"/>
      <c r="P33" s="55"/>
      <c r="Q33" s="55"/>
      <c r="R33" s="97"/>
      <c r="S33" s="97" t="s">
        <v>8</v>
      </c>
      <c r="T33" s="98"/>
      <c r="U33" s="51"/>
      <c r="V33" s="51"/>
      <c r="W33" s="52"/>
      <c r="X33" s="52"/>
      <c r="Y33" s="52"/>
      <c r="Z33" s="52"/>
      <c r="AA33" s="52"/>
      <c r="AB33" s="52"/>
      <c r="AC33" s="52"/>
      <c r="AD33" s="52"/>
      <c r="AE33" s="52"/>
      <c r="AF33" s="54"/>
    </row>
    <row r="34" spans="1:32" x14ac:dyDescent="0.25">
      <c r="A34">
        <v>9</v>
      </c>
      <c r="B34" s="44" t="s">
        <v>65</v>
      </c>
      <c r="C34" s="15">
        <f t="shared" si="2"/>
        <v>5</v>
      </c>
      <c r="D34" s="15">
        <f t="shared" si="3"/>
        <v>0</v>
      </c>
      <c r="E34" s="78"/>
      <c r="F34" s="55"/>
      <c r="G34" s="70"/>
      <c r="H34" s="74"/>
      <c r="I34" s="55"/>
      <c r="J34" s="55"/>
      <c r="K34" s="55"/>
      <c r="L34" s="70" t="s">
        <v>8</v>
      </c>
      <c r="M34" s="70" t="s">
        <v>8</v>
      </c>
      <c r="N34" s="74"/>
      <c r="O34" s="70" t="s">
        <v>8</v>
      </c>
      <c r="P34" s="55"/>
      <c r="Q34" s="55"/>
      <c r="R34" s="97"/>
      <c r="S34" s="97" t="s">
        <v>8</v>
      </c>
      <c r="T34" s="98"/>
      <c r="U34" s="51"/>
      <c r="V34" s="51"/>
      <c r="W34" s="52"/>
      <c r="X34" s="52"/>
      <c r="Y34" s="52" t="s">
        <v>8</v>
      </c>
      <c r="Z34" s="52"/>
      <c r="AA34" s="52"/>
      <c r="AB34" s="52"/>
      <c r="AC34" s="52"/>
      <c r="AD34" s="52"/>
      <c r="AE34" s="52"/>
      <c r="AF34" s="54"/>
    </row>
    <row r="35" spans="1:32" x14ac:dyDescent="0.25">
      <c r="A35">
        <v>10</v>
      </c>
      <c r="B35" s="44" t="s">
        <v>40</v>
      </c>
      <c r="C35" s="15">
        <f t="shared" si="2"/>
        <v>0</v>
      </c>
      <c r="D35" s="15">
        <f t="shared" si="3"/>
        <v>0</v>
      </c>
      <c r="E35" s="78"/>
      <c r="F35" s="55"/>
      <c r="G35" s="70"/>
      <c r="H35" s="74"/>
      <c r="I35" s="55"/>
      <c r="J35" s="55"/>
      <c r="K35" s="55"/>
      <c r="L35" s="55"/>
      <c r="M35" s="55"/>
      <c r="N35" s="74"/>
      <c r="O35" s="74"/>
      <c r="P35" s="55"/>
      <c r="Q35" s="55"/>
      <c r="R35" s="97"/>
      <c r="S35" s="97"/>
      <c r="T35" s="98"/>
      <c r="U35" s="51"/>
      <c r="V35" s="51"/>
      <c r="W35" s="52"/>
      <c r="X35" s="52"/>
      <c r="Y35" s="52"/>
      <c r="Z35" s="52"/>
      <c r="AA35" s="52"/>
      <c r="AB35" s="52"/>
      <c r="AC35" s="52"/>
      <c r="AD35" s="52"/>
      <c r="AE35" s="52"/>
      <c r="AF35" s="54"/>
    </row>
    <row r="36" spans="1:32" x14ac:dyDescent="0.25">
      <c r="A36">
        <v>11</v>
      </c>
      <c r="B36" s="44" t="s">
        <v>66</v>
      </c>
      <c r="C36" s="15">
        <f t="shared" si="2"/>
        <v>2</v>
      </c>
      <c r="D36" s="15">
        <f t="shared" si="3"/>
        <v>0</v>
      </c>
      <c r="E36" s="78" t="s">
        <v>8</v>
      </c>
      <c r="F36" s="55"/>
      <c r="G36" s="70"/>
      <c r="H36" s="74"/>
      <c r="I36" s="55"/>
      <c r="J36" s="55"/>
      <c r="K36" s="55"/>
      <c r="L36" s="55"/>
      <c r="M36" s="55"/>
      <c r="N36" s="74"/>
      <c r="O36" s="74"/>
      <c r="P36" s="55"/>
      <c r="Q36" s="55"/>
      <c r="R36" s="97"/>
      <c r="S36" s="97"/>
      <c r="T36" s="98"/>
      <c r="U36" s="51"/>
      <c r="V36" s="51"/>
      <c r="W36" s="52"/>
      <c r="X36" s="52"/>
      <c r="Y36" s="52"/>
      <c r="Z36" s="52"/>
      <c r="AA36" s="52"/>
      <c r="AB36" s="52" t="s">
        <v>8</v>
      </c>
      <c r="AC36" s="52"/>
      <c r="AD36" s="52"/>
      <c r="AE36" s="52"/>
      <c r="AF36" s="54"/>
    </row>
    <row r="37" spans="1:32" x14ac:dyDescent="0.25">
      <c r="A37">
        <v>12</v>
      </c>
      <c r="B37" s="44" t="s">
        <v>67</v>
      </c>
      <c r="C37" s="15">
        <f t="shared" si="2"/>
        <v>17</v>
      </c>
      <c r="D37" s="15">
        <f t="shared" si="3"/>
        <v>0</v>
      </c>
      <c r="E37" s="78"/>
      <c r="F37" s="70" t="s">
        <v>8</v>
      </c>
      <c r="G37" s="70"/>
      <c r="H37" s="70" t="s">
        <v>8</v>
      </c>
      <c r="I37" s="70" t="s">
        <v>8</v>
      </c>
      <c r="J37" s="70" t="s">
        <v>8</v>
      </c>
      <c r="K37" s="70" t="s">
        <v>8</v>
      </c>
      <c r="L37" s="70" t="s">
        <v>8</v>
      </c>
      <c r="M37" s="70" t="s">
        <v>8</v>
      </c>
      <c r="N37" s="70" t="s">
        <v>8</v>
      </c>
      <c r="O37" s="70" t="s">
        <v>8</v>
      </c>
      <c r="P37" s="70" t="s">
        <v>8</v>
      </c>
      <c r="Q37" s="55"/>
      <c r="R37" s="97"/>
      <c r="S37" s="97" t="s">
        <v>8</v>
      </c>
      <c r="T37" s="98" t="s">
        <v>8</v>
      </c>
      <c r="U37" s="51" t="s">
        <v>8</v>
      </c>
      <c r="V37" s="51" t="s">
        <v>8</v>
      </c>
      <c r="W37" s="52" t="s">
        <v>8</v>
      </c>
      <c r="X37" s="52"/>
      <c r="Y37" s="52"/>
      <c r="Z37" s="52"/>
      <c r="AA37" s="52"/>
      <c r="AB37" s="52"/>
      <c r="AC37" s="52"/>
      <c r="AD37" s="52" t="s">
        <v>8</v>
      </c>
      <c r="AE37" s="52"/>
      <c r="AF37" s="54" t="s">
        <v>8</v>
      </c>
    </row>
    <row r="38" spans="1:32" x14ac:dyDescent="0.25">
      <c r="A38">
        <v>13</v>
      </c>
      <c r="B38" s="44" t="s">
        <v>68</v>
      </c>
      <c r="C38" s="15">
        <f t="shared" si="2"/>
        <v>0</v>
      </c>
      <c r="D38" s="15">
        <f t="shared" si="3"/>
        <v>0</v>
      </c>
      <c r="E38" s="108"/>
      <c r="F38" s="109"/>
      <c r="G38" s="101"/>
      <c r="H38" s="110"/>
      <c r="I38" s="55"/>
      <c r="J38" s="55"/>
      <c r="K38" s="55"/>
      <c r="L38" s="55"/>
      <c r="M38" s="55"/>
      <c r="N38" s="74"/>
      <c r="O38" s="74"/>
      <c r="P38" s="55"/>
      <c r="Q38" s="55"/>
      <c r="R38" s="97"/>
      <c r="S38" s="97"/>
      <c r="T38" s="98"/>
      <c r="U38" s="51"/>
      <c r="V38" s="51"/>
      <c r="W38" s="52"/>
      <c r="X38" s="52"/>
      <c r="Y38" s="52"/>
      <c r="Z38" s="52"/>
      <c r="AA38" s="52"/>
      <c r="AB38" s="52"/>
      <c r="AC38" s="52"/>
      <c r="AD38" s="52"/>
      <c r="AE38" s="52"/>
      <c r="AF38" s="54"/>
    </row>
    <row r="39" spans="1:32" x14ac:dyDescent="0.25">
      <c r="A39">
        <v>14</v>
      </c>
      <c r="B39" s="44" t="s">
        <v>69</v>
      </c>
      <c r="C39" s="15">
        <f t="shared" si="2"/>
        <v>2</v>
      </c>
      <c r="D39" s="15">
        <f t="shared" si="3"/>
        <v>0</v>
      </c>
      <c r="E39" s="78"/>
      <c r="F39" s="55"/>
      <c r="G39" s="70"/>
      <c r="H39" s="74"/>
      <c r="I39" s="55"/>
      <c r="J39" s="70" t="s">
        <v>8</v>
      </c>
      <c r="K39" s="55"/>
      <c r="L39" s="55"/>
      <c r="M39" s="55"/>
      <c r="N39" s="74"/>
      <c r="O39" s="74"/>
      <c r="P39" s="55"/>
      <c r="Q39" s="55"/>
      <c r="R39" s="97"/>
      <c r="S39" s="97"/>
      <c r="T39" s="98"/>
      <c r="U39" s="51" t="s">
        <v>8</v>
      </c>
      <c r="V39" s="51"/>
      <c r="W39" s="52"/>
      <c r="X39" s="52"/>
      <c r="Y39" s="52"/>
      <c r="Z39" s="52"/>
      <c r="AA39" s="52"/>
      <c r="AB39" s="52"/>
      <c r="AC39" s="52"/>
      <c r="AD39" s="52"/>
      <c r="AE39" s="52"/>
      <c r="AF39" s="54"/>
    </row>
    <row r="40" spans="1:32" x14ac:dyDescent="0.25">
      <c r="A40">
        <v>15</v>
      </c>
      <c r="B40" s="44" t="s">
        <v>70</v>
      </c>
      <c r="C40" s="15">
        <f t="shared" si="2"/>
        <v>0</v>
      </c>
      <c r="D40" s="15">
        <f t="shared" si="3"/>
        <v>0</v>
      </c>
      <c r="E40" s="78"/>
      <c r="F40" s="55"/>
      <c r="G40" s="70"/>
      <c r="H40" s="74"/>
      <c r="I40" s="55"/>
      <c r="J40" s="55"/>
      <c r="K40" s="55"/>
      <c r="L40" s="55"/>
      <c r="M40" s="55"/>
      <c r="N40" s="74"/>
      <c r="O40" s="74"/>
      <c r="P40" s="55"/>
      <c r="Q40" s="55"/>
      <c r="R40" s="97"/>
      <c r="S40" s="97"/>
      <c r="T40" s="98"/>
      <c r="U40" s="51"/>
      <c r="V40" s="51"/>
      <c r="W40" s="52"/>
      <c r="X40" s="52"/>
      <c r="Y40" s="52"/>
      <c r="Z40" s="52"/>
      <c r="AA40" s="52"/>
      <c r="AB40" s="52"/>
      <c r="AC40" s="52"/>
      <c r="AD40" s="52"/>
      <c r="AE40" s="52"/>
      <c r="AF40" s="54"/>
    </row>
    <row r="41" spans="1:32" x14ac:dyDescent="0.25">
      <c r="A41">
        <v>16</v>
      </c>
      <c r="B41" s="44" t="s">
        <v>71</v>
      </c>
      <c r="C41" s="15">
        <f t="shared" si="2"/>
        <v>1</v>
      </c>
      <c r="D41" s="15">
        <f t="shared" si="3"/>
        <v>0</v>
      </c>
      <c r="E41" s="78"/>
      <c r="F41" s="55"/>
      <c r="G41" s="70"/>
      <c r="H41" s="74"/>
      <c r="I41" s="55"/>
      <c r="J41" s="55"/>
      <c r="K41" s="55"/>
      <c r="L41" s="55"/>
      <c r="M41" s="55"/>
      <c r="N41" s="74"/>
      <c r="O41" s="74"/>
      <c r="P41" s="55"/>
      <c r="Q41" s="55"/>
      <c r="R41" s="97"/>
      <c r="S41" s="97"/>
      <c r="T41" s="98"/>
      <c r="U41" s="51"/>
      <c r="V41" s="51"/>
      <c r="W41" s="52"/>
      <c r="X41" s="52"/>
      <c r="Y41" s="52" t="s">
        <v>8</v>
      </c>
      <c r="Z41" s="52"/>
      <c r="AA41" s="52"/>
      <c r="AB41" s="52"/>
      <c r="AC41" s="52"/>
      <c r="AD41" s="52"/>
      <c r="AE41" s="52"/>
      <c r="AF41" s="54"/>
    </row>
    <row r="42" spans="1:32" x14ac:dyDescent="0.25">
      <c r="A42">
        <v>17</v>
      </c>
      <c r="B42" s="44" t="s">
        <v>72</v>
      </c>
      <c r="C42" s="15">
        <f t="shared" si="2"/>
        <v>0</v>
      </c>
      <c r="D42" s="15">
        <f t="shared" si="3"/>
        <v>0</v>
      </c>
      <c r="E42" s="78"/>
      <c r="F42" s="55"/>
      <c r="G42" s="70"/>
      <c r="H42" s="74"/>
      <c r="I42" s="55"/>
      <c r="J42" s="55"/>
      <c r="K42" s="55"/>
      <c r="L42" s="55"/>
      <c r="M42" s="55"/>
      <c r="N42" s="74"/>
      <c r="O42" s="74"/>
      <c r="P42" s="55"/>
      <c r="Q42" s="55"/>
      <c r="R42" s="97"/>
      <c r="S42" s="97"/>
      <c r="T42" s="98"/>
      <c r="U42" s="51"/>
      <c r="V42" s="51"/>
      <c r="W42" s="52"/>
      <c r="X42" s="52"/>
      <c r="Y42" s="52"/>
      <c r="Z42" s="52"/>
      <c r="AA42" s="52"/>
      <c r="AB42" s="52"/>
      <c r="AC42" s="52"/>
      <c r="AD42" s="52"/>
      <c r="AE42" s="52"/>
      <c r="AF42" s="54"/>
    </row>
    <row r="43" spans="1:32" x14ac:dyDescent="0.25">
      <c r="A43">
        <v>18</v>
      </c>
      <c r="B43" s="44" t="s">
        <v>73</v>
      </c>
      <c r="C43" s="15">
        <f t="shared" si="2"/>
        <v>3</v>
      </c>
      <c r="D43" s="15">
        <f t="shared" si="3"/>
        <v>0</v>
      </c>
      <c r="E43" s="78"/>
      <c r="F43" s="55"/>
      <c r="G43" s="70"/>
      <c r="H43" s="74"/>
      <c r="I43" s="55"/>
      <c r="J43" s="55"/>
      <c r="K43" s="55"/>
      <c r="L43" s="55"/>
      <c r="M43" s="55"/>
      <c r="N43" s="74"/>
      <c r="O43" s="74"/>
      <c r="P43" s="55"/>
      <c r="Q43" s="55"/>
      <c r="R43" s="97"/>
      <c r="S43" s="97"/>
      <c r="T43" s="98"/>
      <c r="U43" s="51"/>
      <c r="V43" s="51" t="s">
        <v>8</v>
      </c>
      <c r="W43" s="52"/>
      <c r="X43" s="52"/>
      <c r="Y43" s="52" t="s">
        <v>8</v>
      </c>
      <c r="Z43" s="52"/>
      <c r="AA43" s="52"/>
      <c r="AB43" s="52" t="s">
        <v>8</v>
      </c>
      <c r="AC43" s="52"/>
      <c r="AD43" s="52"/>
      <c r="AE43" s="52"/>
      <c r="AF43" s="54"/>
    </row>
    <row r="44" spans="1:32" x14ac:dyDescent="0.25">
      <c r="A44">
        <v>19</v>
      </c>
      <c r="B44" s="44" t="s">
        <v>74</v>
      </c>
      <c r="C44" s="15">
        <f t="shared" si="2"/>
        <v>11</v>
      </c>
      <c r="D44" s="15">
        <f t="shared" si="3"/>
        <v>0</v>
      </c>
      <c r="E44" s="78" t="s">
        <v>8</v>
      </c>
      <c r="F44" s="70" t="s">
        <v>8</v>
      </c>
      <c r="G44" s="70" t="s">
        <v>8</v>
      </c>
      <c r="H44" s="74"/>
      <c r="I44" s="55"/>
      <c r="J44" s="55"/>
      <c r="K44" s="70" t="s">
        <v>8</v>
      </c>
      <c r="L44" s="70" t="s">
        <v>8</v>
      </c>
      <c r="M44" s="55"/>
      <c r="N44" s="70" t="s">
        <v>8</v>
      </c>
      <c r="O44" s="74"/>
      <c r="P44" s="55"/>
      <c r="Q44" s="55"/>
      <c r="R44" s="97"/>
      <c r="S44" s="97"/>
      <c r="T44" s="98"/>
      <c r="U44" s="51"/>
      <c r="V44" s="51"/>
      <c r="W44" s="52" t="s">
        <v>8</v>
      </c>
      <c r="X44" s="52"/>
      <c r="Y44" s="52"/>
      <c r="Z44" s="52" t="s">
        <v>8</v>
      </c>
      <c r="AA44" s="52" t="s">
        <v>8</v>
      </c>
      <c r="AB44" s="52" t="s">
        <v>8</v>
      </c>
      <c r="AC44" s="52" t="s">
        <v>8</v>
      </c>
      <c r="AD44" s="52"/>
      <c r="AE44" s="52"/>
      <c r="AF44" s="54"/>
    </row>
    <row r="45" spans="1:32" x14ac:dyDescent="0.25">
      <c r="A45">
        <v>20</v>
      </c>
      <c r="B45" s="44" t="s">
        <v>37</v>
      </c>
      <c r="C45" s="15">
        <f t="shared" si="2"/>
        <v>0</v>
      </c>
      <c r="D45" s="15">
        <f t="shared" si="3"/>
        <v>0</v>
      </c>
      <c r="E45" s="78"/>
      <c r="F45" s="55"/>
      <c r="G45" s="70"/>
      <c r="H45" s="74"/>
      <c r="I45" s="55"/>
      <c r="J45" s="55"/>
      <c r="K45" s="55"/>
      <c r="L45" s="55"/>
      <c r="M45" s="55"/>
      <c r="N45" s="74"/>
      <c r="O45" s="74"/>
      <c r="P45" s="55"/>
      <c r="Q45" s="55"/>
      <c r="R45" s="97"/>
      <c r="S45" s="97"/>
      <c r="T45" s="98"/>
      <c r="U45" s="51"/>
      <c r="V45" s="51"/>
      <c r="W45" s="52"/>
      <c r="X45" s="52"/>
      <c r="Y45" s="52"/>
      <c r="Z45" s="52"/>
      <c r="AA45" s="52"/>
      <c r="AB45" s="52"/>
      <c r="AC45" s="52"/>
      <c r="AD45" s="52"/>
      <c r="AE45" s="52"/>
      <c r="AF45" s="54"/>
    </row>
    <row r="46" spans="1:32" x14ac:dyDescent="0.25">
      <c r="A46">
        <v>21</v>
      </c>
      <c r="B46" s="44" t="s">
        <v>75</v>
      </c>
      <c r="C46" s="15">
        <f t="shared" si="2"/>
        <v>0</v>
      </c>
      <c r="D46" s="15">
        <f t="shared" si="3"/>
        <v>0</v>
      </c>
      <c r="E46" s="78"/>
      <c r="F46" s="55"/>
      <c r="G46" s="70"/>
      <c r="H46" s="74"/>
      <c r="I46" s="55"/>
      <c r="J46" s="55"/>
      <c r="K46" s="55"/>
      <c r="L46" s="55"/>
      <c r="M46" s="55"/>
      <c r="N46" s="74"/>
      <c r="O46" s="74"/>
      <c r="P46" s="55"/>
      <c r="Q46" s="55"/>
      <c r="R46" s="97"/>
      <c r="S46" s="97"/>
      <c r="T46" s="98"/>
      <c r="U46" s="104"/>
      <c r="V46" s="104"/>
      <c r="W46" s="106"/>
      <c r="X46" s="106"/>
      <c r="Y46" s="106"/>
      <c r="Z46" s="106"/>
      <c r="AA46" s="106"/>
      <c r="AB46" s="106"/>
      <c r="AC46" s="106"/>
      <c r="AD46" s="106"/>
      <c r="AE46" s="106"/>
      <c r="AF46" s="122"/>
    </row>
    <row r="47" spans="1:32" x14ac:dyDescent="0.25">
      <c r="A47">
        <v>22</v>
      </c>
      <c r="B47" s="44" t="s">
        <v>38</v>
      </c>
      <c r="C47" s="15">
        <f t="shared" si="2"/>
        <v>0</v>
      </c>
      <c r="D47" s="15">
        <f t="shared" si="3"/>
        <v>0</v>
      </c>
      <c r="E47" s="78"/>
      <c r="F47" s="55"/>
      <c r="G47" s="70"/>
      <c r="H47" s="74"/>
      <c r="I47" s="55"/>
      <c r="J47" s="55"/>
      <c r="K47" s="55"/>
      <c r="L47" s="55"/>
      <c r="M47" s="55"/>
      <c r="N47" s="74"/>
      <c r="O47" s="74"/>
      <c r="P47" s="55"/>
      <c r="Q47" s="55"/>
      <c r="R47" s="97"/>
      <c r="S47" s="97"/>
      <c r="T47" s="98"/>
      <c r="U47" s="104"/>
      <c r="V47" s="104"/>
      <c r="W47" s="106"/>
      <c r="X47" s="106"/>
      <c r="Y47" s="106"/>
      <c r="Z47" s="106"/>
      <c r="AA47" s="106"/>
      <c r="AB47" s="106"/>
      <c r="AC47" s="106"/>
      <c r="AD47" s="106"/>
      <c r="AE47" s="106"/>
      <c r="AF47" s="122"/>
    </row>
    <row r="48" spans="1:32" x14ac:dyDescent="0.25">
      <c r="A48">
        <v>23</v>
      </c>
      <c r="B48" s="44" t="s">
        <v>76</v>
      </c>
      <c r="C48" s="15">
        <f t="shared" si="2"/>
        <v>5</v>
      </c>
      <c r="D48" s="15">
        <f t="shared" si="3"/>
        <v>0</v>
      </c>
      <c r="E48" s="78"/>
      <c r="F48" s="55"/>
      <c r="G48" s="70" t="s">
        <v>8</v>
      </c>
      <c r="H48" s="74"/>
      <c r="I48" s="55"/>
      <c r="J48" s="55"/>
      <c r="K48" s="55"/>
      <c r="L48" s="55"/>
      <c r="M48" s="70" t="s">
        <v>8</v>
      </c>
      <c r="N48" s="74"/>
      <c r="O48" s="74"/>
      <c r="P48" s="55"/>
      <c r="Q48" s="55"/>
      <c r="R48" s="97"/>
      <c r="S48" s="97"/>
      <c r="T48" s="98" t="s">
        <v>8</v>
      </c>
      <c r="U48" s="51"/>
      <c r="V48" s="51" t="s">
        <v>8</v>
      </c>
      <c r="W48" s="52"/>
      <c r="X48" s="52"/>
      <c r="Y48" s="52"/>
      <c r="Z48" s="52"/>
      <c r="AA48" s="52"/>
      <c r="AB48" s="52" t="s">
        <v>8</v>
      </c>
      <c r="AC48" s="52"/>
      <c r="AD48" s="52"/>
      <c r="AE48" s="52"/>
      <c r="AF48" s="54"/>
    </row>
    <row r="49" spans="1:33" x14ac:dyDescent="0.25">
      <c r="A49">
        <v>24</v>
      </c>
      <c r="B49" s="44" t="s">
        <v>77</v>
      </c>
      <c r="C49" s="15">
        <f t="shared" si="2"/>
        <v>1</v>
      </c>
      <c r="D49" s="15">
        <f t="shared" si="3"/>
        <v>0</v>
      </c>
      <c r="E49" s="78"/>
      <c r="F49" s="55"/>
      <c r="G49" s="70"/>
      <c r="H49" s="74"/>
      <c r="I49" s="55"/>
      <c r="J49" s="55"/>
      <c r="K49" s="55"/>
      <c r="L49" s="55"/>
      <c r="M49" s="55"/>
      <c r="N49" s="74"/>
      <c r="O49" s="74"/>
      <c r="P49" s="55"/>
      <c r="Q49" s="55"/>
      <c r="R49" s="97"/>
      <c r="S49" s="97"/>
      <c r="T49" s="98"/>
      <c r="U49" s="51"/>
      <c r="V49" s="51"/>
      <c r="W49" s="52"/>
      <c r="X49" s="52"/>
      <c r="Y49" s="52"/>
      <c r="Z49" s="52" t="s">
        <v>8</v>
      </c>
      <c r="AA49" s="52"/>
      <c r="AB49" s="52"/>
      <c r="AC49" s="52"/>
      <c r="AD49" s="52"/>
      <c r="AE49" s="52"/>
      <c r="AF49" s="54"/>
    </row>
    <row r="50" spans="1:33" x14ac:dyDescent="0.25">
      <c r="A50">
        <v>25</v>
      </c>
      <c r="B50" s="44" t="s">
        <v>78</v>
      </c>
      <c r="C50" s="15">
        <f t="shared" si="2"/>
        <v>13</v>
      </c>
      <c r="D50" s="15">
        <f t="shared" si="3"/>
        <v>0</v>
      </c>
      <c r="E50" s="78" t="s">
        <v>8</v>
      </c>
      <c r="F50" s="55"/>
      <c r="G50" s="70"/>
      <c r="H50" s="74"/>
      <c r="I50" s="55"/>
      <c r="J50" s="55"/>
      <c r="K50" s="70" t="s">
        <v>8</v>
      </c>
      <c r="L50" s="55"/>
      <c r="M50" s="55"/>
      <c r="N50" s="74"/>
      <c r="O50" s="70" t="s">
        <v>8</v>
      </c>
      <c r="P50" s="70" t="s">
        <v>8</v>
      </c>
      <c r="Q50" s="55" t="s">
        <v>8</v>
      </c>
      <c r="R50" s="97"/>
      <c r="S50" s="97"/>
      <c r="T50" s="98" t="s">
        <v>8</v>
      </c>
      <c r="U50" s="51" t="s">
        <v>8</v>
      </c>
      <c r="V50" s="51" t="s">
        <v>8</v>
      </c>
      <c r="W50" s="52"/>
      <c r="X50" s="52" t="s">
        <v>8</v>
      </c>
      <c r="Y50" s="52"/>
      <c r="Z50" s="52" t="s">
        <v>8</v>
      </c>
      <c r="AA50" s="52"/>
      <c r="AB50" s="52"/>
      <c r="AC50" s="52"/>
      <c r="AD50" s="52" t="s">
        <v>8</v>
      </c>
      <c r="AE50" s="52" t="s">
        <v>8</v>
      </c>
      <c r="AF50" s="54" t="s">
        <v>8</v>
      </c>
    </row>
    <row r="51" spans="1:33" x14ac:dyDescent="0.25">
      <c r="A51">
        <v>26</v>
      </c>
      <c r="B51" s="44" t="s">
        <v>79</v>
      </c>
      <c r="C51" s="15">
        <f t="shared" si="2"/>
        <v>0</v>
      </c>
      <c r="D51" s="15">
        <f t="shared" si="3"/>
        <v>0</v>
      </c>
      <c r="E51" s="78"/>
      <c r="F51" s="55"/>
      <c r="G51" s="70"/>
      <c r="H51" s="74"/>
      <c r="I51" s="55"/>
      <c r="J51" s="55"/>
      <c r="K51" s="55"/>
      <c r="L51" s="55"/>
      <c r="M51" s="55"/>
      <c r="N51" s="74"/>
      <c r="O51" s="74"/>
      <c r="P51" s="55"/>
      <c r="Q51" s="55"/>
      <c r="R51" s="97"/>
      <c r="S51" s="97"/>
      <c r="T51" s="98"/>
      <c r="U51" s="51"/>
      <c r="V51" s="51"/>
      <c r="W51" s="52"/>
      <c r="X51" s="52"/>
      <c r="Y51" s="52"/>
      <c r="Z51" s="52"/>
      <c r="AA51" s="52"/>
      <c r="AB51" s="52"/>
      <c r="AC51" s="52"/>
      <c r="AD51" s="52"/>
      <c r="AE51" s="52"/>
      <c r="AF51" s="54"/>
    </row>
    <row r="52" spans="1:33" x14ac:dyDescent="0.25">
      <c r="A52">
        <v>27</v>
      </c>
      <c r="B52" s="44" t="s">
        <v>80</v>
      </c>
      <c r="C52" s="15">
        <f t="shared" si="2"/>
        <v>0</v>
      </c>
      <c r="D52" s="15">
        <f t="shared" si="3"/>
        <v>0</v>
      </c>
      <c r="E52" s="78"/>
      <c r="F52" s="55"/>
      <c r="G52" s="70"/>
      <c r="H52" s="74"/>
      <c r="I52" s="55"/>
      <c r="J52" s="55"/>
      <c r="K52" s="55"/>
      <c r="L52" s="55"/>
      <c r="M52" s="55"/>
      <c r="N52" s="74"/>
      <c r="O52" s="74"/>
      <c r="P52" s="55"/>
      <c r="Q52" s="55"/>
      <c r="R52" s="97"/>
      <c r="S52" s="97"/>
      <c r="T52" s="98"/>
      <c r="U52" s="51"/>
      <c r="V52" s="51"/>
      <c r="W52" s="52"/>
      <c r="X52" s="52"/>
      <c r="Y52" s="52"/>
      <c r="Z52" s="52"/>
      <c r="AA52" s="52"/>
      <c r="AB52" s="52"/>
      <c r="AC52" s="52"/>
      <c r="AD52" s="52"/>
      <c r="AE52" s="52"/>
      <c r="AF52" s="54"/>
    </row>
    <row r="53" spans="1:33" x14ac:dyDescent="0.25">
      <c r="A53">
        <v>28</v>
      </c>
      <c r="B53" s="44" t="s">
        <v>81</v>
      </c>
      <c r="C53" s="15">
        <f t="shared" si="2"/>
        <v>2</v>
      </c>
      <c r="D53" s="15">
        <f t="shared" si="3"/>
        <v>0</v>
      </c>
      <c r="E53" s="78"/>
      <c r="F53" s="70"/>
      <c r="G53" s="55"/>
      <c r="H53" s="70"/>
      <c r="I53" s="70"/>
      <c r="J53" s="70"/>
      <c r="K53" s="55"/>
      <c r="L53" s="79"/>
      <c r="M53" s="55"/>
      <c r="N53" s="70" t="s">
        <v>8</v>
      </c>
      <c r="O53" s="79"/>
      <c r="P53" s="70"/>
      <c r="Q53" s="70"/>
      <c r="R53" s="71"/>
      <c r="S53" s="71"/>
      <c r="T53" s="50"/>
      <c r="U53" s="56"/>
      <c r="V53" s="56"/>
      <c r="W53" s="57"/>
      <c r="X53" s="57"/>
      <c r="Y53" s="57"/>
      <c r="Z53" s="57"/>
      <c r="AA53" s="52"/>
      <c r="AB53" s="52"/>
      <c r="AC53" s="52" t="s">
        <v>8</v>
      </c>
      <c r="AD53" s="52"/>
      <c r="AE53" s="52"/>
      <c r="AF53" s="58"/>
    </row>
    <row r="54" spans="1:33" x14ac:dyDescent="0.25">
      <c r="A54">
        <v>29</v>
      </c>
      <c r="B54" s="44" t="s">
        <v>82</v>
      </c>
      <c r="C54" s="15">
        <f t="shared" si="2"/>
        <v>6</v>
      </c>
      <c r="D54" s="15">
        <f t="shared" si="3"/>
        <v>0</v>
      </c>
      <c r="E54" s="78"/>
      <c r="F54" s="70" t="s">
        <v>8</v>
      </c>
      <c r="G54" s="70" t="s">
        <v>8</v>
      </c>
      <c r="H54" s="55"/>
      <c r="I54" s="55"/>
      <c r="J54" s="55"/>
      <c r="K54" s="70" t="s">
        <v>8</v>
      </c>
      <c r="L54" s="55"/>
      <c r="M54" s="55"/>
      <c r="N54" s="55"/>
      <c r="O54" s="74"/>
      <c r="P54" s="55"/>
      <c r="Q54" s="55"/>
      <c r="R54" s="55"/>
      <c r="S54" s="55"/>
      <c r="T54" s="75" t="s">
        <v>8</v>
      </c>
      <c r="U54" s="56"/>
      <c r="V54" s="56"/>
      <c r="W54" s="57"/>
      <c r="X54" s="57"/>
      <c r="Y54" s="57"/>
      <c r="Z54" s="57"/>
      <c r="AA54" s="57" t="s">
        <v>8</v>
      </c>
      <c r="AB54" s="57" t="s">
        <v>8</v>
      </c>
      <c r="AC54" s="57"/>
      <c r="AD54" s="57"/>
      <c r="AE54" s="57"/>
      <c r="AF54" s="58"/>
    </row>
    <row r="55" spans="1:33" x14ac:dyDescent="0.25">
      <c r="A55">
        <v>30</v>
      </c>
      <c r="B55" s="44" t="s">
        <v>36</v>
      </c>
      <c r="C55" s="15">
        <f t="shared" si="2"/>
        <v>0</v>
      </c>
      <c r="D55" s="15">
        <f t="shared" si="3"/>
        <v>0</v>
      </c>
      <c r="E55" s="78"/>
      <c r="F55" s="55"/>
      <c r="G55" s="55"/>
      <c r="H55" s="55"/>
      <c r="I55" s="55"/>
      <c r="J55" s="55"/>
      <c r="K55" s="55"/>
      <c r="L55" s="55"/>
      <c r="M55" s="55"/>
      <c r="N55" s="55"/>
      <c r="O55" s="74"/>
      <c r="P55" s="55"/>
      <c r="Q55" s="55"/>
      <c r="R55" s="55"/>
      <c r="S55" s="55"/>
      <c r="T55" s="75"/>
      <c r="U55" s="56"/>
      <c r="V55" s="56"/>
      <c r="W55" s="57"/>
      <c r="X55" s="57"/>
      <c r="Y55" s="57"/>
      <c r="Z55" s="57"/>
      <c r="AA55" s="57"/>
      <c r="AB55" s="57"/>
      <c r="AC55" s="57"/>
      <c r="AD55" s="57"/>
      <c r="AE55" s="57"/>
      <c r="AF55" s="58"/>
    </row>
    <row r="56" spans="1:33" ht="15.75" customHeight="1" x14ac:dyDescent="0.25">
      <c r="A56">
        <v>31</v>
      </c>
      <c r="B56" s="44" t="s">
        <v>83</v>
      </c>
      <c r="C56" s="15">
        <f t="shared" si="2"/>
        <v>0</v>
      </c>
      <c r="D56" s="15">
        <f t="shared" si="3"/>
        <v>0</v>
      </c>
      <c r="E56" s="78"/>
      <c r="F56" s="55"/>
      <c r="G56" s="55"/>
      <c r="H56" s="55"/>
      <c r="I56" s="70"/>
      <c r="J56" s="55"/>
      <c r="K56" s="55"/>
      <c r="L56" s="55"/>
      <c r="M56" s="55"/>
      <c r="N56" s="55"/>
      <c r="O56" s="79"/>
      <c r="P56" s="55"/>
      <c r="Q56" s="55"/>
      <c r="R56" s="55"/>
      <c r="S56" s="55"/>
      <c r="T56" s="75"/>
      <c r="U56" s="56"/>
      <c r="V56" s="51"/>
      <c r="W56" s="52"/>
      <c r="X56" s="52"/>
      <c r="Y56" s="52"/>
      <c r="Z56" s="52"/>
      <c r="AA56" s="52"/>
      <c r="AB56" s="52"/>
      <c r="AC56" s="52"/>
      <c r="AD56" s="52"/>
      <c r="AE56" s="52"/>
      <c r="AF56" s="58"/>
    </row>
    <row r="57" spans="1:33" ht="15.75" customHeight="1" x14ac:dyDescent="0.25">
      <c r="A57">
        <v>32</v>
      </c>
      <c r="B57" s="44" t="s">
        <v>41</v>
      </c>
      <c r="C57" s="15">
        <f t="shared" si="2"/>
        <v>1</v>
      </c>
      <c r="D57" s="15">
        <f t="shared" si="3"/>
        <v>0</v>
      </c>
      <c r="E57" s="78"/>
      <c r="F57" s="55"/>
      <c r="G57" s="55"/>
      <c r="H57" s="70"/>
      <c r="I57" s="70"/>
      <c r="J57" s="70"/>
      <c r="K57" s="55"/>
      <c r="L57" s="55"/>
      <c r="M57" s="55"/>
      <c r="N57" s="79"/>
      <c r="O57" s="70"/>
      <c r="P57" s="70"/>
      <c r="Q57" s="70"/>
      <c r="R57" s="70"/>
      <c r="S57" s="70"/>
      <c r="T57" s="80"/>
      <c r="U57" s="56"/>
      <c r="V57" s="56" t="s">
        <v>8</v>
      </c>
      <c r="W57" s="57"/>
      <c r="X57" s="57"/>
      <c r="Y57" s="57"/>
      <c r="Z57" s="57"/>
      <c r="AA57" s="57"/>
      <c r="AB57" s="57"/>
      <c r="AC57" s="57"/>
      <c r="AD57" s="57"/>
      <c r="AE57" s="57"/>
      <c r="AF57" s="58"/>
    </row>
    <row r="58" spans="1:33" x14ac:dyDescent="0.25">
      <c r="A58">
        <v>33</v>
      </c>
      <c r="B58" s="44" t="s">
        <v>35</v>
      </c>
      <c r="C58" s="15">
        <f t="shared" si="2"/>
        <v>1</v>
      </c>
      <c r="D58" s="15">
        <f t="shared" si="3"/>
        <v>0</v>
      </c>
      <c r="E58" s="78"/>
      <c r="F58" s="99"/>
      <c r="G58" s="55"/>
      <c r="H58" s="55"/>
      <c r="I58" s="55"/>
      <c r="J58" s="55"/>
      <c r="K58" s="55"/>
      <c r="L58" s="79"/>
      <c r="M58" s="55"/>
      <c r="N58" s="55"/>
      <c r="O58" s="55"/>
      <c r="P58" s="55"/>
      <c r="Q58" s="55"/>
      <c r="R58" s="55"/>
      <c r="S58" s="55"/>
      <c r="T58" s="75"/>
      <c r="U58" s="56"/>
      <c r="V58" s="56"/>
      <c r="W58" s="57" t="s">
        <v>8</v>
      </c>
      <c r="X58" s="57"/>
      <c r="Y58" s="57"/>
      <c r="Z58" s="52"/>
      <c r="AA58" s="52"/>
      <c r="AB58" s="52"/>
      <c r="AC58" s="52"/>
      <c r="AD58" s="52"/>
      <c r="AE58" s="52"/>
      <c r="AF58" s="54"/>
    </row>
    <row r="59" spans="1:33" ht="15.75" thickBot="1" x14ac:dyDescent="0.3">
      <c r="A59">
        <v>34</v>
      </c>
      <c r="B59" s="46" t="s">
        <v>84</v>
      </c>
      <c r="C59" s="16">
        <f t="shared" si="2"/>
        <v>8</v>
      </c>
      <c r="D59" s="16">
        <f t="shared" si="3"/>
        <v>0</v>
      </c>
      <c r="E59" s="137"/>
      <c r="F59" s="138"/>
      <c r="G59" s="139" t="s">
        <v>8</v>
      </c>
      <c r="H59" s="139"/>
      <c r="I59" s="139"/>
      <c r="J59" s="139"/>
      <c r="K59" s="139"/>
      <c r="L59" s="140"/>
      <c r="M59" s="139" t="s">
        <v>8</v>
      </c>
      <c r="N59" s="139"/>
      <c r="O59" s="139" t="s">
        <v>8</v>
      </c>
      <c r="P59" s="139" t="s">
        <v>8</v>
      </c>
      <c r="Q59" s="139"/>
      <c r="R59" s="141"/>
      <c r="S59" s="141"/>
      <c r="T59" s="142"/>
      <c r="U59" s="143"/>
      <c r="V59" s="143"/>
      <c r="W59" s="144"/>
      <c r="X59" s="144" t="s">
        <v>8</v>
      </c>
      <c r="Y59" s="144" t="s">
        <v>8</v>
      </c>
      <c r="Z59" s="85"/>
      <c r="AA59" s="85"/>
      <c r="AB59" s="85" t="s">
        <v>8</v>
      </c>
      <c r="AC59" s="85" t="s">
        <v>8</v>
      </c>
      <c r="AD59" s="85"/>
      <c r="AE59" s="85"/>
      <c r="AF59" s="86"/>
    </row>
    <row r="61" spans="1:33" x14ac:dyDescent="0.25">
      <c r="E61" s="31"/>
      <c r="AF61" s="31"/>
      <c r="AG61" t="s">
        <v>91</v>
      </c>
    </row>
    <row r="62" spans="1:33" x14ac:dyDescent="0.25">
      <c r="C62" s="150" t="s">
        <v>89</v>
      </c>
      <c r="D62" s="150"/>
      <c r="E62" s="149">
        <f>COUNTIF($E$8:$E$59,"asistió")</f>
        <v>16</v>
      </c>
      <c r="F62" s="149">
        <f>COUNTIF(F8:F59,"asistió")</f>
        <v>15</v>
      </c>
      <c r="G62" s="149">
        <f t="shared" ref="G62:AF62" si="4">COUNTIF(G8:G59,"asistió")</f>
        <v>19</v>
      </c>
      <c r="H62" s="149">
        <f t="shared" si="4"/>
        <v>11</v>
      </c>
      <c r="I62" s="149">
        <f t="shared" si="4"/>
        <v>12</v>
      </c>
      <c r="J62" s="149">
        <f t="shared" si="4"/>
        <v>10</v>
      </c>
      <c r="K62" s="149">
        <f t="shared" si="4"/>
        <v>16</v>
      </c>
      <c r="L62" s="149">
        <f t="shared" si="4"/>
        <v>11</v>
      </c>
      <c r="M62" s="149">
        <f t="shared" si="4"/>
        <v>16</v>
      </c>
      <c r="N62" s="149">
        <f t="shared" si="4"/>
        <v>15</v>
      </c>
      <c r="O62" s="149">
        <f t="shared" si="4"/>
        <v>13</v>
      </c>
      <c r="P62" s="149">
        <f t="shared" si="4"/>
        <v>14</v>
      </c>
      <c r="Q62" s="149">
        <f t="shared" si="4"/>
        <v>8</v>
      </c>
      <c r="R62" s="149">
        <f t="shared" si="4"/>
        <v>11</v>
      </c>
      <c r="S62" s="149">
        <f t="shared" si="4"/>
        <v>11</v>
      </c>
      <c r="T62" s="149">
        <f t="shared" si="4"/>
        <v>13</v>
      </c>
      <c r="U62" s="149">
        <f t="shared" si="4"/>
        <v>11</v>
      </c>
      <c r="V62" s="149">
        <f t="shared" si="4"/>
        <v>17</v>
      </c>
      <c r="W62" s="149">
        <f t="shared" si="4"/>
        <v>11</v>
      </c>
      <c r="X62" s="149">
        <f t="shared" si="4"/>
        <v>15</v>
      </c>
      <c r="Y62" s="149">
        <f t="shared" si="4"/>
        <v>11</v>
      </c>
      <c r="Z62" s="149">
        <f t="shared" si="4"/>
        <v>10</v>
      </c>
      <c r="AA62" s="149">
        <f t="shared" si="4"/>
        <v>14</v>
      </c>
      <c r="AB62" s="149">
        <f t="shared" si="4"/>
        <v>18</v>
      </c>
      <c r="AC62" s="149">
        <f t="shared" si="4"/>
        <v>16</v>
      </c>
      <c r="AD62" s="149">
        <f t="shared" si="4"/>
        <v>11</v>
      </c>
      <c r="AE62" s="149">
        <f t="shared" si="4"/>
        <v>12</v>
      </c>
      <c r="AF62" s="149">
        <f t="shared" si="4"/>
        <v>9</v>
      </c>
      <c r="AG62" s="149">
        <f>AVERAGE(E62:AF62)</f>
        <v>13.071428571428571</v>
      </c>
    </row>
    <row r="63" spans="1:33" x14ac:dyDescent="0.25">
      <c r="C63" s="150" t="s">
        <v>90</v>
      </c>
      <c r="D63" s="150"/>
      <c r="E63" s="149">
        <f>COUNTIF($E$8:$E$59,"licencia")</f>
        <v>3</v>
      </c>
      <c r="F63" s="149">
        <f>COUNTIF(F8:F59,"licencia")</f>
        <v>4</v>
      </c>
      <c r="G63" s="149">
        <f t="shared" ref="G63:AF63" si="5">COUNTIF(G8:G59,"licencia")</f>
        <v>1</v>
      </c>
      <c r="H63" s="149">
        <f t="shared" si="5"/>
        <v>5</v>
      </c>
      <c r="I63" s="149">
        <f t="shared" si="5"/>
        <v>4</v>
      </c>
      <c r="J63" s="149">
        <f t="shared" si="5"/>
        <v>7</v>
      </c>
      <c r="K63" s="149">
        <f t="shared" si="5"/>
        <v>3</v>
      </c>
      <c r="L63" s="149">
        <f t="shared" si="5"/>
        <v>7</v>
      </c>
      <c r="M63" s="149">
        <f t="shared" si="5"/>
        <v>3</v>
      </c>
      <c r="N63" s="149">
        <f t="shared" si="5"/>
        <v>3</v>
      </c>
      <c r="O63" s="149">
        <f t="shared" si="5"/>
        <v>6</v>
      </c>
      <c r="P63" s="149">
        <f t="shared" si="5"/>
        <v>4</v>
      </c>
      <c r="Q63" s="149">
        <f t="shared" si="5"/>
        <v>8</v>
      </c>
      <c r="R63" s="149">
        <f t="shared" si="5"/>
        <v>4</v>
      </c>
      <c r="S63" s="149">
        <f t="shared" si="5"/>
        <v>7</v>
      </c>
      <c r="T63" s="149">
        <f t="shared" si="5"/>
        <v>6</v>
      </c>
      <c r="U63" s="149">
        <f t="shared" si="5"/>
        <v>7</v>
      </c>
      <c r="V63" s="149">
        <f t="shared" si="5"/>
        <v>3</v>
      </c>
      <c r="W63" s="149">
        <f t="shared" si="5"/>
        <v>7</v>
      </c>
      <c r="X63" s="149">
        <f t="shared" si="5"/>
        <v>2</v>
      </c>
      <c r="Y63" s="149">
        <f t="shared" si="5"/>
        <v>8</v>
      </c>
      <c r="Z63" s="149">
        <f t="shared" si="5"/>
        <v>8</v>
      </c>
      <c r="AA63" s="149">
        <f t="shared" si="5"/>
        <v>3</v>
      </c>
      <c r="AB63" s="149">
        <f t="shared" si="5"/>
        <v>3</v>
      </c>
      <c r="AC63" s="149">
        <f t="shared" si="5"/>
        <v>2</v>
      </c>
      <c r="AD63" s="149">
        <f t="shared" si="5"/>
        <v>7</v>
      </c>
      <c r="AE63" s="149">
        <f t="shared" si="5"/>
        <v>5</v>
      </c>
      <c r="AF63" s="149">
        <f t="shared" si="5"/>
        <v>8</v>
      </c>
      <c r="AG63" s="149">
        <f>AVERAGE(E63:AF63)</f>
        <v>4.9285714285714288</v>
      </c>
    </row>
    <row r="64" spans="1:33" x14ac:dyDescent="0.25">
      <c r="E64" s="149"/>
      <c r="F64" s="149"/>
      <c r="G64" s="149"/>
      <c r="H64" s="149"/>
      <c r="I64" s="149"/>
      <c r="J64" s="149"/>
      <c r="K64" s="149"/>
      <c r="L64" s="149"/>
      <c r="M64" s="149"/>
      <c r="N64" s="149"/>
      <c r="O64" s="149"/>
      <c r="P64" s="149"/>
      <c r="Q64" s="149"/>
      <c r="R64" s="149"/>
      <c r="S64" s="149"/>
      <c r="T64" s="149"/>
      <c r="U64" s="149"/>
      <c r="V64" s="149"/>
      <c r="W64" s="149"/>
      <c r="X64" s="149"/>
      <c r="Y64" s="149"/>
      <c r="Z64" s="149"/>
      <c r="AA64" s="149"/>
      <c r="AB64" s="149"/>
      <c r="AC64" s="149"/>
      <c r="AD64" s="149"/>
      <c r="AE64" s="149"/>
      <c r="AF64" s="149"/>
    </row>
    <row r="65" spans="5:32" x14ac:dyDescent="0.25">
      <c r="E65" s="149"/>
      <c r="F65" s="149"/>
      <c r="G65" s="149"/>
      <c r="H65" s="149"/>
      <c r="I65" s="149"/>
      <c r="J65" s="149"/>
      <c r="K65" s="149"/>
      <c r="L65" s="149"/>
      <c r="M65" s="149"/>
      <c r="N65" s="149"/>
      <c r="O65" s="149"/>
      <c r="P65" s="149"/>
      <c r="Q65" s="149"/>
      <c r="R65" s="149"/>
      <c r="S65" s="149"/>
      <c r="T65" s="149"/>
      <c r="U65" s="149"/>
      <c r="V65" s="149"/>
      <c r="W65" s="149"/>
      <c r="X65" s="149"/>
      <c r="Y65" s="149"/>
      <c r="Z65" s="149"/>
      <c r="AA65" s="149"/>
      <c r="AB65" s="149"/>
      <c r="AC65" s="149"/>
      <c r="AD65" s="149"/>
      <c r="AE65" s="149"/>
      <c r="AF65" s="149"/>
    </row>
    <row r="66" spans="5:32" x14ac:dyDescent="0.25">
      <c r="E66" s="149"/>
      <c r="F66" s="149"/>
      <c r="G66" s="149"/>
      <c r="H66" s="149"/>
      <c r="I66" s="149"/>
      <c r="J66" s="149"/>
      <c r="K66" s="149"/>
      <c r="L66" s="149"/>
      <c r="M66" s="149"/>
      <c r="N66" s="149"/>
      <c r="O66" s="149"/>
      <c r="P66" s="149"/>
      <c r="Q66" s="149"/>
      <c r="R66" s="149"/>
      <c r="S66" s="149"/>
      <c r="T66" s="149"/>
      <c r="U66" s="149"/>
      <c r="V66" s="149"/>
      <c r="W66" s="149"/>
      <c r="X66" s="149"/>
      <c r="Y66" s="149"/>
      <c r="Z66" s="149"/>
      <c r="AA66" s="149"/>
      <c r="AB66" s="149"/>
      <c r="AC66" s="149"/>
      <c r="AD66" s="149"/>
      <c r="AE66" s="149"/>
      <c r="AF66" s="149"/>
    </row>
    <row r="67" spans="5:32" x14ac:dyDescent="0.25">
      <c r="E67" s="149"/>
      <c r="F67" s="149"/>
      <c r="G67" s="149"/>
      <c r="H67" s="149"/>
      <c r="I67" s="149"/>
      <c r="J67" s="149"/>
      <c r="K67" s="149"/>
      <c r="L67" s="149"/>
      <c r="M67" s="149"/>
      <c r="N67" s="149"/>
      <c r="O67" s="149"/>
      <c r="P67" s="149"/>
      <c r="Q67" s="149"/>
      <c r="R67" s="149"/>
      <c r="S67" s="149"/>
      <c r="T67" s="149"/>
      <c r="U67" s="149"/>
      <c r="V67" s="149"/>
      <c r="W67" s="149"/>
      <c r="X67" s="149"/>
      <c r="Y67" s="149"/>
      <c r="Z67" s="149"/>
      <c r="AA67" s="149"/>
      <c r="AB67" s="149"/>
      <c r="AC67" s="149"/>
      <c r="AD67" s="149"/>
      <c r="AE67" s="149"/>
      <c r="AF67" s="149"/>
    </row>
    <row r="68" spans="5:32" x14ac:dyDescent="0.25">
      <c r="E68" s="149"/>
      <c r="F68" s="149"/>
      <c r="G68" s="149"/>
      <c r="H68" s="149"/>
      <c r="I68" s="149"/>
      <c r="J68" s="149"/>
      <c r="K68" s="149"/>
      <c r="L68" s="149"/>
      <c r="M68" s="149"/>
      <c r="N68" s="149"/>
      <c r="O68" s="149"/>
      <c r="P68" s="149"/>
      <c r="Q68" s="149"/>
      <c r="R68" s="149"/>
      <c r="S68" s="149"/>
      <c r="T68" s="149"/>
      <c r="U68" s="149"/>
      <c r="V68" s="149"/>
      <c r="W68" s="149"/>
      <c r="X68" s="149"/>
      <c r="Y68" s="149"/>
      <c r="Z68" s="149"/>
      <c r="AA68" s="149"/>
      <c r="AB68" s="149"/>
      <c r="AC68" s="149"/>
      <c r="AD68" s="149"/>
      <c r="AE68" s="149"/>
      <c r="AF68" s="149"/>
    </row>
  </sheetData>
  <mergeCells count="4">
    <mergeCell ref="B7:P7"/>
    <mergeCell ref="B5:B6"/>
    <mergeCell ref="C62:D62"/>
    <mergeCell ref="C63:D63"/>
  </mergeCells>
  <pageMargins left="0.7" right="0.7" top="0.75" bottom="0.75" header="0.3" footer="0.3"/>
  <pageSetup paperSize="9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Pepe Luis Huamán Coronel</dc:creator>
  <cp:lastModifiedBy>Pepe Luis Huamán Coronel</cp:lastModifiedBy>
  <cp:lastPrinted>2019-07-23T17:50:02Z</cp:lastPrinted>
  <dcterms:created xsi:type="dcterms:W3CDTF">2016-11-25T17:29:14Z</dcterms:created>
  <dcterms:modified xsi:type="dcterms:W3CDTF">2019-07-23T17:50:09Z</dcterms:modified>
</cp:coreProperties>
</file>