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pineda\Documents\JOSÉ LUNA GÁLVEZ\Página Wb\Presentaciones\Autonomos y otros\Contraloría\"/>
    </mc:Choice>
  </mc:AlternateContent>
  <xr:revisionPtr revIDLastSave="0" documentId="8_{D0D0085D-B75D-4DDA-8B5B-06FB66B26334}" xr6:coauthVersionLast="47" xr6:coauthVersionMax="47" xr10:uidLastSave="{00000000-0000-0000-0000-000000000000}"/>
  <bookViews>
    <workbookView xWindow="-120" yWindow="-120" windowWidth="24240" windowHeight="13140" xr2:uid="{00000000-000D-0000-FFFF-FFFF00000000}"/>
  </bookViews>
  <sheets>
    <sheet name="FMTO 01" sheetId="26" r:id="rId1"/>
    <sheet name="FMTO 002" sheetId="15" r:id="rId2"/>
    <sheet name="FMTO 03 " sheetId="16" r:id="rId3"/>
    <sheet name="FMTO 04" sheetId="19" r:id="rId4"/>
    <sheet name="FMTO 05" sheetId="3" r:id="rId5"/>
    <sheet name="FMTO 06" sheetId="20" r:id="rId6"/>
    <sheet name="FMTO 07" sheetId="13" r:id="rId7"/>
    <sheet name="FMTO 07.2" sheetId="21" r:id="rId8"/>
    <sheet name="FMTO 08" sheetId="14" r:id="rId9"/>
    <sheet name="FMTO 08.2" sheetId="22" r:id="rId10"/>
    <sheet name="FMTO 09" sheetId="23" r:id="rId11"/>
    <sheet name="FMTO 10 " sheetId="7" r:id="rId12"/>
    <sheet name="FMTO 11" sheetId="11" r:id="rId13"/>
    <sheet name="FMTO 11 A" sheetId="24" r:id="rId14"/>
    <sheet name="FMTO 11P" sheetId="17" r:id="rId15"/>
    <sheet name="FMTO 12" sheetId="25" r:id="rId16"/>
    <sheet name="FMTO 12.2" sheetId="10" r:id="rId17"/>
  </sheets>
  <definedNames>
    <definedName name="_xlnm._FilterDatabase" localSheetId="7" hidden="1">'FMTO 07.2'!$A$4:$J$449</definedName>
    <definedName name="_xlnm._FilterDatabase" localSheetId="8" hidden="1">'FMTO 08'!$A$4:$X$4</definedName>
    <definedName name="_xlnm._FilterDatabase" localSheetId="9" hidden="1">'FMTO 08.2'!$A$4:$X$13</definedName>
    <definedName name="_xlnm._FilterDatabase" localSheetId="12" hidden="1">'FMTO 11'!$A$5:$R$151</definedName>
    <definedName name="_xlnm._FilterDatabase" localSheetId="13" hidden="1">'FMTO 11 A'!$A$4:$S$1627</definedName>
    <definedName name="_xlnm._FilterDatabase" localSheetId="14" hidden="1">'FMTO 11P'!$A$4:$R$3514</definedName>
    <definedName name="_xlnm.Print_Area" localSheetId="0">'FMTO 01'!$A$1:$W$15</definedName>
    <definedName name="_xlnm.Print_Area" localSheetId="5">'FMTO 06'!$A$1:$J$39</definedName>
    <definedName name="_xlnm.Print_Area" localSheetId="6">'FMTO 07'!$A$1:$J$206</definedName>
    <definedName name="_xlnm.Print_Area" localSheetId="7">'FMTO 07.2'!$A$1:$J$451</definedName>
    <definedName name="_xlnm.Print_Area" localSheetId="8">'FMTO 08'!$A$1:$I$81</definedName>
    <definedName name="_xlnm.Print_Area" localSheetId="11">'FMTO 10 '!$A$1:$W$11</definedName>
    <definedName name="_xlnm.Print_Area" localSheetId="12">'FMTO 11'!$A$1:$R$155</definedName>
    <definedName name="_xlnm.Print_Area" localSheetId="13">'FMTO 11 A'!$A$1:$R$1630</definedName>
    <definedName name="_xlnm.Print_Area" localSheetId="15">'FMTO 12'!$A$1:$H$23</definedName>
    <definedName name="_xlnm.Print_Area" localSheetId="16">'FMTO 12.2'!$A$1:$H$26</definedName>
    <definedName name="dd" localSheetId="3">#REF!</definedName>
    <definedName name="dd" localSheetId="5">#REF!</definedName>
    <definedName name="dd" localSheetId="7">#REF!</definedName>
    <definedName name="dd" localSheetId="9">#REF!</definedName>
    <definedName name="dd" localSheetId="10">#REF!</definedName>
    <definedName name="dd" localSheetId="13">#REF!</definedName>
    <definedName name="dd" localSheetId="15">#REF!</definedName>
    <definedName name="dd">#REF!</definedName>
    <definedName name="DIRECREC" localSheetId="3">#REF!</definedName>
    <definedName name="DIRECREC" localSheetId="5">#REF!</definedName>
    <definedName name="DIRECREC" localSheetId="7">#REF!</definedName>
    <definedName name="DIRECREC" localSheetId="9">#REF!</definedName>
    <definedName name="DIRECREC" localSheetId="10">#REF!</definedName>
    <definedName name="DIRECREC" localSheetId="13">#REF!</definedName>
    <definedName name="DIRECREC" localSheetId="15">#REF!</definedName>
    <definedName name="DIRECREC">#REF!</definedName>
    <definedName name="DONAC" localSheetId="3">#REF!</definedName>
    <definedName name="DONAC" localSheetId="5">#REF!</definedName>
    <definedName name="DONAC" localSheetId="7">#REF!</definedName>
    <definedName name="DONAC" localSheetId="9">#REF!</definedName>
    <definedName name="DONAC" localSheetId="10">#REF!</definedName>
    <definedName name="DONAC" localSheetId="13">#REF!</definedName>
    <definedName name="DONAC" localSheetId="15">#REF!</definedName>
    <definedName name="DONAC">#REF!</definedName>
    <definedName name="EE" localSheetId="3">#REF!</definedName>
    <definedName name="EE" localSheetId="5">#REF!</definedName>
    <definedName name="EE" localSheetId="7">#REF!</definedName>
    <definedName name="EE" localSheetId="9">#REF!</definedName>
    <definedName name="EE" localSheetId="10">#REF!</definedName>
    <definedName name="EE" localSheetId="13">#REF!</definedName>
    <definedName name="EE" localSheetId="15">#REF!</definedName>
    <definedName name="EE">#REF!</definedName>
    <definedName name="er" localSheetId="3">#REF!</definedName>
    <definedName name="er" localSheetId="5">#REF!</definedName>
    <definedName name="er" localSheetId="7">#REF!</definedName>
    <definedName name="er" localSheetId="9">#REF!</definedName>
    <definedName name="er" localSheetId="10">#REF!</definedName>
    <definedName name="er" localSheetId="13">#REF!</definedName>
    <definedName name="er" localSheetId="15">#REF!</definedName>
    <definedName name="er">#REF!</definedName>
    <definedName name="RECORD" localSheetId="3">#REF!</definedName>
    <definedName name="RECORD" localSheetId="5">#REF!</definedName>
    <definedName name="RECORD" localSheetId="7">#REF!</definedName>
    <definedName name="RECORD" localSheetId="9">#REF!</definedName>
    <definedName name="RECORD" localSheetId="10">#REF!</definedName>
    <definedName name="RECORD" localSheetId="13">#REF!</definedName>
    <definedName name="RECORD" localSheetId="15">#REF!</definedName>
    <definedName name="RECORD">#REF!</definedName>
    <definedName name="RECPUB" localSheetId="3">#REF!</definedName>
    <definedName name="RECPUB" localSheetId="5">#REF!</definedName>
    <definedName name="RECPUB" localSheetId="7">#REF!</definedName>
    <definedName name="RECPUB" localSheetId="9">#REF!</definedName>
    <definedName name="RECPUB" localSheetId="10">#REF!</definedName>
    <definedName name="RECPUB" localSheetId="13">#REF!</definedName>
    <definedName name="RECPUB" localSheetId="15">#REF!</definedName>
    <definedName name="RECPUB">#REF!</definedName>
    <definedName name="seed" localSheetId="3">#REF!</definedName>
    <definedName name="seed" localSheetId="5">#REF!</definedName>
    <definedName name="seed" localSheetId="7">#REF!</definedName>
    <definedName name="seed" localSheetId="9">#REF!</definedName>
    <definedName name="seed" localSheetId="10">#REF!</definedName>
    <definedName name="seed" localSheetId="13">#REF!</definedName>
    <definedName name="seed" localSheetId="15">#REF!</definedName>
    <definedName name="seed">#REF!</definedName>
    <definedName name="_xlnm.Print_Titles" localSheetId="6">'FMTO 07'!$1:$6</definedName>
    <definedName name="_xlnm.Print_Titles" localSheetId="7">'FMTO 07.2'!$1:$4</definedName>
    <definedName name="_xlnm.Print_Titles" localSheetId="8">'FMTO 08'!$1:$4</definedName>
    <definedName name="_xlnm.Print_Titles" localSheetId="12">'FMTO 11'!$1:$4</definedName>
    <definedName name="_xlnm.Print_Titles" localSheetId="13">'FMTO 11 A'!$1:$4</definedName>
    <definedName name="_xlnm.Print_Titles" localSheetId="14">'FMTO 11P'!$1:$4</definedName>
    <definedName name="XPRINT" localSheetId="3">#REF!</definedName>
    <definedName name="XPRINT" localSheetId="5">#REF!</definedName>
    <definedName name="XPRINT" localSheetId="7">#REF!</definedName>
    <definedName name="XPRINT" localSheetId="9">#REF!</definedName>
    <definedName name="XPRINT" localSheetId="10">#REF!</definedName>
    <definedName name="XPRINT" localSheetId="13">#REF!</definedName>
    <definedName name="XPRINT" localSheetId="15">#REF!</definedName>
    <definedName name="XPRINT">#REF!</definedName>
    <definedName name="XPRINT2" localSheetId="3">#REF!</definedName>
    <definedName name="XPRINT2" localSheetId="5">#REF!</definedName>
    <definedName name="XPRINT2" localSheetId="7">#REF!</definedName>
    <definedName name="XPRINT2" localSheetId="9">#REF!</definedName>
    <definedName name="XPRINT2" localSheetId="10">#REF!</definedName>
    <definedName name="XPRINT2" localSheetId="13">#REF!</definedName>
    <definedName name="XPRINT2" localSheetId="15">#REF!</definedName>
    <definedName name="XPRINT2">#REF!</definedName>
    <definedName name="XPRINT3" localSheetId="3">#REF!</definedName>
    <definedName name="XPRINT3" localSheetId="5">#REF!</definedName>
    <definedName name="XPRINT3" localSheetId="7">#REF!</definedName>
    <definedName name="XPRINT3" localSheetId="9">#REF!</definedName>
    <definedName name="XPRINT3" localSheetId="10">#REF!</definedName>
    <definedName name="XPRINT3" localSheetId="13">#REF!</definedName>
    <definedName name="XPRINT3" localSheetId="15">#REF!</definedName>
    <definedName name="XPRINT3">#REF!</definedName>
    <definedName name="XPRINT4" localSheetId="3">#REF!</definedName>
    <definedName name="XPRINT4" localSheetId="5">#REF!</definedName>
    <definedName name="XPRINT4" localSheetId="7">#REF!</definedName>
    <definedName name="XPRINT4" localSheetId="9">#REF!</definedName>
    <definedName name="XPRINT4" localSheetId="10">#REF!</definedName>
    <definedName name="XPRINT4" localSheetId="13">#REF!</definedName>
    <definedName name="XPRINT4" localSheetId="15">#REF!</definedName>
    <definedName name="XPRINT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4" i="26" l="1"/>
  <c r="T14" i="26"/>
  <c r="K14" i="26"/>
  <c r="S12" i="26"/>
  <c r="J12" i="26"/>
  <c r="S11" i="26"/>
  <c r="J11" i="26"/>
  <c r="S10" i="26"/>
  <c r="J10" i="26"/>
  <c r="S9" i="26"/>
  <c r="J9" i="26"/>
  <c r="S8" i="26"/>
  <c r="S7" i="26"/>
  <c r="S6" i="26"/>
  <c r="H21" i="25" l="1"/>
  <c r="G21" i="25"/>
  <c r="P1628" i="24"/>
  <c r="M1628" i="24"/>
  <c r="O29" i="23"/>
  <c r="N29" i="23"/>
  <c r="M29" i="23"/>
  <c r="K29" i="23"/>
  <c r="G10" i="22"/>
  <c r="F10" i="22"/>
  <c r="E10" i="22"/>
  <c r="D10" i="22"/>
  <c r="E349" i="21"/>
  <c r="E202" i="21"/>
  <c r="E5" i="21"/>
  <c r="E142" i="13"/>
  <c r="E66" i="13"/>
  <c r="E7" i="13"/>
  <c r="F35" i="20"/>
  <c r="F36" i="20" s="1"/>
  <c r="E35" i="20"/>
  <c r="E36" i="20" s="1"/>
  <c r="D35" i="20"/>
  <c r="C35" i="20"/>
  <c r="C36" i="20" s="1"/>
  <c r="B35" i="20"/>
  <c r="B36" i="20" s="1"/>
  <c r="J34" i="20"/>
  <c r="I34" i="20"/>
  <c r="H34" i="20"/>
  <c r="G34" i="20"/>
  <c r="J33" i="20"/>
  <c r="I33" i="20"/>
  <c r="H33" i="20"/>
  <c r="G33" i="20"/>
  <c r="J32" i="20"/>
  <c r="I32" i="20"/>
  <c r="H32" i="20"/>
  <c r="G32" i="20"/>
  <c r="I31" i="20"/>
  <c r="H31" i="20"/>
  <c r="G31" i="20"/>
  <c r="J30" i="20"/>
  <c r="I30" i="20"/>
  <c r="G30" i="20"/>
  <c r="J29" i="20"/>
  <c r="I29" i="20"/>
  <c r="G29" i="20"/>
  <c r="J28" i="20"/>
  <c r="I28" i="20"/>
  <c r="G28" i="20"/>
  <c r="J27" i="20"/>
  <c r="I27" i="20"/>
  <c r="H27" i="20"/>
  <c r="G27" i="20"/>
  <c r="J26" i="20"/>
  <c r="I26" i="20"/>
  <c r="H26" i="20"/>
  <c r="G26" i="20"/>
  <c r="I25" i="20"/>
  <c r="G25" i="20"/>
  <c r="J24" i="20"/>
  <c r="I24" i="20"/>
  <c r="H24" i="20"/>
  <c r="G24" i="20"/>
  <c r="J23" i="20"/>
  <c r="I23" i="20"/>
  <c r="H23" i="20"/>
  <c r="G23" i="20"/>
  <c r="J22" i="20"/>
  <c r="I22" i="20"/>
  <c r="H22" i="20"/>
  <c r="G22" i="20"/>
  <c r="J21" i="20"/>
  <c r="I21" i="20"/>
  <c r="G21" i="20"/>
  <c r="I20" i="20"/>
  <c r="G20" i="20"/>
  <c r="I19" i="20"/>
  <c r="G19" i="20"/>
  <c r="I18" i="20"/>
  <c r="G18" i="20"/>
  <c r="I17" i="20"/>
  <c r="G17" i="20"/>
  <c r="I16" i="20"/>
  <c r="H16" i="20"/>
  <c r="G16" i="20"/>
  <c r="J15" i="20"/>
  <c r="I15" i="20"/>
  <c r="H15" i="20"/>
  <c r="G15" i="20"/>
  <c r="J14" i="20"/>
  <c r="I14" i="20"/>
  <c r="H14" i="20"/>
  <c r="G14" i="20"/>
  <c r="I13" i="20"/>
  <c r="G13" i="20"/>
  <c r="J12" i="20"/>
  <c r="I12" i="20"/>
  <c r="H12" i="20"/>
  <c r="G12" i="20"/>
  <c r="I11" i="20"/>
  <c r="G11" i="20"/>
  <c r="I10" i="20"/>
  <c r="G10" i="20"/>
  <c r="I9" i="20"/>
  <c r="G9" i="20"/>
  <c r="J8" i="20"/>
  <c r="I8" i="20"/>
  <c r="H8" i="20"/>
  <c r="G8" i="20"/>
  <c r="J7" i="20"/>
  <c r="I7" i="20"/>
  <c r="H7" i="20"/>
  <c r="G7" i="20"/>
  <c r="J6" i="20"/>
  <c r="I6" i="20"/>
  <c r="H6" i="20"/>
  <c r="G6" i="20"/>
  <c r="E205" i="13" l="1"/>
  <c r="G35" i="20"/>
  <c r="E450" i="21"/>
  <c r="I35" i="20"/>
  <c r="D36" i="20"/>
  <c r="H35" i="20"/>
  <c r="J35" i="20"/>
  <c r="G36" i="20" l="1"/>
  <c r="H36" i="20"/>
  <c r="I36" i="20"/>
  <c r="J36" i="20"/>
  <c r="L107" i="19" l="1"/>
  <c r="H107" i="19"/>
  <c r="G107" i="19"/>
  <c r="F107" i="19"/>
  <c r="E107" i="19"/>
  <c r="D107" i="19"/>
  <c r="L106" i="19"/>
  <c r="H106" i="19"/>
  <c r="G106" i="19"/>
  <c r="F106" i="19"/>
  <c r="E106" i="19"/>
  <c r="D106" i="19"/>
  <c r="L105" i="19"/>
  <c r="H105" i="19"/>
  <c r="G105" i="19"/>
  <c r="F105" i="19"/>
  <c r="E105" i="19"/>
  <c r="D105" i="19"/>
  <c r="E100" i="19"/>
  <c r="I99" i="19"/>
  <c r="Q99" i="19" s="1"/>
  <c r="I98" i="19"/>
  <c r="Q98" i="19" s="1"/>
  <c r="I97" i="19"/>
  <c r="Q97" i="19" s="1"/>
  <c r="L16" i="19"/>
  <c r="H16" i="19"/>
  <c r="G16" i="19"/>
  <c r="F16" i="19"/>
  <c r="E16" i="19"/>
  <c r="D16" i="19"/>
  <c r="N15" i="19"/>
  <c r="I15" i="19"/>
  <c r="I107" i="19" s="1"/>
  <c r="N14" i="19"/>
  <c r="N106" i="19" s="1"/>
  <c r="I14" i="19"/>
  <c r="N13" i="19"/>
  <c r="N105" i="19" s="1"/>
  <c r="I13" i="19"/>
  <c r="D108" i="19" l="1"/>
  <c r="E108" i="19"/>
  <c r="N16" i="19"/>
  <c r="G108" i="19"/>
  <c r="I105" i="19"/>
  <c r="F108" i="19"/>
  <c r="I106" i="19"/>
  <c r="H108" i="19"/>
  <c r="I16" i="19"/>
  <c r="L108" i="19"/>
  <c r="I108" i="19"/>
  <c r="Q100" i="19"/>
  <c r="Q14" i="19"/>
  <c r="N107" i="19"/>
  <c r="N108" i="19" s="1"/>
  <c r="Q13" i="19"/>
  <c r="Q15" i="19"/>
  <c r="I100" i="19"/>
  <c r="Q105" i="19" l="1"/>
  <c r="R97" i="19" s="1"/>
  <c r="Q106" i="19"/>
  <c r="R98" i="19" s="1"/>
  <c r="Q16" i="19"/>
  <c r="Q107" i="19"/>
  <c r="R15" i="19"/>
  <c r="R14" i="19" l="1"/>
  <c r="Q108" i="19"/>
  <c r="R99" i="19"/>
  <c r="R13" i="19"/>
  <c r="K19" i="16" l="1"/>
  <c r="G19" i="16"/>
  <c r="F19" i="16"/>
  <c r="E19" i="16"/>
  <c r="D19" i="16"/>
  <c r="C19" i="16"/>
  <c r="M9" i="16"/>
  <c r="O9" i="16" s="1"/>
  <c r="M6" i="16"/>
  <c r="M19" i="16" s="1"/>
  <c r="H6" i="16"/>
  <c r="H19" i="16" s="1"/>
  <c r="P7" i="15"/>
  <c r="O7" i="15"/>
  <c r="M7" i="15"/>
  <c r="L7" i="15"/>
  <c r="K7" i="15"/>
  <c r="J7" i="15"/>
  <c r="H7" i="15"/>
  <c r="G7" i="15"/>
  <c r="F7" i="15"/>
  <c r="E7" i="15"/>
  <c r="D7" i="15"/>
  <c r="N6" i="15"/>
  <c r="I6" i="15"/>
  <c r="N5" i="15"/>
  <c r="I5" i="15"/>
  <c r="I8" i="13"/>
  <c r="Q5" i="15" l="1"/>
  <c r="I7" i="15"/>
  <c r="Q6" i="15"/>
  <c r="Q7" i="15"/>
  <c r="R5" i="15"/>
  <c r="N7" i="15"/>
  <c r="O6" i="16"/>
  <c r="R6" i="15"/>
  <c r="R7" i="15"/>
  <c r="O19" i="16" l="1"/>
  <c r="P9" i="16" s="1"/>
  <c r="P6" i="16" l="1"/>
  <c r="P19"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0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<sst xmlns="http://schemas.openxmlformats.org/spreadsheetml/2006/main" count="55332" uniqueCount="8685">
  <si>
    <t>FORMATO 01: PRESUPUESTO Y RESULTADOS DE INDICADORES DE LOS OBJETIVOS ESTRATÉGICOS INSTITUCIONALES DEL 2021 AL 2023</t>
  </si>
  <si>
    <t>CONTRALORIA GENERAL DE LA REPÚBLICA</t>
  </si>
  <si>
    <t>PEI 2019 - 2024</t>
  </si>
  <si>
    <t>PEI 2022 - 2024</t>
  </si>
  <si>
    <t>PLIEGO O ENTIDAD DEL SECTOR</t>
  </si>
  <si>
    <t>Objetivo Estrategico Sectorial
(Código)</t>
  </si>
  <si>
    <t>Objetivo Estrategico Institucional
(Código y Enunciado)</t>
  </si>
  <si>
    <t>Nombre del Indicador</t>
  </si>
  <si>
    <t>Unidad de Medida</t>
  </si>
  <si>
    <t>Linea Base</t>
  </si>
  <si>
    <t>2022*</t>
  </si>
  <si>
    <t>2023**</t>
  </si>
  <si>
    <t xml:space="preserve">Valor </t>
  </si>
  <si>
    <t>Año</t>
  </si>
  <si>
    <t>Meta (Logro Esperado)</t>
  </si>
  <si>
    <t>Resultado obtenido</t>
  </si>
  <si>
    <t>%</t>
  </si>
  <si>
    <t xml:space="preserve">PIM </t>
  </si>
  <si>
    <t>PIA           Proyectado</t>
  </si>
  <si>
    <t>Monto Asignado</t>
  </si>
  <si>
    <t>% ejecutado</t>
  </si>
  <si>
    <t>Resultado obtenido a Junio. 2022</t>
  </si>
  <si>
    <t>CONTRALORÍA GENERAL DE LA REPÚBLICA</t>
  </si>
  <si>
    <t>OES.01 Contribuir a la reducción de la inconducta funcional y la corrupción en las entidades públicas.</t>
  </si>
  <si>
    <t>Porcentaje de administrados con sanción en primera instancia.</t>
  </si>
  <si>
    <t>N/A</t>
  </si>
  <si>
    <t>N.A.</t>
  </si>
  <si>
    <t>Porcentaje de administrados con informe elevado a órgano sancionador que cuentan con resolución administrativa de efectos sancionatorios.</t>
  </si>
  <si>
    <t>N/D</t>
  </si>
  <si>
    <t>Porcentaje de administrados con sanción consentida o confirmada.</t>
  </si>
  <si>
    <t>Porcentaje de efectividad de los Informes de control con presunta responsabilidad civil.</t>
  </si>
  <si>
    <t>Porcentaje de administrados con sanción confirmada por el Tribunal Superior de Responsabilidad Administrativa (TSRA).</t>
  </si>
  <si>
    <t>Porcentaje de presentación de Declaración Jurada de Intereses, a cargo de las autoridades, servidores, candidatos a cargos públicos y otros obligados.</t>
  </si>
  <si>
    <t>OES.02 Contribuir a la gestión eficiente y eficaz de los recursos públicos en beneficio de la población.</t>
  </si>
  <si>
    <t>Porcentaje de recomendaciones de mejora de gestión de las entidades emitidos en los últimos 2 años implementadas.</t>
  </si>
  <si>
    <t>Porcentaje de entidades públicas en las que se ha ejecutado servicios de control simultáneo</t>
  </si>
  <si>
    <t>Porcentaje de cobertura de acciones de control concurrente en el gasto público de bienes y servicios e inversión.</t>
  </si>
  <si>
    <t>Porcentaje de entidades públicas en las que se ha ejecutado servicios de control posterior</t>
  </si>
  <si>
    <t>OES.03 Promover la participación ciudadana en el control social.</t>
  </si>
  <si>
    <t>Porcentaje de denuncias  procedentes de los mecanismos de participación ciudadana.</t>
  </si>
  <si>
    <t>Porcentaje de provincias en las que la ciudadanía ha participado en algún mecanismo de control social.</t>
  </si>
  <si>
    <t>OES.04 Fortalecer la gestión del Sistema Nacional de Control.</t>
  </si>
  <si>
    <t>Porcentaje de procesos misionales de la CGR alineados al nuevo modelo de gestión.</t>
  </si>
  <si>
    <t>Puntaje de autoevaluación del Modelo de Excelencia en la Gestión.</t>
  </si>
  <si>
    <t>N°</t>
  </si>
  <si>
    <t>Implementar la gestión de riesgos de desastres</t>
  </si>
  <si>
    <t>Porcentaje del plan de contingencia de la Gestión de Riesgos de Desastres (GRD) implementada</t>
  </si>
  <si>
    <t>Porcentaje de locales de la CGR que cuentan con Planes de Tratamiento de Riesgo de Desastres implementados con nivel de riesgo aceptable.</t>
  </si>
  <si>
    <t>(*): Reporte del seguimiento semestral - PEI 2022 - 2024.</t>
  </si>
  <si>
    <t>(**) Proyección 2023</t>
  </si>
  <si>
    <t>FORMATO 02: DISTRIBUCIÓN DEL GASTO POR PLIEGOS Y SUS UNIDADES EJECUTORAS POR TODA FUENTES DE FINANCIAMIENTO - PROYECTO 2023</t>
  </si>
  <si>
    <t>SECTOR o GOB. REGIONAL:</t>
  </si>
  <si>
    <t>19 CONTRALORÍA GENERAL</t>
  </si>
  <si>
    <t>PLIEGOS DEL SECTOR O GOBIERNO REGIONAL</t>
  </si>
  <si>
    <t>UNIDADES EJECUTORAS DEL PLIEGO</t>
  </si>
  <si>
    <t>GASTOS CORRIENTES</t>
  </si>
  <si>
    <t>GASTOS DE CAPITAL</t>
  </si>
  <si>
    <t>SERVICIO DE DEUDA</t>
  </si>
  <si>
    <t>TOTAL</t>
  </si>
  <si>
    <t>1: Reserva de Contingencia</t>
  </si>
  <si>
    <t>2: Personal y Obligaciones Sociales</t>
  </si>
  <si>
    <t>3: Pensiones y Prestaciones Sociales</t>
  </si>
  <si>
    <t>4: Bienes y Servicios</t>
  </si>
  <si>
    <t>5: Donaciones y Transferencias</t>
  </si>
  <si>
    <t>6: Otros Gastos</t>
  </si>
  <si>
    <t>SUB TOTAL GASTOS CORRIENTES</t>
  </si>
  <si>
    <t>7: Donaciones y Transferencias</t>
  </si>
  <si>
    <t>8: Otros Gastos</t>
  </si>
  <si>
    <t>9: Adquisiciones de Activos No Financieros</t>
  </si>
  <si>
    <t>10: Adquisiciones de Activos Financieros</t>
  </si>
  <si>
    <t>SUB TOTAL GASTOS DE CAPITAL</t>
  </si>
  <si>
    <t>11: Servicio de la Deuda</t>
  </si>
  <si>
    <t>SUB TOTAL SERVICIO DE DEUDA</t>
  </si>
  <si>
    <t>TOTAL GASTOS UNIDAD EJECUTORA / ENTIDAD PÚBLICA</t>
  </si>
  <si>
    <t>PART. %</t>
  </si>
  <si>
    <t>019 CONTRALORÍA GENERAL</t>
  </si>
  <si>
    <t>001-196 CONTRALORÍA GENERAL</t>
  </si>
  <si>
    <t>002-1698 GESTIÓN DE PROYECTOS Y FORTALECIMIENTO DE CAPACIDADES</t>
  </si>
  <si>
    <t>TOTALES</t>
  </si>
  <si>
    <t>FORMATO 03: RESUMEN POR GRUPO GENÉRICO Y FUENTES DE FINANCIAMIENTO PROYECTO 2023</t>
  </si>
  <si>
    <t>RECURSOS PUBLICOS</t>
  </si>
  <si>
    <t>GASTO CORRIENTE 2023</t>
  </si>
  <si>
    <t>GASTO CAPITAL 2023</t>
  </si>
  <si>
    <t>SERVICIO DE DEUDA 2023</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</si>
  <si>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</si>
  <si>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</si>
  <si>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</si>
  <si>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</si>
  <si>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</si>
  <si>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</si>
  <si>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</si>
  <si>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</si>
  <si>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</si>
  <si>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</si>
  <si>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</si>
  <si>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SUB TOTAL SER. DEUDA</t>
  </si>
  <si>
    <t>S/.</t>
  </si>
  <si>
    <t>EST. %</t>
  </si>
  <si>
    <t>1. RECURSOS ORDINARIOS</t>
  </si>
  <si>
    <t>2. RECURSOS DIRECTAM. RECAUD.</t>
  </si>
  <si>
    <t>3.- RECURSOS OPERACIONES</t>
  </si>
  <si>
    <t xml:space="preserve">     OFICIALES DE CREDITO</t>
  </si>
  <si>
    <t>4. DONACIONES Y TRANSFERENCIAS</t>
  </si>
  <si>
    <t>5. RECURSOS DETERMINADOS</t>
  </si>
  <si>
    <t>5.1 Contribuciones a Fondos</t>
  </si>
  <si>
    <t>5.2 Canon y Sobrecanon, Regalías, Renta de Aduanas y Participaciones</t>
  </si>
  <si>
    <t>5.3 Fondo de Compensación Municipal</t>
  </si>
  <si>
    <t>5.4 FONCOR</t>
  </si>
  <si>
    <t xml:space="preserve">5.5 Impuestos Municipales </t>
  </si>
  <si>
    <t xml:space="preserve">    - OTROS (ESPECIFICAR)</t>
  </si>
  <si>
    <t>FORMATO 04: RESUMEN DE PRESUPUESTO POR FUNCIONES PIA 2021, 2022 Y  2023 (Proyectado)</t>
  </si>
  <si>
    <t>FUNCIONES</t>
  </si>
  <si>
    <t>PPTO (PIA)</t>
  </si>
  <si>
    <t>GASTOS CORRIENTES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</si>
  <si>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</si>
  <si>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</si>
  <si>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</si>
  <si>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</si>
  <si>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</si>
  <si>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</si>
  <si>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</si>
  <si>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</si>
  <si>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</si>
  <si>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NUEVOS SOLES</t>
  </si>
  <si>
    <t>1 Legislativa</t>
  </si>
  <si>
    <t>Var. % (2022-2023)</t>
  </si>
  <si>
    <t>2 Relaciones Exteriores</t>
  </si>
  <si>
    <t xml:space="preserve"> </t>
  </si>
  <si>
    <t>3 Planeam. Gestión y Reserva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</si>
  <si>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</si>
  <si>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</si>
  <si>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</si>
  <si>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</si>
  <si>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</si>
  <si>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</si>
  <si>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</si>
  <si>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</si>
  <si>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</si>
  <si>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</si>
  <si>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</si>
  <si>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</si>
  <si>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</si>
  <si>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</si>
  <si>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</si>
  <si>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</si>
  <si>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</si>
  <si>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</si>
  <si>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</si>
  <si>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</si>
  <si>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</si>
  <si>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</si>
  <si>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Var. %         (2022-2023)</t>
  </si>
  <si>
    <t>FORMATO 05: EJECUCION Y RESULTADOS DE PROGRAMAS PRESUPUESTALES 2021, 2022 Y PROYECCION  2023</t>
  </si>
  <si>
    <r>
      <t>PLIEGOS DEL SECTOR  o GOB. REGIONAL:</t>
    </r>
    <r>
      <rPr>
        <b/>
        <sz val="8"/>
        <color theme="0"/>
        <rFont val="Arial"/>
        <family val="2"/>
      </rPr>
      <t xml:space="preserve"> (EJEMPLO SECTOR VIVIENDA)</t>
    </r>
  </si>
  <si>
    <t>AÑOS</t>
  </si>
  <si>
    <t>2022 (*)</t>
  </si>
  <si>
    <t>2023 (**)</t>
  </si>
  <si>
    <t>PROGRAMAS PRESUPESTALES</t>
  </si>
  <si>
    <t>PIA</t>
  </si>
  <si>
    <t>PIM</t>
  </si>
  <si>
    <t>EJEC</t>
  </si>
  <si>
    <t>RESULTADOS (Poblacion beneficiaria directa, Etc.)</t>
  </si>
  <si>
    <t>0058: ACCESO DE LA POBLACION A LA PROPIEDAD PREDIAL FORMALIZADA</t>
  </si>
  <si>
    <t>0068: REDUCCION DE VULNERABILIDAD Y ATENCION DE EMERGENCIAS POR DESASTRES</t>
  </si>
  <si>
    <t>0082: PROGRAMA NACIONAL DE SANEAMIENTO URBANO</t>
  </si>
  <si>
    <t>0083: PROGRAMA NACIONAL DE SANEAMIENTO RURAL</t>
  </si>
  <si>
    <t>0109: NUESTRAS CIUDADES</t>
  </si>
  <si>
    <t>0111: APOYO AL HABITAT RURAL</t>
  </si>
  <si>
    <t>0146: ACCESO DE LAS FAMILIAS A VIVIENDA Y ENTORNO URBANO ADECUADO</t>
  </si>
  <si>
    <t>TOTAL S/</t>
  </si>
  <si>
    <t>(*) Proyección al 31/12/2022</t>
  </si>
  <si>
    <t>(**) Proyecto 2023</t>
  </si>
  <si>
    <t>FORMATO 06: ASIGNACIÓN DE BIENES Y SERVICIOS - COMPARATIVO PRESUPUESTO 2021, 2022 Y PROYECTO 2023</t>
  </si>
  <si>
    <t>DATOS DEL PRESUPUESTO*: (1) CONSOLIDADO Y (2) POR TODA FUENTE DE FINANCIAMIENTO**</t>
  </si>
  <si>
    <t>19 CONTRALORIA GENERAL</t>
  </si>
  <si>
    <t>RUBROS*</t>
  </si>
  <si>
    <t>PPTO 2021
(PIA)</t>
  </si>
  <si>
    <t>PPTO 2021 (PIM)</t>
  </si>
  <si>
    <t>PPTO 2022 
(PIA)</t>
  </si>
  <si>
    <t>PPTO 2022
(PIM 31 AGTO)</t>
  </si>
  <si>
    <t>PPTO 2023 (PROYECTO)</t>
  </si>
  <si>
    <t>Monto Diferencial PIA (2022-2021)</t>
  </si>
  <si>
    <t>Variación % (2022-2021)/ 100</t>
  </si>
  <si>
    <t>Diferencia PIA (2023-2022)</t>
  </si>
  <si>
    <t>Variación % (2023-2022)/ 100</t>
  </si>
  <si>
    <t>ALIMENTOS DE PERSONAS</t>
  </si>
  <si>
    <t>ALQUILERES DE EDIFICACIONES, OFICINAS Y ESTRUCTURAS</t>
  </si>
  <si>
    <t>PAPELERIA EN GENERAL, UTILES Y MATERIALES DE OFICINA</t>
  </si>
  <si>
    <t>BIENES DISTRIBUCION GRATUITA</t>
  </si>
  <si>
    <t>-</t>
  </si>
  <si>
    <t>SEMINARIOS TALLERES Y SIMILARES ORGANIZADOS POR LA INSTITUCION</t>
  </si>
  <si>
    <t>SERVICIO DE CAPACITACION Y PERFECCIONAMIENTO</t>
  </si>
  <si>
    <t>COMBUSTIBLE, CARBURANTES, LUBRICANTES Y AFINES</t>
  </si>
  <si>
    <t>CONTRATACION CON EMPRESAS DE SERVICIOS</t>
  </si>
  <si>
    <t>CONTRATO ADMINISTRATIVO DE SERVICIOS</t>
  </si>
  <si>
    <t xml:space="preserve">SERVICIOS DIVERSOS </t>
  </si>
  <si>
    <t>REPUESTOS Y ACCESORIOS</t>
  </si>
  <si>
    <t>SUMINISTROS PARA MANTENIMIENTO Y REPARACIÓN</t>
  </si>
  <si>
    <t>SERVICIOS DE AUDITORIAS</t>
  </si>
  <si>
    <t>SERVICIOS DE CONSULTORIAS REALIZADOS PERSONAS JURIDICAS</t>
  </si>
  <si>
    <t>SERVICIOS DE CONSULTORIAS REALIZADOS PERSONAS NATURALES</t>
  </si>
  <si>
    <t>SERVICIO DE MANTENIMIENTO, ACONDICIONAMIENTO Y REPARA</t>
  </si>
  <si>
    <t>SERVICIOS ADMINISTRATIVOS, FINANCIEROS Y DE SEGUROS</t>
  </si>
  <si>
    <t>SEGUROS</t>
  </si>
  <si>
    <t>SERVICIOS BASICOS</t>
  </si>
  <si>
    <t xml:space="preserve">PUBLICIDAD </t>
  </si>
  <si>
    <t>SERVICIOS DE LIMPIEZA</t>
  </si>
  <si>
    <t>SERVICIOS DE SEGURIDAD Y VIGILANCIA</t>
  </si>
  <si>
    <t>OTROS SERVICIOS DE INFORMATICA</t>
  </si>
  <si>
    <t xml:space="preserve">SOPORTE TECNICO </t>
  </si>
  <si>
    <t>SUMINISTROS MEDICOS</t>
  </si>
  <si>
    <t>PASAJES</t>
  </si>
  <si>
    <t>VIATICOS Y ASIGNACIONES</t>
  </si>
  <si>
    <t>OTROS GASTOS (MOVILIDAD)</t>
  </si>
  <si>
    <t>LOCACIÓN DE SERVICIOS RELACIONADAS AL ROL DE LA ENTIDAD</t>
  </si>
  <si>
    <t>OTROS BB Y SS</t>
  </si>
  <si>
    <t>(PIA) = Presupuesto Institucional de Apertura</t>
  </si>
  <si>
    <t>(*) Las cifras deben coicidir con los montos asignados en la GENERICA 3. BIENES Y SERVICIOS consideradas en el Presupuesto de los años Fiscales 2021 - 2022 - 2023</t>
  </si>
  <si>
    <t>(**) Recursos Públicos / Recursos Ordinarios / Recursos Directamente Recaudados / Donaciones  y  Transferencias / Operaciones Oficiales de Crédito/ Recursos Determinados</t>
  </si>
  <si>
    <t>FORMATO 07: ADQUISICIONES DE BIENES Y CONTRATACIONES DE SERVICIOS - PRESUPUESTO 2021, 2022 Y PROYECTO 2023</t>
  </si>
  <si>
    <t>(Montos mayores de S/ 18,000 Soles)</t>
  </si>
  <si>
    <t xml:space="preserve">SECTOR O GOB. REGIONAL: </t>
  </si>
  <si>
    <t>ADQUISICIONES/CONTRATACIONES/OBRAS</t>
  </si>
  <si>
    <t>FECHA PROG. CONV.</t>
  </si>
  <si>
    <t>ADQUISICIÓNES</t>
  </si>
  <si>
    <t>TIPO DE PROCEDIMIENTO DE SELECCIÓN</t>
  </si>
  <si>
    <t>MODALIDAD</t>
  </si>
  <si>
    <t>NUMERO DEL PROCEDIMIENTO</t>
  </si>
  <si>
    <t>MONTO S/</t>
  </si>
  <si>
    <t>CONTRATISTA* (RUC y Denominacion)</t>
  </si>
  <si>
    <t>ESTADO DEL PROCECEDIMIENTO</t>
  </si>
  <si>
    <t>FECHA DE SUSCRIPCION DEL CONTRATO</t>
  </si>
  <si>
    <t>FECHA DE ENTREGA</t>
  </si>
  <si>
    <t>OBSERVACIONES</t>
  </si>
  <si>
    <t>Sub total 2021</t>
  </si>
  <si>
    <t>ADQUISICIÓN E IMPLEMENTACIÓN DE EQUIPOS PARA EL SISTEMA DE SEGURIDAD ELECTRÓNICA DE LA ESCUELA NACIONAL DE CONTROL.</t>
  </si>
  <si>
    <t>LPI</t>
  </si>
  <si>
    <t>LICITACIÓN PÚBLICA INTERNACIONAL</t>
  </si>
  <si>
    <t>LPI 02-2021-CG-UE002/BID3</t>
  </si>
  <si>
    <t xml:space="preserve"> E-BUSINESS DISTRIBUTION PERU S.A 20474529291</t>
  </si>
  <si>
    <t>EN EJECUCION</t>
  </si>
  <si>
    <t>EL PLAZO NO CONSIDERA LOS SERVICIOS CONEXOS  (36 meses)</t>
  </si>
  <si>
    <t>ADQUISICION DE LAS SOLUCIONES DE COMUNICACIONES DE REDES Y DE COMUNICACIONES UNIFICADAS (SOLUCION HIBRIDA)</t>
  </si>
  <si>
    <t>LPI Nª01-2020-CG-UE002/BID3</t>
  </si>
  <si>
    <t>TELEFONICA DEL PERU SAA - 20100017491</t>
  </si>
  <si>
    <t>SERVICIO DE UN ESPECIALISTA EN SEGUIMIENTO CONTRACTUAL PARA EL ÁREA DE ADMINISTRACIÓN Y FINANZAS PARA LA UE002</t>
  </si>
  <si>
    <t>ASP</t>
  </si>
  <si>
    <t>ADJUDICACION SIN PROCESO</t>
  </si>
  <si>
    <t>004-2021</t>
  </si>
  <si>
    <t>10407545295 CERVANTES ZACARIAS DENIS MANUEL</t>
  </si>
  <si>
    <t>CONCLUIDO</t>
  </si>
  <si>
    <t>POR SER ADJUDICACIÓN SIN PROCESO (MENORES A 08 UIT) NO SE GENERÓ CONTRATO</t>
  </si>
  <si>
    <t>SERVICIO DE SUSCRIPCION EN LA NUBE (CLOUD) PARA EL LMS MOODLE DE LA ENC</t>
  </si>
  <si>
    <t>006-2021</t>
  </si>
  <si>
    <t>20522863018 ANIDA S.A.</t>
  </si>
  <si>
    <t>ADQUISICIÓN DE PANTALLAS INTERACTIVAS TÁCTIL PARA LA ESCUELA NACIONAL DE CONTROL</t>
  </si>
  <si>
    <t>008-2021</t>
  </si>
  <si>
    <t>20518446372 TECNOLOGIA Y CREATIVIDAD S.A.C.</t>
  </si>
  <si>
    <t xml:space="preserve"> IMPRESORA MULTIFUNCIONAL A COLOR, SEGÚN LAS CARACTERÍSTICAS TÉCNICAS MÍNIMAS SEÑALADAS EN EL ANEXO A - CANTIDAD: 1 -  ACUERDO MARCO</t>
  </si>
  <si>
    <t>010-2021</t>
  </si>
  <si>
    <t>20556739693
PARTNERS TECHNOLOGY S.A.C.</t>
  </si>
  <si>
    <t>ANULADO</t>
  </si>
  <si>
    <t>ADQUISICIÓN DE ACCESORIOS DE ILUMINACIÓN Y GRABACIÓN PARA EQUIPOS DE SET DE GRABACIÓN DE LA ESCUELA NACIONAL DE CONTROL</t>
  </si>
  <si>
    <t>013-2021</t>
  </si>
  <si>
    <t>20605786082 DISTRIBUIDORES AUDIOVISUALES PERU E.I.R.L.</t>
  </si>
  <si>
    <t>ADQUISICIÓN DE EQUIPOS DE AUDIO Y VIDEO PARA ACTIVIDADES DE LA ESCUELA NACIONAL DE CONTROL</t>
  </si>
  <si>
    <t>014-2021</t>
  </si>
  <si>
    <t>ADQUISICIÓN DE CÁMARA FOTOGRÁFICA, ACCESORIOS DE ILUMINACIÓN</t>
  </si>
  <si>
    <t>015-2021</t>
  </si>
  <si>
    <t>Y COMPLEMENTOS DE ESTUDIO FOTOGRÁFICO PARA LA ESCUELA NACIONAL DE CONTROL</t>
  </si>
  <si>
    <t>018-2021</t>
  </si>
  <si>
    <t>10424992343 - VASQUEZ DAZA EDWIN ENRIQUE</t>
  </si>
  <si>
    <t>CONTRATA ION DE UN ANALISTA DE PROCESOS PARA LA SUBDIRECCIONO DE POSGRADO DE LA ENC</t>
  </si>
  <si>
    <t>021-2021</t>
  </si>
  <si>
    <t>20340084692 MULTIAVISA SOCIEDAD ANONIMA CERRADA</t>
  </si>
  <si>
    <t>SERVICIO DE PUBLICACION DE AVISOS DE EXPRESIONES DE INTERÉS EN DIARIOS DE CIRCULACION NACIONAL</t>
  </si>
  <si>
    <t>022-2021</t>
  </si>
  <si>
    <t>10465536247 - ROSALES MUÑOZ LIZETH YADIRA</t>
  </si>
  <si>
    <t>CONTRATACION DE UN PROFESIONAL FINANCIERO Y PRESUPUESTAL PARA LA SUBDIRECCION ADMINISTRATIVA DE LA ENC</t>
  </si>
  <si>
    <t>028-2021</t>
  </si>
  <si>
    <t>10413308289 ARCE VALENTIN LIVIA ABIGAIL</t>
  </si>
  <si>
    <t>SERVICIO DE PUBLICIDAD DIGITAL EN REDES SOCIALES Y BUSCADORES PARA LA ENC</t>
  </si>
  <si>
    <t>034-2021</t>
  </si>
  <si>
    <t>10438817226 LANDEO PALOMINO JOSE GABRIEL</t>
  </si>
  <si>
    <t>CONTRATACION DE UNDISEÑADOR INSTRUCCIONAL DE LOS PRODUCTOS EDUCATIVAS PARA LA SEGUNDA ESPECIALIDAD DE LA SUBDIRECCION DE POSGRADO DE LA ENC</t>
  </si>
  <si>
    <t>035-2021</t>
  </si>
  <si>
    <t>10409156661 RAMIREZ SUAREZ ROXANA</t>
  </si>
  <si>
    <t>CONTRATACION DE LOS SERVICIO DE UN ESPECIALISTA EN SEGUIMIENTO CONTRACTUAL PARA EL ÁREA DE ADMINISTRACIÓN Y FINANZAS PARA LA UE002</t>
  </si>
  <si>
    <t>036-2021</t>
  </si>
  <si>
    <t>10409134471 MENDOZA GUTIERREZ WILSON</t>
  </si>
  <si>
    <t>CONTRATACION DE LOS SERVICIOS DE UN CONSULTOR EN ADQUISICIONES Y CONTRATACIONES PARA EL ÁREA DE ADMINISTRACION Y FINANZAS PARA LA UE002</t>
  </si>
  <si>
    <t>039-2021</t>
  </si>
  <si>
    <t>20600776224 CALIDAR CONSULTORES S.A.C.</t>
  </si>
  <si>
    <t>SERVICIO DE CONSULTORIA EN EVALUACION Y ASESORAMIENTO PARA LA CERTIFICACION DE LA NORMA ISO 9001-2015 E ISO 21001-2018 PARA LA MAESTRIA EN CONTROL GUBERNAMENTAL DE LA ENC</t>
  </si>
  <si>
    <t>041-2021</t>
  </si>
  <si>
    <t>10257734574 JUGO SOMA YADIRA MERCEDES</t>
  </si>
  <si>
    <t>CONTRATACION DEL SERVICIO DE UN PROFESIONAL CONTABLE PARA EL ÁREA DE ADMINISTRACION Y FINANZAS DE LA UE002</t>
  </si>
  <si>
    <t>042-2021</t>
  </si>
  <si>
    <t>10103187201 VALDIVIA LUDEÑA WILLY MILTON</t>
  </si>
  <si>
    <t>CONTRTACION DEL SERVICIO DE UN PROFESIONAL EN DERECHO PARA EL ÁREA DE ADMINISTRACIÓN Y FINANZAS DE LA UE002</t>
  </si>
  <si>
    <t>048-2021</t>
  </si>
  <si>
    <t>10105884449 PANTA CAMPOS FELIPE OSWALDO</t>
  </si>
  <si>
    <t>CONTRTACION DEL SERVICIO DE UN PROFESIONAL EN DERECHO ESPECIALIZADO EN CONTRATACION Y GESTION PUBLICA PARA LA DIRECCION EJECUTIVA DE GESTION DE CONTRATOS</t>
  </si>
  <si>
    <t>052-2021</t>
  </si>
  <si>
    <t>10721923601 LIZANA PALMA JORGE AMBROSIO</t>
  </si>
  <si>
    <t>CONTRATACINO DE UN APOYO EN MANTENIMIENTO DE INSTALACIONES Y EQUIPOS PARA LA SUBDIRECCION ADMINISTRATIVA DE LA ENC</t>
  </si>
  <si>
    <t>072-2021</t>
  </si>
  <si>
    <t>10414002698 SALAS RUFASTO LUCIA</t>
  </si>
  <si>
    <t>CONTRTACION DE UN DISEÑADOR INSTRUCCIONAL DE LOS PRODUCTOS EDUCATIVOS PARA LA MAESTRIA EN CONTROL GUBERNAMENTAL DE LA SUBDIRECCION DE POSTGRADO DE LA ENC</t>
  </si>
  <si>
    <t>075-2021</t>
  </si>
  <si>
    <t>10107968500 RODRIGUEZ SIU JENNY LILIANA</t>
  </si>
  <si>
    <t>CONTRTACION DEL SERVICIO DE DISEÑO E IMPLEMENTACION DE CURSOS Y PROGRAMAS ACADEMICOS MOOC PARA LA SUBDIRECCION ACADEMICA DE LA ENC</t>
  </si>
  <si>
    <t>077-2021</t>
  </si>
  <si>
    <t>20602277586 - EDUCATION LINK SAC</t>
  </si>
  <si>
    <t>SUSCRIPCION DE LA PLATAFORMA VIRTUAL PARA LA BIBLIOTECA NACIONAL DE LA ENC</t>
  </si>
  <si>
    <t>078-2021</t>
  </si>
  <si>
    <t>10083537049 SOTO SARMIENTO MARTHA INES</t>
  </si>
  <si>
    <t>CONTRTACION DEL SERVICIO DE UN CONSULTOR ESPECIALISTA EN CONTABILIDAD Y FINANZAS PARA EL ÁREA DE ADMINISTRCION Y FINANZAS DE LA UE002</t>
  </si>
  <si>
    <t>083-2021</t>
  </si>
  <si>
    <t>10474871890 PEREZ VASQUEZ CLAUDIA KATHERINE</t>
  </si>
  <si>
    <t>APOYO LEGAL PARA LA SUB DIRECCION DE POSGRADO DE LA ENC</t>
  </si>
  <si>
    <t>093-2021</t>
  </si>
  <si>
    <t>CONTRATACION DE SERVICIO DE UN PROFESIONAL EN DERECHO PARA EL AREA DE ADMINISTRACION Y FINANZAS DE UE 002</t>
  </si>
  <si>
    <t>094-2021</t>
  </si>
  <si>
    <t>CONTRATACION DE SERVICIO DE ESPECIALISTA EN SEGUIMIENTO CONTRACTUAL PARA AREA DE</t>
  </si>
  <si>
    <t>095-2021</t>
  </si>
  <si>
    <t xml:space="preserve">ADMINISTRACION Y FINANZAS </t>
  </si>
  <si>
    <t>096-2021</t>
  </si>
  <si>
    <t>CONTRATACION DE SERVICIO DE ESPECIALISTA EN</t>
  </si>
  <si>
    <t>097-2021</t>
  </si>
  <si>
    <t>SEGUIMIENTO CONTRACTUAL PARA EL AREA DE</t>
  </si>
  <si>
    <t>102-2021</t>
  </si>
  <si>
    <t>15600029361 - DIAZ MELEAN DOMINGO ALFREDO</t>
  </si>
  <si>
    <t>HASTA AGOTAR STOCK</t>
  </si>
  <si>
    <t>ADMINISTRACION DE LA UE 002</t>
  </si>
  <si>
    <t>109-2021</t>
  </si>
  <si>
    <t>10415418880 AYRAMPO SAAVEDRA WILBER MARTIN</t>
  </si>
  <si>
    <t>SERVICIOS DE UN CONSULTOR EN ADQUISICIONES Y CONTRATACIONES PARA EL AREA DE ADMINISTRACION Y FINANZAS PARA LA UE 002</t>
  </si>
  <si>
    <t>111-2021</t>
  </si>
  <si>
    <t>10415856003 SARDON MORVELI PAUL</t>
  </si>
  <si>
    <t>11/05/221</t>
  </si>
  <si>
    <t>CONTRATACION DEL SERVICIO DE UN CONSULTOR</t>
  </si>
  <si>
    <t>122-2021</t>
  </si>
  <si>
    <t>10408083368 NAKAHODO NAKAHODO JOHANA</t>
  </si>
  <si>
    <t>LEGAL PARA LA DIRECCION EJECUTIVA DE GESTION DE PROYECTOS</t>
  </si>
  <si>
    <t>124-2021</t>
  </si>
  <si>
    <t>20555906136 -NYTEC SAC</t>
  </si>
  <si>
    <t>SERVICIO DE GRABACIÓN DE AUDIO Y VIDEO PARA LA REALIZACIÓN DE MATERIAL ACADÉMICO DE LA ESCUELA NACIONAL DE CONTROL</t>
  </si>
  <si>
    <t>140-2021</t>
  </si>
  <si>
    <t>10444495257 FASANANDO SANGAMA CLEVER MARTIN</t>
  </si>
  <si>
    <t>CONTRATACIÓN DEL SERVICIO DE UN (01) PROFESIONAL EN INVERSIÓN PÚBLICA</t>
  </si>
  <si>
    <t>142-2021</t>
  </si>
  <si>
    <t>20600980522 MOL DESARROLLO DE IMAGEN S.A.C.</t>
  </si>
  <si>
    <t>SERVICIO DE UN (01) PROFESIONAL EN INGENIERÍA CIVIL QUE BRINDE ASESORAMIENTO TÉCNICO PARA LA IMPLEMENTACIÓN DE LOS PROYECTOS DE INF RAESTRUCTURA A DESARROLLARSE EN EL MARCO DEL PROYECTO “MEJORAMIENTO DE LOS SERVICIOS DE CONTROL GUBERNAMENTAL PARA UN CONTROL EFECTIVO, PREVENTIVO Y FACILITADOR DE LA GESTIÓN</t>
  </si>
  <si>
    <t>150-2021</t>
  </si>
  <si>
    <t>20142564824 - ABS COMPUTER S.A.C.</t>
  </si>
  <si>
    <t>PÚBLICA” A CARGO DE LA DIRECCIÓN EJECUTIVA DE GESTIÓN DE PROYECTOS</t>
  </si>
  <si>
    <t>152-2021</t>
  </si>
  <si>
    <t>10445288417 BAZALAR PONCE OMAR JOE</t>
  </si>
  <si>
    <t>SERVICIOS DE UN CONSULTOR EN ADQUISICIONES Y CONTRATACIONES PARA EL ÁREA DE</t>
  </si>
  <si>
    <t>153-2021</t>
  </si>
  <si>
    <t>10409863677 NAVINCOPA QUICHIS GINA CECILIA</t>
  </si>
  <si>
    <t>ADMINISTRACIÓN Y FINANZAS PARA LA UE 002: GESTIÓN DE PROYECTOS Y FORTALECIMIENTO DE CAPACIDADES.</t>
  </si>
  <si>
    <t>154-2021</t>
  </si>
  <si>
    <t>10414881594 VIDAL PERALTA ALEX HUMBERTO</t>
  </si>
  <si>
    <t>SERVICIO DE SUSCRIPCIÓN PARA TREINTA Y OCHO (38) USUARIOS A LA PLATAFORMA DE GESTIÓN DE VIDEOCONFERENCIAS ASOCIADAS A LA PLATAFORMA VIRTUAL, OPTIMIZANDO EL PROCESO DE DESARROLLO DE LAS CLASES EN LÍNEA DE LAS ACTIVIDADES</t>
  </si>
  <si>
    <t>157-2021</t>
  </si>
  <si>
    <t>ACADÉMICAS VIRTUALES DE LA ENC.</t>
  </si>
  <si>
    <t>158-2021</t>
  </si>
  <si>
    <t>CONTRATAR UNA (01) PERSONA NATURAL QUE BRINDE EL SERVICIO DE ANALISTA EN GESTIÓN DE PROCESOS LOGÍSTICOS PARA LAS ACTIVIDADES DE LA ESCUELA</t>
  </si>
  <si>
    <t>166-2021</t>
  </si>
  <si>
    <t>10452902139 MAGALLANEZ GARCIA JOSE ENRIQUE</t>
  </si>
  <si>
    <t>SERVICIO DE EDICIÓN DE VIDEOS GRABADOS EN CHROMA KEY PARA LA REALIZACIÓN DE MATERIAL ACADÉMICO DE LA ENC</t>
  </si>
  <si>
    <t>185-2021</t>
  </si>
  <si>
    <t>99000033266 CASTILLEJOS SUASTEGUI BLANCA ISELA</t>
  </si>
  <si>
    <t>SERVICIO DE SUSCRIPCION A LA PLATAFORMA DE DISENO GRAFICO Y EDICION DE VIDEOS</t>
  </si>
  <si>
    <t>202-2021</t>
  </si>
  <si>
    <t>10424992343 VASQUEZ DAZA EDWIN ENRIQUE</t>
  </si>
  <si>
    <t>SERVICIO PARA LA ENC</t>
  </si>
  <si>
    <t>203-2021</t>
  </si>
  <si>
    <t>10180099374 AVILA RAMIREZ HECTOR ALEJANDRO</t>
  </si>
  <si>
    <t>SERVICIO DE ESPECIALISTA LEGAL PARA EL AREA DE ADMINISTRACION Y FINANZAS DE LA UE 02</t>
  </si>
  <si>
    <t>222-2021</t>
  </si>
  <si>
    <t>CONTRATACION DE UN APOYO EN MARKETING PARA LA SUBDIRECCION ADMINISTRATIVA DE LA ENC</t>
  </si>
  <si>
    <t>223-2021</t>
  </si>
  <si>
    <t>20545933846 NEXOS SOFTWARE SOCIEDAD ANONIMA CERRADA</t>
  </si>
  <si>
    <t>CONTRATACION DE APOYO EN DISENO DIGITAL PARA LA SUBDIRECCION ADMINISTRATIVA</t>
  </si>
  <si>
    <t>226-2021</t>
  </si>
  <si>
    <t>227-2021</t>
  </si>
  <si>
    <t>SERVICIO DE ESPECIALISTA EN SEGUIMIENTO</t>
  </si>
  <si>
    <t>268-2021</t>
  </si>
  <si>
    <t>10452320288 SAENZ ASMAT KAREN EMMA</t>
  </si>
  <si>
    <t>CONTRACTUAL PARA EL AREA DE ADMINISTRACION Y FINANZAS PARA LA UE 002</t>
  </si>
  <si>
    <t>285-2021</t>
  </si>
  <si>
    <t>15600029361 DIAZ MELEAN DOMINGO ALFREDO</t>
  </si>
  <si>
    <t>286-2021</t>
  </si>
  <si>
    <t xml:space="preserve">20566416299 IDEABUENA COMUNICACION AUDIOVISUAL S.A.C. </t>
  </si>
  <si>
    <t>295-2021</t>
  </si>
  <si>
    <t>20512258647 - MDP CONSULTING SAC</t>
  </si>
  <si>
    <t>CONTRATACIÓN DEL SERVICIO SOCIAL MEDIA PARA LA ESCUELA NACIONAL DE CONTROL.</t>
  </si>
  <si>
    <t>329-2021</t>
  </si>
  <si>
    <t>20606024038 INTERNATIONAL LEGAL GROUP S.A.C.</t>
  </si>
  <si>
    <t>07/12/221</t>
  </si>
  <si>
    <t>18.-SERVICIO DE DOCENCIA PARA EL DICTADO DE LA ASIGNATURA DENOMINADA “AUDITORÍA DE DESEMPEÑO” (GRUPO 2019-II-A Y GRUPO 2019-II-B) PARA LA MAESTRÍA EN CONTROL GUBERNAMENTAL</t>
  </si>
  <si>
    <t>334-2021</t>
  </si>
  <si>
    <t>20536740032 EKNOWIT SOCIEDAD ANONIMA CERRADA</t>
  </si>
  <si>
    <t>ENTREGABLE ÚNICO - PLAZO DIEZ DÍAS</t>
  </si>
  <si>
    <t>Sub total 2022</t>
  </si>
  <si>
    <r>
      <t xml:space="preserve">ADQUISICIÓN DE EQUIPAMIENTO PARA EL </t>
    </r>
    <r>
      <rPr>
        <b/>
        <sz val="9"/>
        <color rgb="FF000000"/>
        <rFont val="Arial"/>
        <family val="2"/>
      </rPr>
      <t>AUDITORIO</t>
    </r>
    <r>
      <rPr>
        <sz val="9"/>
        <color rgb="FF000000"/>
        <rFont val="Arial"/>
        <family val="2"/>
      </rPr>
      <t xml:space="preserve"> DE LA ESCUELA NACIONAL DE CONTROL</t>
    </r>
  </si>
  <si>
    <t>LPI N° 001 -2022-CG-UE002/BID3</t>
  </si>
  <si>
    <t>EN PROCESO</t>
  </si>
  <si>
    <t>EN PROCESO  NO SE PUEDE PRECISAR FECHA DE CONTRATO</t>
  </si>
  <si>
    <t>EN PROCESO  NO SE PUEDE PRECISAR FECHA DE ENTREGA</t>
  </si>
  <si>
    <t>EN PROCESO AUN NO SE ADJUDICA</t>
  </si>
  <si>
    <r>
      <t xml:space="preserve">ADQUISICIÓN DE </t>
    </r>
    <r>
      <rPr>
        <b/>
        <sz val="9"/>
        <color rgb="FF000000"/>
        <rFont val="Arial"/>
        <family val="2"/>
      </rPr>
      <t>SERVIDORES</t>
    </r>
    <r>
      <rPr>
        <sz val="9"/>
        <color rgb="FF000000"/>
        <rFont val="Arial"/>
        <family val="2"/>
      </rPr>
      <t xml:space="preserve"> Y ALMACENAMIENTO PARA LOS CENTROS DE DATOS DE LA SEDE CENTRAL Y LA ESCUELA NACIONAL DE CONTROL.</t>
    </r>
  </si>
  <si>
    <t>LPI N° 002 -2022-CG-UE002/BID3</t>
  </si>
  <si>
    <r>
      <t xml:space="preserve">ADQUISICIÓN E IMPLEMENTACIÓN DEL EQUIPAMIENTO PARA LAS </t>
    </r>
    <r>
      <rPr>
        <b/>
        <sz val="9"/>
        <color rgb="FF000000"/>
        <rFont val="Arial"/>
        <family val="2"/>
      </rPr>
      <t xml:space="preserve">OFICINAS Y AULAS </t>
    </r>
    <r>
      <rPr>
        <sz val="9"/>
        <color rgb="FF000000"/>
        <rFont val="Arial"/>
        <family val="2"/>
      </rPr>
      <t>DE LA ESCUELA NACIONAL DE CONTROL.</t>
    </r>
  </si>
  <si>
    <t>LPI N°003 -2022-CG-UE002/BID3</t>
  </si>
  <si>
    <t>ADQUISICIÓN DE EQUIPAMIENTO INFORMÁTICO (COMPUTADORAS PORTÁTILES) PARA LAS GERENCIAS</t>
  </si>
  <si>
    <t>LPI N°004-2022-CG-UE002/BID3</t>
  </si>
  <si>
    <t>REGIONALES DE CONTROL, EN EL MARCO DE LA EJECUCIÓN DEL PROYECTO BID 3</t>
  </si>
  <si>
    <t>LPN</t>
  </si>
  <si>
    <t>LICITACIÓN PÚBLICA NACIONAL</t>
  </si>
  <si>
    <t>LPN N°002 -2022-CG-UE002/BID3</t>
  </si>
  <si>
    <t>20195592200
CONSORCIO SANTA ISABEL
-
CORBAZ S.R.L.
CYP CONSTRUCTORES Y CONSULTORES E.I.R.L.</t>
  </si>
  <si>
    <t>CONTRATACIÓN DE SERVICIO DE ELABORACIÓN DEL DISEÑO (EXPEDIENTE TÉCNICO) Y EJECUCIÓN DE LA OBRA DEL ARCHIVO CENTRAL DE LA CONTRALORÍA GENERAL DE LA REPÚBLICA SANTA ROSA DEL DISTRITO DE SANTA ROSA - PROVINCIA DE LIMA - DEPARTAMENTO DE LIMA</t>
  </si>
  <si>
    <t>CONTRATACIÓN DE SERVICIO DE ELABORACIÓN DEL DISEÑO (EXPEDIENTE TÉCNICO) Y EJECUCIÓN DE LA OBRA DEL ARCHIVO CENTRAL DE LA CONTRALORÍA GENERAL DE LA REPÚBLICA SANTA ROSA DEL DISTRITO DE SANTA ROSA - PROVINCIA DE LIMA - DEPARTAMENTO DE LIMA (13,000,000.00)</t>
  </si>
  <si>
    <t>282-2021</t>
  </si>
  <si>
    <t>20566119324 - SEIDOR TECHNOLOGIES PERU S.A.C.</t>
  </si>
  <si>
    <t>114.- CONTRATAR EL SERVICIO DE SUSCRIPCIÓN DE PLATAFORMA ANTIPLAGIO.</t>
  </si>
  <si>
    <t>002-2022</t>
  </si>
  <si>
    <t>10713933991 - BAILÓN CHÁVARRI JUAN JOSÉ</t>
  </si>
  <si>
    <t>CONTRATACION DE UN APOYO EN PLANIFICACION Y GESTION DE PROCESOS PARA LA SUBDIRECCION ADMINISTRATIVA</t>
  </si>
  <si>
    <t>003-2022</t>
  </si>
  <si>
    <t>CONTRATACION DE UN PROFESIONAL PARA EL SEGUIMIENTO Y ACTUALIZACION DEL SISTEMA DE GESTION DE CALIDAD PARA ORGANIZACIONES EDUCATIVAS DE LA MAESTRIA EN CONTROL GUBERNAMENTAL DE LA ENC</t>
  </si>
  <si>
    <t>004-2022</t>
  </si>
  <si>
    <t>10721923601 - LIZANA PALMA JORGE AMBROSIO</t>
  </si>
  <si>
    <t>CONTRATACION DE UN TECNICO VERIFICADOR DE SISTEMAS Y EQUIPOS ELÉCTRICOS DE LA ENC</t>
  </si>
  <si>
    <t>015-2022</t>
  </si>
  <si>
    <t>10454064581 - LATORRE SANDOVAL GRETELL CONSUELO</t>
  </si>
  <si>
    <t>ASP015 SERVICIO DE UN PROFESIONAL PARA LOS PROCESOS DE MATRÍCULA Y EGRESO DE LA MAESTRÍA DE CONTROL, SOLICITADO CON MEMORANDO N°0047-2022-CG/DGENC</t>
  </si>
  <si>
    <t>017-2022</t>
  </si>
  <si>
    <t>10098604028 PLAZA GEREDA MIGUEL MARIANO</t>
  </si>
  <si>
    <t>ASP017SERVICIO DE PROFESIONAL EN ADQUISICIONES DE BIENES Y SERVICIOS PARA LA SUBDIRECCIÓN DE POSGRADO,SOLICITADO CON MEMORANDO N°00100-2022-CG/DGENC</t>
  </si>
  <si>
    <t>016-2022</t>
  </si>
  <si>
    <t>10178751200 - ZARATE AGUILAR AURORA DEL ROSARIO</t>
  </si>
  <si>
    <t>ASP017-2022 SERVICIO DE PROFESIONAL EN ADQUISICIONES DE BIENES Y SERVICIOS PARA LA SUBDIRECCION ACADEMICA, SOLICITADO CON MEMORANDO N°042-2022-CG/DGENC</t>
  </si>
  <si>
    <t>018-2022</t>
  </si>
  <si>
    <t>10458105443 HUAMAN TAYPE MARIBEL ZUSANA</t>
  </si>
  <si>
    <t>SERVICIO DE EMISION Y RECEPCIÓN DE COMPROBANTES DE PAGO</t>
  </si>
  <si>
    <t>021-2022</t>
  </si>
  <si>
    <t>SERVICIO DE UN PROFESIONAL EN ANALISIS Y REPORTES FINANCIEROS - PRESUPUESTALES PARA LA SUBDIRECION ADMINISTRATIVA DE LA ENC</t>
  </si>
  <si>
    <t>025-2022</t>
  </si>
  <si>
    <t>SERVICIO DE ANUNCIOS PAGADOS EN SOCIAL MEDIA PARA PROMOCIONAR LA MAESTRÍA EN CONTROL GUBERNAMENTAL 2022-I</t>
  </si>
  <si>
    <t>039-2022</t>
  </si>
  <si>
    <t>10424530455 - FERNANDEZ EGUSQUIZA ALEXANDER FREI</t>
  </si>
  <si>
    <t xml:space="preserve">ASP039-2022 SERVICIO DE UN ANALISTA EN GESTIÓN DE PROCESOS PARA LA SEGUNDA ESPECIALIDAD PROFESIONAL, SOLICITADO CON MEMORANDO N°000157-2022-CG/DGENC </t>
  </si>
  <si>
    <t>042-2022</t>
  </si>
  <si>
    <t>10414002698 - LUCIA SALAS RUFASTO</t>
  </si>
  <si>
    <t>ASP 042-2022 - CONTRATACIÒN DE UN DISEÑADOR INSTRUCCIONAL PARA LOS PRODUCTOS EDUCATIVOS DE LA MAESTRÌA EN CONTROL GUBERNAMENTAL DE LA ESCUELA NACIONAL DE CONTROL</t>
  </si>
  <si>
    <t>046-2022</t>
  </si>
  <si>
    <t>SERVICIO DE EDICION Y POSTPRODUCCION DE VIDEOS PARA UN PROGRAMA MOOC DEL PERIODO 2021</t>
  </si>
  <si>
    <t>047-2022</t>
  </si>
  <si>
    <t>10724593378 -QUIÑONEZ VEGA FREDY MARTIN</t>
  </si>
  <si>
    <t>SERVICIO DE UN ESPECIALISTA EN SEGUIMIENTO CONTRACTUAL PARA EL ÀREA DE ADMINISTRACIÒN Y FINANZAS PARA LA UE002</t>
  </si>
  <si>
    <t>053-2022</t>
  </si>
  <si>
    <t>ESPECIALISTA EN CONTRATACIONES PARA EL ÁREA DE ADMINISTRACIÓN Y FINANZAS DE LA UE002: GESTIÓN DE PROYECTOS Y FORTALECIMIENTO DE CAPACIDADES</t>
  </si>
  <si>
    <t>070-2022</t>
  </si>
  <si>
    <t>10430435651 -ARANDA SILVA MERLY FIORELA</t>
  </si>
  <si>
    <t>SERVICIO DE UN PROFESIONAL PARA LA REFORMULACION DEL TEXTO ÚNICO DE SERVICIOS NO EXCLUSIVOS (TUSNE) DE LA ESCUELA NACIONAL DE CONTROL</t>
  </si>
  <si>
    <t>097-2022</t>
  </si>
  <si>
    <t>10422596351 -RODRIGUEZ FLORES JORGE EDISON</t>
  </si>
  <si>
    <t>CONTRATACION DEL SERVICIO DE UN ANALISTA DE INCIDENCIAS EN EL AULA VIRTUAL DE LA SUBDIRECCION ACADÉMICA DE LA ESCUELA NACIONAL DE CONTROL</t>
  </si>
  <si>
    <t>138-2022</t>
  </si>
  <si>
    <t>10456198754 - KUN UGARRIZA ATENEA</t>
  </si>
  <si>
    <t>SERVICIO DE UN APOYO EN EDICION DE CONTENIDOS DIGITALES PARA LA SUBDIRECCION ADMINISTRATIVA DE LA ESCUELA NACIONAL DE CONTROL</t>
  </si>
  <si>
    <t>139-2022</t>
  </si>
  <si>
    <t>10446690324 LACUTA VARGAS PERCY ALEXANDER</t>
  </si>
  <si>
    <t>SERVICIO DE UN DISEÑADOR GRÁFICO PARA LA SUBDIRECCION ADMINISTRATIVA DE LA ESCUELA NACIONAL DE CONTROL</t>
  </si>
  <si>
    <t>140-2022</t>
  </si>
  <si>
    <t>SERVICIO DE UN APOYO EN MARKETING PARA LA SUBDIRECCION ADMINISTRATIVA DE LA ESCUELA NACIONAL DE CONTROL</t>
  </si>
  <si>
    <t>141-2022</t>
  </si>
  <si>
    <t>10460758756 ROCA LANDA STEFANNY MARIA</t>
  </si>
  <si>
    <t>SERVICIO DE UN EJECUTIVO DE ATENCIÓN Y PROMOCIÓN A LOS CURSOS Y PROGRAMAS REGULARES EN MODALIDAD FORMATO MOOC DE LA ESCUELA NACIONAL DE CONTROL</t>
  </si>
  <si>
    <t>142-2022</t>
  </si>
  <si>
    <t>10463580711 CALVO GUZMAN, AZIYADE LINDA</t>
  </si>
  <si>
    <t>SERVICIO DE UN EJECUTIVO DE ATENCIÓN Y PROMOCIÓN A LOS CURSOS Y PROGRAMAS REGULARES EN MODALIDAD VIRTUAL ONLINE DE LA ESCUELA NACIONAL DE CONTROL</t>
  </si>
  <si>
    <t>143-2022</t>
  </si>
  <si>
    <t>10483838927 VIERA ESPEJO GUADALUPE YAJAIRA</t>
  </si>
  <si>
    <t>SERVICIO DE UN EJECUTIVO DE INSCRIPCIONES DE CURSOS Y PROGRAMAS REGULARES EN MODALIDAD FORMATO MOOC Y ACTIVIDADES EXTRACURRICULARES</t>
  </si>
  <si>
    <t>144-2022</t>
  </si>
  <si>
    <t>10418092926 COBARRUBIA FLORES, MARIO ROBINSON</t>
  </si>
  <si>
    <t>SERVICIO DE UN EJECUTIVO DE INSCRIPCIONES A LOS CURSOS Y PROGRAMAS EN MODALIDAD VIRTUAL ONLINE DE LA ESCUELA NACIONAL DE CONTROL</t>
  </si>
  <si>
    <t>145-2022</t>
  </si>
  <si>
    <t>10718860712 GONZALEZ DA SILVA SEBASTIAN</t>
  </si>
  <si>
    <t>SERVICIO DE UN PROFESIONAL EN GESTIÓN DE EVENTOS ACADÉMICOS PARA LA ESCUELA NACIONAL DE CONTROL</t>
  </si>
  <si>
    <t>146-2022</t>
  </si>
  <si>
    <t>10731110871 BINASCO RODRIGUEZ, BRUNELLA</t>
  </si>
  <si>
    <t>SERVICIO DE UN COMMUNITY MANAGER PARA LA ESCUELA NACIONAL DE CONTROL</t>
  </si>
  <si>
    <t>147-2022</t>
  </si>
  <si>
    <t>10454173665 ESTACIO MALPARTIDA JORGE ARMANDO</t>
  </si>
  <si>
    <t>SERVICIOS DE UN APOYO PARA MONITOREO DE EVENTOS ACADÉMICOS VIRTUALES DE LA ESCUELA NACIONAL DE CONTROL</t>
  </si>
  <si>
    <t>148-2022</t>
  </si>
  <si>
    <t>10723948806 MENDEZ SERRANO, GRACE STEPHANY</t>
  </si>
  <si>
    <t>SERVICIO DE COMUNICADOR PARA APOYO PROTOCOLAR EN EVENTOS ACADÉMICOS DE LA ESCUELA NACIONAL DE CONTROL</t>
  </si>
  <si>
    <t>149-2022</t>
  </si>
  <si>
    <t>10703153645 QUINTANA SALGADO, ERICK JESUS</t>
  </si>
  <si>
    <t>SERVICIO DE APOYO EN POST PRODUCCION AUDIOVISUAL PARA LA ESCUELA NACIONAL DE CONTROL</t>
  </si>
  <si>
    <t>150-2022</t>
  </si>
  <si>
    <t>10464920655 VALENCIA SALAZAR, NATALIA JIMENA</t>
  </si>
  <si>
    <t>SERVICIO DE UN APOYO PARA EL CENTRO DE ATENCIÓN DE LA ESCUELA NACIONAL DE CONTROL</t>
  </si>
  <si>
    <t>151-2022</t>
  </si>
  <si>
    <t>10743563811 RAMOS VASQUEZ ANGIE MELISSA</t>
  </si>
  <si>
    <t>SERVICIO DE UN APOYO PARA GESTION DE BASE DE DATOS DE LA ESCUELA NACIONAL DE CONTROL</t>
  </si>
  <si>
    <t>156-2022</t>
  </si>
  <si>
    <t>10101548312 -RODRIGUEZ FERNANDEZ ROSA MARIA</t>
  </si>
  <si>
    <t>ASP 0156SERVICIO PROFESIONAL PARA LAS ACTIVIDADES EN GESTIÓN DOCENTE DE LA MAESTRÍA EN CONTROL GUBERNAMENTAL, SOLICITADO CON MEMORANDO N°000362-2022-CGR/DGENC</t>
  </si>
  <si>
    <t>158-2022</t>
  </si>
  <si>
    <t>10474871890 - PEREZ VASQUEZ CLAUDIA KATHERINE</t>
  </si>
  <si>
    <t>ASP0158SERVICIO DE PROFESIONAL EN DERECHO PARA LA COORDINACIÓN DE SECRETARÍA ACADÉMICA DE LA SDP, SOLICTADO CON MEMORANDO N°000346-2022-CGR/DGENC</t>
  </si>
  <si>
    <t>160-2022</t>
  </si>
  <si>
    <t>20602277586 EDUCATION LINK S.A.C</t>
  </si>
  <si>
    <t>ASP0160 SUSCRIPCIÓN A PLATAFORMA VIRTUAL BIBLIOGRÁFICA PARA LA BIBLIOTECA VIRTUAL DE LA ENC, SOLICITADO CON EL MEMORANDO N°363-2022-CG/DGENC</t>
  </si>
  <si>
    <t>161-2022</t>
  </si>
  <si>
    <t>20506318697 ACTION PERU COMUNICATIONS S.R.L.</t>
  </si>
  <si>
    <t>SERVICIO DE LOCUCIÓN PARA LOS VIDEOS DE LA ESCUELA NACIONAL DE CONTROL</t>
  </si>
  <si>
    <t>162-2022</t>
  </si>
  <si>
    <t>20555906138 NYTEC SAC</t>
  </si>
  <si>
    <t>SERVICIO DE SUSCRIPCION A LA PLATAFORMA DE GESTION DE VIDEOCONFERENCIA ASOCIADO A LA PLATAFORMA DE AULA VIRTUAL DE LA ESCUELA NACIONAL DE CONTROL</t>
  </si>
  <si>
    <t>163-2022</t>
  </si>
  <si>
    <t>PUBLICIDAD DIGITAL</t>
  </si>
  <si>
    <t>164-2022</t>
  </si>
  <si>
    <t>20522259064 MEDIA COMMERCE PERU S.A.C.</t>
  </si>
  <si>
    <t>MENSUAL POR DOCE MESES</t>
  </si>
  <si>
    <t>SERVICIO DE ACCESO A INTERNET PARA LOS SERVICIOS ACADÉMICOS DE LA ESCUELA NACIONAL DE CONTROL</t>
  </si>
  <si>
    <t>184-2022</t>
  </si>
  <si>
    <t>SERVICIO DE UN APOYO EN DISEÑO Y ANIMACION AUDIOVISUAL PARA LA ESCUELA NACIONAL DE CONTROL</t>
  </si>
  <si>
    <t>185-2022</t>
  </si>
  <si>
    <t>10464035261 MONTALVO BENAVIDES, HECTOR WAGNER</t>
  </si>
  <si>
    <t>SERVICIO DE UN APOYO EN PRODUCCION AUDIOVISUAL PARA LA ESCUELA NACIONAL DE CONTROL</t>
  </si>
  <si>
    <t>188-2022</t>
  </si>
  <si>
    <t>10094786369 MILLONES DAVILA MARIA ETELVINA</t>
  </si>
  <si>
    <t>ASP0188CONTRATACIÓN DEL SERVICIO DE UN ESPECIALISTA EN CONTRATACIONES I, PARA EL ÁREA DE ADMINISTRACIÓN Y FINANZAS DE LA UNIDAD EJECUTORA 002: GESTIÓN DE PROYECTOS Y FORTALECIMIENTO DE CAPACIDADES.</t>
  </si>
  <si>
    <t>189-2022</t>
  </si>
  <si>
    <t>10099483275 ANDY NURIA FLORES RENGIFO</t>
  </si>
  <si>
    <t>ASP 189-2022 - CONTRATACIÓN DE LOS SERVICIOS DE UN (01) ANALISTA EN CONTRATACIONES Y ADQUISICIONES PARA LA ATENCION DE LOS ACTOS PREPARATORIOS DERIVADOS DE LOS REQUERIMIENTOS PARA ATENCION DEL ÁREA DE ADMINISTRACIÓN Y FINANZAS</t>
  </si>
  <si>
    <t>190-2022</t>
  </si>
  <si>
    <t>ASP0190CONTRATACIÓN DEL SERVICIO DE UN ESPECIALISTA EN CONTRATACIONES II, PARA EL ÁREA DE ADMINISTRACION,SOLICITADO CON HOJA INFORMATIVA N°00023-2022-CG/DEGP-MPO</t>
  </si>
  <si>
    <t>192-2022</t>
  </si>
  <si>
    <t>10772842860 HILARIO ZAMORA RUT LIDIA</t>
  </si>
  <si>
    <t>ASP 192-2022 - CONTRATACIÓN DEL SERVICIO DE UN (01) ASISTENTE EN ADQUISICIONES Y CONTRATACIONES PARA EL EQUIPO DE CONTRATACIONES</t>
  </si>
  <si>
    <t>193-2022</t>
  </si>
  <si>
    <t>10062853382 QUEZADA SICCHA OSCAR DAVID</t>
  </si>
  <si>
    <t>ASP 193-2022 - CONTRATACIÓN DEL SERVICIO DE UN (01) ASISTENTE EN GESTIÓN DOCUMENTARIA Y ARCHIVO PARA EL ÁREA DE ADMINISTRACIÓN</t>
  </si>
  <si>
    <t>194-2022</t>
  </si>
  <si>
    <t>10070428836 RAUL FERNANDEZ CARAZA</t>
  </si>
  <si>
    <t>ASP0194CONTRATACIÓN DEL SERVICIO DE UN (01) AUXILIAR ADMINISTRATIVO PARA LA UE002 GESTIÓN DE PROYECTOS Y FORTALECIMIENTO DE CAPACIDADES, SOLICITADO CON HOJA INFORMATIVA N°0023-2022-CG/DEGP Y AUTORIZADO CON PROVEIDO N°000256-2022-CG/DEGP</t>
  </si>
  <si>
    <t>195-2022</t>
  </si>
  <si>
    <t xml:space="preserve">10320464469 FIGUEROA TORRES HECTOR FORTUNATO </t>
  </si>
  <si>
    <t>ASP 195-2022 -CONTRATACIÓN DE LOS SERVICIOS DE UN (01) PROFESIONAL ESPECIALISTA EN ADQUISICIONES - LOGÍSTICO PARA FACILITAR EL DESARROLLO DE LOS TRABAJOS Y ACTIVIDADES LOGÍSTICAS DEL ÁREA DE ADMINISTRACIÓN Y FINANZAS DE LA UNIDAD EJECUTORA 002 GESTIÓN</t>
  </si>
  <si>
    <t>196-2022</t>
  </si>
  <si>
    <t>ASP0196CONTRATACIÓN DEL SERVICIO DE UN (01) ESPECIALISTA EN SEGUIMIENTO DE LA EJECUCIÓN CONTRACTUAL I, PARA EL ÁREA DE ADMINISTRACIÓN Y FINANZAS PARA LA UE002: GESTIÓN DE PROYECTOS Y FORTALECIMIENTO DE CAPACIDADES.</t>
  </si>
  <si>
    <t>197-2022</t>
  </si>
  <si>
    <t>10432773529 CESAR AUGUSTO RIZABAL FLORES</t>
  </si>
  <si>
    <t>ASP0197CONTRATACIÓN DEL SERVICIO DE UN (01) ESPECIALISTA EN EJECUCIÓN CONTRACTUAL PARA EL ÁREA DE ADMINISTRACION Y FINANZAS, SOLICTADO CON H.I. N°00023-2022-CG/DEGP-MPO</t>
  </si>
  <si>
    <t>198-2022</t>
  </si>
  <si>
    <t>ASP0198 CONTRATACIÓN DEL SERVICIO DE UN ESPECIALISTA LEGAL PARA LA UNIDAD EJECUTORA , SOLICTADO CON H.I. N°000023-2023-CGR/DEGP-MPO</t>
  </si>
  <si>
    <t>207-2022</t>
  </si>
  <si>
    <t>10481065114 SACRAMENTO ALVINAGORTA ROVERT</t>
  </si>
  <si>
    <t>CONTRATACION DEL SERVICIO DE UN PROGRAMADOR EN APLICATIVOS DE BIBLIOTECA PARA LA ENC</t>
  </si>
  <si>
    <t>208-2022</t>
  </si>
  <si>
    <t>10081487192 HUERTA GUZMAN JAIME TITO</t>
  </si>
  <si>
    <t>SERVICIO DE UN TÉCNICO EN SOPORTE A USUARIOS PARA LA SUBDIRECCION ADMINISTRATIVA DE LA ESCUELA NACIONAL DE CONTROL</t>
  </si>
  <si>
    <t>222-2022</t>
  </si>
  <si>
    <t>20142564824 ABS COMPUTER S.A.C.</t>
  </si>
  <si>
    <t>SERVICIO DE SUSCRIPCIÓN A LA PLATAFORMA DE DISEÑO GRÁFICO Y EDICIÓN DE VIDEOS PARA LA ESCUELA NACIONAL DE CONTROL</t>
  </si>
  <si>
    <t>227-2022</t>
  </si>
  <si>
    <t>10715149449 ANGELES FERNANDEZ JEAN POOL GUSTAVO</t>
  </si>
  <si>
    <t>237-2022</t>
  </si>
  <si>
    <t>10406080108 SOTERO VILLAR LEZLY GRACE</t>
  </si>
  <si>
    <t>SERVICIO DE UN PROFESIONAL EN ACOMPAÑAMIENTO PEDAGÓGICO PARA LOS DOCENTES DE LA MAESTRÍA EN CONTROL GUBERNAMENTAL (MCG) DE LA ESCUELA NACIONAL DE CONTROL (ENC),GRUPOS 2022 I A Y B, CICLO 2.</t>
  </si>
  <si>
    <t>238-2022</t>
  </si>
  <si>
    <t>10418664369 SANDOVAL ORIHUELA LIZ CAROL</t>
  </si>
  <si>
    <t>SERVICIO DE UN PROFESIONAL EN ACOMPAÑAMIENTO PEDAGÓGICO PARA LOS DOCENTES DE LA MAESTRÍA EN CONTROL GUBERNAMENTAL (MCG) DE LA ESCUELA NACIONAL DE CONTROL (ENC),GRUPOS 2022 I C Y D, CICLO 2</t>
  </si>
  <si>
    <t>239-2022</t>
  </si>
  <si>
    <t>10409171341 GALLEGOS FARFAN ELIDDA LEONARDA</t>
  </si>
  <si>
    <t>SERVICIO DE UN PROFESIONAL EN ACOMPAÑAMIENTO PEDAGÓGICO PARA LOS DOCENTES DE LA MAESTRÍA EN CONTROL GUBERNAMENTAL (MCG) DE LA ESCUELA NACIONAL DE CONTROL (ENC),GRUPOS 2022 I E Y F, CICLO 2.</t>
  </si>
  <si>
    <t>240-2022</t>
  </si>
  <si>
    <t>10450334397 LÚCAR RONCAL CARLA VANESSA</t>
  </si>
  <si>
    <t>SERVICIO DE UN APOYO EN EDICION AUDIOVISUAL PARA LA SUBDIRECCION ADMINISTRATIVA DE LA ENC</t>
  </si>
  <si>
    <t>242-2022</t>
  </si>
  <si>
    <t>10481963996 MOCHCCO VALLADARES KATHERINE LISSETZ</t>
  </si>
  <si>
    <t>SERVICIO DE UN APOYO EN CREACIÓN DE RECURSOS COMUNICACIONALES GRÁFICOS PARA LA SUBDIRECCIÓN ADMINISTRATIVA DE LA ESCUELA NACIONAL DE CONTROL</t>
  </si>
  <si>
    <t>243-2022</t>
  </si>
  <si>
    <t>10450189699 CHALCO DELGADO, JULIO CESAR ENRIQUE</t>
  </si>
  <si>
    <t>SERVICIO DE APOYO EN LA GENERACIÓN DE CONTENIDO AUDIOVISUAL PARA LA SUBDIRECCIÓN ADMINISTRATIVA DE LA ESCUELA NACIONAL DE CONTROL</t>
  </si>
  <si>
    <t>244-2022</t>
  </si>
  <si>
    <t>10104900831 RODRIGUEZ QUEIJA CLAUDIA MAGDALENA</t>
  </si>
  <si>
    <t>SERVICIO DE UN PROFESIONAL EN GESTIÓN DOCENTE PARA LA SEGUNDA ESPECIALIDAD PROFESIONAL EN CONTROL GUBERNAMENTAL (SEP) DE LA ESCUELA NACIONAL DE CONTROL (ENC)</t>
  </si>
  <si>
    <t>245-2022</t>
  </si>
  <si>
    <t>SERVICIO DE UN PROFESIONAL PARA EL ACOMPAÑAMIENTO EN EL PROCESO DE SEGUIMIENTO DE LA CERTIFICACIÓN EN NORMAS ISO 9001:2015 E ISO 21001:2018 DE LA MAESTRÍA EN CONTROL GUBERNAMENTAL (MCG) DE LA ESCUELA NACIONAL DE CONTROL (ENC).</t>
  </si>
  <si>
    <t>247-2022</t>
  </si>
  <si>
    <t>20548968675 TVO+ PRODUCCIONES E.I.R.L.</t>
  </si>
  <si>
    <t>248-2022</t>
  </si>
  <si>
    <t>10104926016 HIDALGO SANCHEZ ELSA YNES</t>
  </si>
  <si>
    <t>CONTRATACIÓN DEL SERVICIO DE UN (01) ESPECIALISTA CONTABLE PARA EL ÁREA DE ADMINISTRACIÓN Y FINANZAS DE LA UNIDAD EJECUTORA 002: “GESTIÓN DE PROYECTOS Y FORTALECIMIENTO DE CAPACIDADES”.</t>
  </si>
  <si>
    <t>252-2022</t>
  </si>
  <si>
    <t>10454064581 LATORRE SANDOVAL GRETELL CONSUELO</t>
  </si>
  <si>
    <t>SERVICIO DE UN PROFESIONAL PARA LOS PROCESOS DE MATRÍCULA Y EGRESO DE LA MAESTRÍA EN CONTROL GUBERNAMENTAL (MCG); ASÍ COMO, DEL PROCESO DE MATRÍCULA DE LA SEGUNDA ESPECIALIDAD PROFESIONAL (SEP) DE LA ESCUELA NACIONAL DE CONTROL (ENC).</t>
  </si>
  <si>
    <t>254-2022</t>
  </si>
  <si>
    <t>10724593378 QUIÑONES VEGA, FREDY MARTIN</t>
  </si>
  <si>
    <t>CONTRATACIÓN DEL SERVICIO DE UN (01) ESPECIALISTA EN EJECUCIÓN CONTRACTUAL PARA EL ÁREA DE ADMINISTRACIÓN Y FINANZAS PARA LA UE002: GESTIÓN DE PROYECTOS Y FORTALECIMIENTO DE CAPACIDADES</t>
  </si>
  <si>
    <t>255-2022</t>
  </si>
  <si>
    <t>10465536247 ROSALES MUÑOZ LIZETH YADIRA</t>
  </si>
  <si>
    <t>SERVICIO DE UN PROFESIONAL DE PROCESOS ADMINISTRATIVOS Y FINANCIEROS PARA LA SUBDIRECCIÓN ADMINISTRATIVA DE LA ESCUELA NACIONAL DE CONTROL</t>
  </si>
  <si>
    <t>294-2022</t>
  </si>
  <si>
    <t>10178751200 ZARATE AGUILAR AURORA DEL ROSARIO</t>
  </si>
  <si>
    <t>SERVICIO DE UN PROFESIONAL PARA GESTIÓN DE REQUERIMIENTOS Y TRÁMITES DE CONFORMIDADES DE LA SUBDIRECCIÓN ACADÉMICA DE LA ESCUELA NACIONAL DE CONTROL</t>
  </si>
  <si>
    <t>295-2022</t>
  </si>
  <si>
    <t>10098604028 - PLAZA GEREDA MIGUEL MARIANO</t>
  </si>
  <si>
    <t>SERVICIO DE UN PROFESIONAL PARA GESTIÓN DE REQUERIMIENTOS Y TRÁMITES DE CONFORMIDADES DE LA SUBDIRECCIÓN DE POSGRADO DE LA ESCUELA NACIONAL DE CONTROL</t>
  </si>
  <si>
    <t>ADJUDICACION SIMPLIFICADA</t>
  </si>
  <si>
    <t>001-2022 - SEGUNDA CONVOCATORIA</t>
  </si>
  <si>
    <t>POR CONVOCAR</t>
  </si>
  <si>
    <t>CONTRATO POR SUSCRIBIR</t>
  </si>
  <si>
    <t>Sub total 2023</t>
  </si>
  <si>
    <t>SUPERVISIÓN DE CONTRATACIÓN DE SERVICIO DE ELABORACIÓN DEL DISEÑO (EXPEDIENTE TÉCNICO) Y EJECUCIÓN DE LA OBRA DEL ARCHIVO CENTRAL DE LA CONTRALORÍA GENERAL DE LA REPÚBLICA SANTA ROSA DEL DISTRITO DE SANTA ROSA - PROVINCIA DE LIMA - DEPARTAMENTO DE LIMA (13,000,000.00)</t>
  </si>
  <si>
    <t>SBCC</t>
  </si>
  <si>
    <t>SELECCIÓN BASADA EN CALIDAD Y COSTOS</t>
  </si>
  <si>
    <t>POR ASIGNAR CUANDO PRESENTEN REQUERIMIENTO</t>
  </si>
  <si>
    <t>POR DEFINIR</t>
  </si>
  <si>
    <t>CONTRATACIÓN DE LOS SERVICIOS DE UN ABOGADO ESPECIALISTA EN OBRAS PARA EL ÁREA DE ADMINISTRACIÓN Y FINANZAS PARA LA UE 002: GESTIÓN DE PROYECTOS Y FORTALECIMIENTO DE CAPACIDADES.</t>
  </si>
  <si>
    <t>SERVICIO DE EDICIÓN Y POSTPRODUCCIÓN PARA LA</t>
  </si>
  <si>
    <t>REALIZACIÓN DE MATERIAL ACADÉMICO DE LA ESCUELA</t>
  </si>
  <si>
    <t>ESCUELA NACIONAL DE CONTROL (ENC)</t>
  </si>
  <si>
    <t>PARA LA ESCUELA NACIONAL DE CONTROL</t>
  </si>
  <si>
    <t>35.-SERVICIOS COMO PROFESIONAL EN GESTIÓN DE CALIDAD PARA EL PROCESO DE CERTIFICACIÓN EN NORMAS ISO 9001:2015 E ISO 21001:2018 DE LA MAESTRÍA EN CONTROL GUBERNAMENTAL.</t>
  </si>
  <si>
    <t>PROCEDIMIENTO DE SELECCIÓN</t>
  </si>
  <si>
    <t>(*) Si es Consorcio consignar nombre y RUC de los integrantes</t>
  </si>
  <si>
    <t>SECTOR O GOB. REGIONAL:</t>
  </si>
  <si>
    <t xml:space="preserve">ADQUISICIÓN DE EQUIPOS DE PROTECCION PERSONAL KIT 2 Y KIT 3 PARA LOS COLABORADORES DE LA CGR, ITEM 01: ADQUISICION DE MANDILONES                                                                        </t>
  </si>
  <si>
    <t xml:space="preserve">ADJUDICACION SIMPLIFICADA     </t>
  </si>
  <si>
    <t>SIN MODALIDAD</t>
  </si>
  <si>
    <t>AS-0022-2020-CGR</t>
  </si>
  <si>
    <t xml:space="preserve">20545792177-CHAPOLAB S.A.C.                                                                                                                                       </t>
  </si>
  <si>
    <t>CONTRATADO</t>
  </si>
  <si>
    <t>13/02/2021</t>
  </si>
  <si>
    <t>28/02/2021</t>
  </si>
  <si>
    <t>CONTRATO 10-2021-CG</t>
  </si>
  <si>
    <t xml:space="preserve">ADQUISICIÓN DE LENTES PROTECTORES PARA COLABORADORES DE LA CONTRALORÍA GENERAL DE LA REPÚBLICA                                                                                                          </t>
  </si>
  <si>
    <t>ADJUDICACION SIN PROCEDIMIENTO</t>
  </si>
  <si>
    <t>NO CORRESPONDE</t>
  </si>
  <si>
    <t xml:space="preserve">20555553626-EQUIPOS PROIN S.A.C.                                                                                                                                  </t>
  </si>
  <si>
    <t>ORDEN-0000000009</t>
  </si>
  <si>
    <t xml:space="preserve">SUMINISTRO DE AGUA POTABLE EN CISTERNA PARA CIAR CUSIPATA CONTADOS DESDE MARZO HASTA JUNIO 2021                                                                                                         </t>
  </si>
  <si>
    <t xml:space="preserve">10443855314-JOCELYN MARIELA PORRAS ALVAREZ                                                                                                                        </t>
  </si>
  <si>
    <t>ORDEN-0000000044</t>
  </si>
  <si>
    <t xml:space="preserve">ADQUISICION DE UNA CARPA DESMONTABLE PARA LA CGR UBICARSE EN LA SEDE DE JAVIER PRADO                                                                                                                    </t>
  </si>
  <si>
    <t xml:space="preserve">20509802514-PRODUCSERV SOCIEDAD ANONIMA CERRADA                                                                                                                   </t>
  </si>
  <si>
    <t>ORDEN-0000000049</t>
  </si>
  <si>
    <t xml:space="preserve">ADQUISICIÓN DE EQUIPAMIENTO PARA AMPLIAR LA CAPACIDAD DEL SISTEMA DE ALMACENAMIENTO DE LA CG                                                                                                            </t>
  </si>
  <si>
    <t xml:space="preserve">LICITACION PUBLICA            </t>
  </si>
  <si>
    <t>LP-0001-2020-</t>
  </si>
  <si>
    <t xml:space="preserve">20505120451-IT STORAGE E.I.R.L.                                                                                                                                   </t>
  </si>
  <si>
    <t>30/03/2021</t>
  </si>
  <si>
    <t>01/07/2021</t>
  </si>
  <si>
    <t>CONTRATO 71-2021-CG</t>
  </si>
  <si>
    <t xml:space="preserve">ADQUISICION MEDIANTE ACUERDO MARCO DE ESCANERES PORTATILES PARA LA CONTRALORIA GENERAL DE LA REPUBLICA, EN EL MARCO DE LA IOARR N° 2400379                                                              </t>
  </si>
  <si>
    <t>CONTRATACION POR CATALOGO ELECTRÓNICO</t>
  </si>
  <si>
    <t xml:space="preserve">20600963989-IMPACTO DIGITAL PERU S.A.C.                                                                                                                           </t>
  </si>
  <si>
    <t>ORDEN-0000000090</t>
  </si>
  <si>
    <t xml:space="preserve">ADQUISICION MEDIANTE ACUERDO MARCO DE COMPUTADORAS DE ESCRITORIO-CPU PARA LA CONTRALORIA GENERAL DE LA REPUBLICA, EN EL MARCO DE LA IOARR N° 2400379                                                    </t>
  </si>
  <si>
    <t xml:space="preserve">20606010886-CORPORACION JAE SOLUTIONS E.I.R.L.                                                                                                                    </t>
  </si>
  <si>
    <t>ORDEN-0000000091</t>
  </si>
  <si>
    <t xml:space="preserve">ADQUISICION MEDIANTE ACUERDO MARCO DE PAPEL BOND PARA REPOSICION DE STOCK DE ALMACEN DE LA CONTRALORIA GENERAL DE LA REPUBLICA.                                                                         </t>
  </si>
  <si>
    <t xml:space="preserve">20100049181-TAI LOY S.A.                                                                                                                                          </t>
  </si>
  <si>
    <t>ORDEN-0000000092</t>
  </si>
  <si>
    <t xml:space="preserve">ADQUISICION MEDIANTE ACUERDO MARCO DE UTILES DE ESCRITORIO PARA DE LA CONTRALORIA GENERAL DE LA REPUBLICA.                                                                                              </t>
  </si>
  <si>
    <t xml:space="preserve">20601017823-SERVICIOS GIMALI S.A.C.                                                                                                                               </t>
  </si>
  <si>
    <t>ORDEN-0000000114</t>
  </si>
  <si>
    <t xml:space="preserve">ADQUISICIÓN DE (5,141) MASCARILLAS QUIRURJICAS C/TRES FILTROS PARA COLABORADORES DE LA CGR                                                                                                              </t>
  </si>
  <si>
    <t xml:space="preserve">20606062860-GEOMEDIC PERU E.I.R.L.                                                                                                                                </t>
  </si>
  <si>
    <t>ORDEN-0000000118</t>
  </si>
  <si>
    <t xml:space="preserve">ADQUISICION MEDIANTE ACUERDO MARCO DE TONER DE IMPRESIÓN PARA IMPRESORAS MARCA KYOCERA DE LA CONTRALORIA GENERAL DE LA REPUBLICA                                                                        </t>
  </si>
  <si>
    <t xml:space="preserve">20427497888-COMERCIAL DENIA S.A.C                                                                                                                                 </t>
  </si>
  <si>
    <t>ORDEN-0000000125</t>
  </si>
  <si>
    <t xml:space="preserve">SERVICIO DE SUMINISTRO DE ENERGIA ELECTRICA (ELECTROCENTRO) PROYECTADO PARA EL EJERCICO 2021 PAR LA  GRC  AYACUCHO-JUNIN-HUANCAVELICA-PASCO                                                             </t>
  </si>
  <si>
    <t xml:space="preserve">20129646099-ELECTROCENTRO S.A.                                                                                                                                    </t>
  </si>
  <si>
    <t>ORDEN-0000000154</t>
  </si>
  <si>
    <t xml:space="preserve">SERVICIO DE ENERGIA ELECTRICA (LUZ DEL SUR) PROYECTADO PARA EL EJERCICIO FISCAL 2021 , PARA LA GRC LIMA METROPOLITANA                                                                                   </t>
  </si>
  <si>
    <t xml:space="preserve">20331898008-LUZ DEL SUR S.A.A.                                                                                                                                    </t>
  </si>
  <si>
    <t>ORDEN-0000000155</t>
  </si>
  <si>
    <t xml:space="preserve">ADQUISICION MEDIANTE ACUERDO MARCO DE PLOTTERS PARA LA CONTRALORIA GENERAL DE LA REPUBLICA, EN EL MARCO DE LA IOARR N° 2400379                                                                          </t>
  </si>
  <si>
    <t xml:space="preserve">20509131989-JL BUSINESS AND SERVICE S.A.C.                                                                                                                        </t>
  </si>
  <si>
    <t xml:space="preserve">ADQUISICION MEDIANTE ACUERDO MARCO DE IMPRESORAS TERMICAS PARA LA SUBGERENCIA DE GESTION DOCUMENTARIA DE LA CONTRALORIA GENERAL DE LA REPUBLICA.                                                        </t>
  </si>
  <si>
    <t xml:space="preserve">20606026197-COMPUMARKETING S.A.C.                                                                                                                                 </t>
  </si>
  <si>
    <t>ORDEN-0000000157</t>
  </si>
  <si>
    <t xml:space="preserve">SERVICIO DE SUMINISTRO DE ENERGIA ELECTRICA  (ELECTRO SUR ESTE SAA) PARA LAS GRC MADRE DE DIOS-APURIMAC-ANDAHUAYLAS-CUSCO                                                                               </t>
  </si>
  <si>
    <t xml:space="preserve">20116544289-ELECTRO SUR ESTE S.A.A.                                                                                                                               </t>
  </si>
  <si>
    <t>ORDEN-0000000158</t>
  </si>
  <si>
    <t xml:space="preserve">ADQUISICIÓN E INSTALACION DE UNA CARPA DESMONTABLE PARA LA CONTRALORÍA GENERAL DE LA REPÚBLICA                                                                                                          </t>
  </si>
  <si>
    <t xml:space="preserve">SERVICIO DE SUMINISTRO DE ENERGIA ELECTRICA PARA LAS GRC ANCASH-LA LIBERTAD-CAJAMARCA                                                                                                                   </t>
  </si>
  <si>
    <t xml:space="preserve">20132023540-EMPRESA REG.DE SERV.PUBLICO DE ELECTRIC.ELECTRONORTEMEDIO S.A- HIDRANDINA                                                                             </t>
  </si>
  <si>
    <t>ORDEN-0000000160</t>
  </si>
  <si>
    <t xml:space="preserve">SERVICO DE SUMINISTRO DE ENERGIA ELECTRICA (ELECTRONOROESTE SA - ENOSA) PARA LAS GRC PIURA-TUMBES                                                                                                       </t>
  </si>
  <si>
    <t xml:space="preserve">20102708394-ELECTRONOROESTE S.A.                                                                                                                                  </t>
  </si>
  <si>
    <t>ORDEN-0000000161</t>
  </si>
  <si>
    <t xml:space="preserve">SERVICO DE SUMINISTRO DE ENERGIA ELECTRICA (ELECTROSUR SA) PARA LA GRC MOQUEGUA-TACNA                                                                                                                   </t>
  </si>
  <si>
    <t xml:space="preserve">20119205949-EMP.REG.SERV.PUB.ELECT.ELECTROSUR S.A.                                                                                                                </t>
  </si>
  <si>
    <t>ORDEN-0000000162</t>
  </si>
  <si>
    <t xml:space="preserve">ADQUISICION MEDIANTE ACUERDO MARCO DE ALCOHOL EN GEL PARA LA CONTRALORIA GENERAL DE LA REPUBLICA.                                                                                                       </t>
  </si>
  <si>
    <t xml:space="preserve">20605400150-JL VENTAS Y SERVICIOS S.A.C.                                                                                                                          </t>
  </si>
  <si>
    <t xml:space="preserve">SERVICIO DE SUMINISTRO DE ENERGIA ELECTRICA (SOCIEDAD ELECTRICA DEL SUR OESTE SA - SEAL) PARA LA GRC AREQUIPA                                                                                           </t>
  </si>
  <si>
    <t xml:space="preserve">20100188628-SOCIEDAD ELECTRICA DEL SUR OESTE S A                                                                                                                  </t>
  </si>
  <si>
    <t>ORDEN-0000000167</t>
  </si>
  <si>
    <t xml:space="preserve">SERVICIO DE SUMINISTRO DE ENERGIA ELECTRICA (ENSA) PARA LA GRC LAMBAYEQUE                                                                                                                               </t>
  </si>
  <si>
    <t xml:space="preserve">20103117560-EMP REG DE SERV PUB DE ELECT DL NORTE SA                                                                                                              </t>
  </si>
  <si>
    <t>ORDEN-0000000170</t>
  </si>
  <si>
    <t xml:space="preserve">ADQUISICIÓN DE PLÁSTICO RETRACTIL PARA LAS MÁQUINAS EMPAQUETADORAS DEL ARCHIVO CENTRAL DE LA CONTRALORÍA GENERAL DE LA REPÚBLICA                                                                        </t>
  </si>
  <si>
    <t xml:space="preserve">20259940860-QUICKPACK PERU S.A.C.                                                                                                                                 </t>
  </si>
  <si>
    <t xml:space="preserve">SERVICIO DE SUMINISTRO DE ENERGIA ELECTRICA (ELECTRO ORIENTE ) PARA LA GRC SAN MARTIN-AMAZONAS-LORETO                                                                                                   </t>
  </si>
  <si>
    <t xml:space="preserve">20103795631-EMP.REG.DE SERV PUBLICO DE ELECTRICIDAD ELECTRO ORIENTE S.A.                                                                                          </t>
  </si>
  <si>
    <t>ORDEN-0000000172</t>
  </si>
  <si>
    <t xml:space="preserve">SERVICIO DE SUMINISTRO DE ENERGIA ELECTRICA (EMPRESA CONCESIONARIA DE UCAYALI S.A.C.) PARA LA GRC UCAYALI                                                                                               </t>
  </si>
  <si>
    <t xml:space="preserve">20232236273-EMP CONCESIONARIA DE ELECT DE UCAYALI SA - ELECTRO UCAYALI S.A.                                                                                       </t>
  </si>
  <si>
    <t>ORDEN-0000000177</t>
  </si>
  <si>
    <t xml:space="preserve">SERVICIO DE SUMINISTRO DE AGUA Y ALCANTARILLADO (SERV AGUA POTAB Y ALCANT DE LIMA-SEDAPAL) PARA LA GRC LIMA METROPOLITANA                                                                               </t>
  </si>
  <si>
    <t xml:space="preserve">20100152356-SERV AGUA POTAB Y ALCANT DE LIMA-SEDAPAL                                                                                                              </t>
  </si>
  <si>
    <t>ORDEN-0000000179</t>
  </si>
  <si>
    <t xml:space="preserve">SERVICIO DE SUMINISTRO DE ENERGIA ELECTRICA (ENEL DISTRIBUCIÓN PERÚ S.A.A.) PARA LA GRC LIMA PROVINCIAS                                                                                                 </t>
  </si>
  <si>
    <t xml:space="preserve">20269985900-ENEL DISTRIBUCION PERU S.A.A                                                                                                                          </t>
  </si>
  <si>
    <t>ORDEN-0000000180</t>
  </si>
  <si>
    <t xml:space="preserve">SERVICIO DE SUMINISTRO DE ENERGIA ELECTRICA (ELECTRO DUNAS S.A.A.) PARA LA GRC ICA                                                                                                                      </t>
  </si>
  <si>
    <t xml:space="preserve">20106156400-ELECTRO DUNAS S.A.A.                                                                                                                                  </t>
  </si>
  <si>
    <t>ORDEN-0000000182</t>
  </si>
  <si>
    <t xml:space="preserve">ADQUISICION MEDIANTE ACUERDO MARCO DE COMPUTADORAS PERSONALES PORTATILES PARA LA CONTRALORIA GENERAL DE LA REPUBLICA, EN EL MARCO DE LA IOARR N° 2400379                                                </t>
  </si>
  <si>
    <t xml:space="preserve">20481682721-REDCOM SAC                                                                                                                                            </t>
  </si>
  <si>
    <t>ORDEN-0000000190</t>
  </si>
  <si>
    <t xml:space="preserve">ADQUISICION MEDIANTE ACUERDO MARCO DE ESTACIONES DE TRABAJO PORTATILES (WORKSTATION) PARA LA CONTRALORIA GENERAL DE LA REPUBLICA, EN EL MARCO DE LA IOARR N° 2400379                                    </t>
  </si>
  <si>
    <t xml:space="preserve">20438509039-COMPURED SAC                                                                                                                                          </t>
  </si>
  <si>
    <t>ORDEN-0000000221</t>
  </si>
  <si>
    <t xml:space="preserve">ADQUISICION MEDIANTE ACUERDO MARCO DE COMPUTADORAS PERSONALES PORTATILES PARA LA CONTRALORIA GENERAL DE LA REPUBLICA                                                                                    </t>
  </si>
  <si>
    <t>ORDEN-0000000222</t>
  </si>
  <si>
    <t xml:space="preserve">ADQUISICIÓN DE (40) MONITORES PARA LA CONTRALORIA GENERAL DE LA REPUBLICA, EN EL MARCO DE LA IOARR N° 2400379                                                                                           </t>
  </si>
  <si>
    <t xml:space="preserve">10266742245-CACERES DE ROMERO BLANCA ELENA                                                                                                                        </t>
  </si>
  <si>
    <t>ORDEN-0000000302</t>
  </si>
  <si>
    <t xml:space="preserve">ADQUISICIÓN DE (02) EQUIPOS TABLETAS PARA DESARROLLO DE APLICACIONES PARA LA CONTRALORÍA GENERAL DE LA REPUBLICA                                                                                        </t>
  </si>
  <si>
    <t xml:space="preserve">20100340438-REPRODATA S.A.C.                                                                                                                                      </t>
  </si>
  <si>
    <t>ORDEN-0000000318</t>
  </si>
  <si>
    <t xml:space="preserve">ADQUISICION MEDIANTE ACUERDO MARCO DE COMPUTADORAS PERSONALES PORTATILES PARA LA OPERACIÓN DE LOS SERVICIOS DE CONTROL GUBERNAMENTAL DE LA CONTRALORIA GENERAL DE LA REPUBLICA                          </t>
  </si>
  <si>
    <t>ORDEN-0000000331</t>
  </si>
  <si>
    <t xml:space="preserve">REQUERIMIENTOS PARA LA ADQUISICIÓN DE (100)CÁMARAS WEB (WEBCAM) PARA LA CGR                                                                                                                             </t>
  </si>
  <si>
    <t xml:space="preserve">20604939641-C&amp;Q TECHNOLOGY S.A.C.                                                                                                                                 </t>
  </si>
  <si>
    <t>ORDEN-0000000332</t>
  </si>
  <si>
    <t xml:space="preserve">ADQUISICION MEDIANTE ACUERDO MARCO DE CONSUMIBLES PARA IMPRESORAS DE LA CONTRALORIA GENERAL DE LA REPUBLICA                                                                                             </t>
  </si>
  <si>
    <t xml:space="preserve">20605265201-MC ERATECH S.A.C.                                                                                                                                     </t>
  </si>
  <si>
    <t>ORDEN-0000000336</t>
  </si>
  <si>
    <t xml:space="preserve">ADQUISICION MEDIANTE ACUERDO MARCO DE REPUESTOS PARA IMPRESORAS DE LA CONTRALORIA GENERAL DE LA REPUBLICA                                                                                               </t>
  </si>
  <si>
    <t xml:space="preserve">20100868254-COPEGER S.R.L.                                                                                                                                        </t>
  </si>
  <si>
    <t>ORDEN-0000000343</t>
  </si>
  <si>
    <t xml:space="preserve">ADQUISICION MEDIANTE ACUERDO MARCO DE IMPRESORAS MULTIFUNCIONALES LASER A COLOR PARA LA CONTRALORIA GENERAL DE LA REPUBLICA, EN EL MARCO DE LA IOARR N° 2400379                                         </t>
  </si>
  <si>
    <t xml:space="preserve">20553089264-NEO ZINK E.I.R.L.                                                                                                                                     </t>
  </si>
  <si>
    <t>ORDEN-0000000368</t>
  </si>
  <si>
    <t xml:space="preserve">ADQUISICION MEDIANTE ACUERDO MARCO DE PAPEL BOND PARA REPOSICION DE STOCK DEL ALMACEN CENTRAL DE LA CONTRALORIA GENERAL DE LA REPUBLICA                                                                 </t>
  </si>
  <si>
    <t xml:space="preserve">20511358907-CORPORACION DE INDUSTRIAS STANDFORD SOCIEDAD ANONIMA CERRADA                                                                                          </t>
  </si>
  <si>
    <t>ORDEN-0000000372</t>
  </si>
  <si>
    <t xml:space="preserve">ADQUISICIÓN DE DOS EQUIPOS DE CÓMPUTO ESPECIALIZADOS PARA DISEÑO GRÁFICO PARA LA SUBGERENCIA DE COMUNICACIONES Y MEDIOS DIGITALES DE LA CONTRALORIA GENERAL DE LA REPUBLICA                             </t>
  </si>
  <si>
    <t>ORDEN-0000000385</t>
  </si>
  <si>
    <t xml:space="preserve">ADQUISICION DE CONSUMIBLES Y REPUESTOS PARA IMPRESORAS DE LAS OFICINAS DE LA CONTRALORIA GENERAL DE LA REPUBLICA                                                                                        </t>
  </si>
  <si>
    <t xml:space="preserve">20604544336-SUMINISTROS DEL PERU A &amp; C E.I.R.L.                                                                                                                   </t>
  </si>
  <si>
    <t>ORDEN-0000000429</t>
  </si>
  <si>
    <t xml:space="preserve">ADQUISICIÓN DE LENTES DE SEGURIDAD, PARA PROTEGER A LOS COLABORADORES DE LA CONTRALORÍA GENERAL DE LA REPUBLICA CON RIESGO ALTO DE EXPOSICION A LA COVID 19                                             </t>
  </si>
  <si>
    <t xml:space="preserve">20607076244-GRUPO FICOM S.A.C.                                                                                                                                    </t>
  </si>
  <si>
    <t>ORDEN-0000000436</t>
  </si>
  <si>
    <t xml:space="preserve">SERVICIO DE PUBLICACIÓN EN EL DIARIO OFICIAL EL PERUANO DE LAS RESOLUCIONES                                                                                                                             </t>
  </si>
  <si>
    <t xml:space="preserve">20100072751-EMPRESA PERUANA DE SERVICIOS EDITORIALES S. A.                                                                                                        </t>
  </si>
  <si>
    <t>ORDEN-0000000437</t>
  </si>
  <si>
    <t xml:space="preserve">SUMINISTRO DE AGUA POTABLE EN CISTERNA PARA EL CIAR CUSIPATA DE LA SUBGERENCIA DE BIENESTAR Y RELACIONES LABORALES.                                                                                     </t>
  </si>
  <si>
    <t>AS-0008-2021-</t>
  </si>
  <si>
    <t xml:space="preserve">10460404253-LEYDY ERMELINDA NEGRETE CHOGAS                                                                                                                        </t>
  </si>
  <si>
    <t>11/08/2021</t>
  </si>
  <si>
    <t>10/08/2022</t>
  </si>
  <si>
    <t>CONTRATO 116-2021-CG</t>
  </si>
  <si>
    <t xml:space="preserve">ADQUISICION MEDIANTE ACUERDO MARCO DE IMPRESORAS LASER PARA LA CONTRALORIA GENERAL DE LA REPUBLICA, EN EL MARCO DE LA IOARR N° 2400379                                                                  </t>
  </si>
  <si>
    <t>ORDEN-0000000512</t>
  </si>
  <si>
    <t xml:space="preserve">ADQUISICION MEDIANTE ACUERDO MARCO DE IMPRESORAS MULTIFUNCIONALES LASER MONOCROMATICAS PARA LA CONTRALORIA GENERAL DE LA REPUBLICA, EN EL MARCO DE LA IOARR N° 2400379                                  </t>
  </si>
  <si>
    <t>ORDEN-0000000513</t>
  </si>
  <si>
    <t xml:space="preserve">ADQUISICION MEDIANTE ACUERDO MARCO DE ESCANERES DE PLANOS PARA LA CONTRALORIA GENERAL DE LA REPUBLICA, EN EL MARCO DE LA IOARR N° 2400379                                                               </t>
  </si>
  <si>
    <t xml:space="preserve">20553450749-GRUPO VENTURA PERU S.A.C.                                                                                                                             </t>
  </si>
  <si>
    <t>ORDEN-0000000523</t>
  </si>
  <si>
    <t xml:space="preserve">ADQUISICION MEDIANTE ACUERDO MARCO DE ESTACIONES DE TRABAJO PORTATILES (WORKSTATIONS) PARA LA SUBGERENCIA DE FISCALIZACION DE LA CONTRALORIA GENERAL DE LA REPUBLICA                                    </t>
  </si>
  <si>
    <t>ORDEN-0000000524</t>
  </si>
  <si>
    <t xml:space="preserve">ADQUISICIÓN DE RESPIRADORES N95, FFP2 O EQUIVALENTES, PARA PROTEGER A LOS COLABORADORES DE LA CGR, SUBGERENCIA DE BIENESTAR Y RELACIONES LABORALES                                                      </t>
  </si>
  <si>
    <t>AS-0012-2021-</t>
  </si>
  <si>
    <t xml:space="preserve">10430059659-JARA GUERREROS GRIMM DANNY                                                                                                                            </t>
  </si>
  <si>
    <t>22/09/2021</t>
  </si>
  <si>
    <t>CONTRATO 145-2021-CG</t>
  </si>
  <si>
    <t xml:space="preserve">ADQUISICION MEDIANTE ACUERDO MARCO DE COMPUTADORAS PERSONALES PORTATILES PARA EL PERSONAL DE LAS OCI DE LA CONTRALORIA GENERAL DE LA REPUBLICA                                                          </t>
  </si>
  <si>
    <t xml:space="preserve">10433458864-MANRIQUE JORGE FLOR DE MARIA                                                                                                                          </t>
  </si>
  <si>
    <t>ORDEN-0000000539</t>
  </si>
  <si>
    <t xml:space="preserve">ADQUISICION MEDIANTE ACUERDO MARCO DE PANTALLAS INTERACTIVAS PARA LA CONTRALORIA GENERAL DE LA REPUBLICA, EN EL MARCO DE LA IOARR N° 2400379                                                            </t>
  </si>
  <si>
    <t xml:space="preserve">20472896297-ADV INTEGRADORES E.I.R.L.                                                                                                                             </t>
  </si>
  <si>
    <t>ORDEN-0000000540</t>
  </si>
  <si>
    <t xml:space="preserve">SERVICIO DE SOPORTE Y GARANTIA EXTENDIDA DEL EQUIPAMIENTO DE SEGURIDAD PERIMETRAL.                                                                                                                      </t>
  </si>
  <si>
    <t xml:space="preserve">CONCURSO PUBLICO              </t>
  </si>
  <si>
    <t>CP-0005-2020-CGR</t>
  </si>
  <si>
    <t xml:space="preserve">20516530686-GRUPO ELECTRODATA S.A.C.                                                                                                                              </t>
  </si>
  <si>
    <t>31/03/2022</t>
  </si>
  <si>
    <t>CONTRATO 012-2021-CG</t>
  </si>
  <si>
    <t xml:space="preserve">SERVICIO DE MANTENIMIENTO DE VEINTIUN EQUIPOS DE AIRE ACONDICIONADO (UNIDADES EVAPORADORAS Y CONDENSADORAS, Y ACCESORIOS), UBICADOS EN EL LOCAL DE LA GERENCIA REGIONAL DE CONTROL DE UCAYALI           </t>
  </si>
  <si>
    <t xml:space="preserve">20601312663-G &amp; M TECNOLOGIA DIGITAL S.A.C                                                                                                                        </t>
  </si>
  <si>
    <t>ORDEN-0000000544</t>
  </si>
  <si>
    <t xml:space="preserve">SERVICIO DE SOPORTE Y MANTENIMIENTO DE LAS LICENCIAS DE LASERFICHE RIO                                                                                                                                  </t>
  </si>
  <si>
    <t>AS-0021-2020-CGR</t>
  </si>
  <si>
    <t xml:space="preserve">20431995281-POLYSISTEMAS CORP S.A.C.                                                                                                                              </t>
  </si>
  <si>
    <t>CONTRATO 011-2021-CG</t>
  </si>
  <si>
    <t xml:space="preserve">ADQUISICIÓN DE EQUIPOS PARA LA TOMA DE INVENTARIO FÍSICO DE BIENES MUEBLES DE LA CONTRALORIA GENERAL DE LA REPUBLICA                                                                                    </t>
  </si>
  <si>
    <t xml:space="preserve">20430785266-TECNOLOGIA FLEXOGRAFICA S.A.C.                                                                                                                        </t>
  </si>
  <si>
    <t>ORDEN-0000000604</t>
  </si>
  <si>
    <t xml:space="preserve">ADQUISICIÓN DE MANDILONES DESCARTABLES, PARA PROTEGER A LOS COLABORADORES DE LA CONTRALORÍA                                                                                                             </t>
  </si>
  <si>
    <t>LP-0001-2021-</t>
  </si>
  <si>
    <t xml:space="preserve">20518663985-RAMMES SAC                                                                                                                                            </t>
  </si>
  <si>
    <t>08/10/2021</t>
  </si>
  <si>
    <t>14/10/2021</t>
  </si>
  <si>
    <t>CONTRATO  157-2021-CG</t>
  </si>
  <si>
    <t xml:space="preserve">ADQUISICIÓN DE MASCARILLAS QUIRÚRGICAS DESCARTABLES DE TRES PLIEGUES                                                                                                                                    </t>
  </si>
  <si>
    <t xml:space="preserve">20523717759-R &amp; G SEGURIDAD E HIGIENE INDUSTRIAL S.A.C.                                                                                                           </t>
  </si>
  <si>
    <t>ORDEN-0000000616</t>
  </si>
  <si>
    <t xml:space="preserve">ADQUISICION DE FISUROMETROS DIGITALES PARA LA CONTRALORIA GENERAL DE LA REPUBLICA, EN EL MARCO DE LA IOARR N° 2400379                                                                                   </t>
  </si>
  <si>
    <t xml:space="preserve">20600988281-EQUIPAMIENTO INSTRUMENTACIÓN INDUSTRIAS Y LABORATORIOS SAC - EQUINLAB SAC                                                                             </t>
  </si>
  <si>
    <t>ORDEN-0000000617</t>
  </si>
  <si>
    <t xml:space="preserve">ADQUISICIÓN DE ÚTILES DE ESCRITORIO PARA REPOSICIÓN DE STOCK DEL ALMACÉN CENTRAL DE LA CONTRALORIA GENERAL DE LA REPUBLICA                                                                              </t>
  </si>
  <si>
    <t xml:space="preserve">20604574162-FER-NELLY S.A.C.                                                                                                                                      </t>
  </si>
  <si>
    <t>ORDEN-0000000630</t>
  </si>
  <si>
    <t xml:space="preserve">SERVICIO DE MANTENIMIENTO PREVENTIVO PARA LA FLOTA VEHICULAR VOLKSWAGEN AMAROK DE LA SEDE CENTRAL DE LA CGR                                                                                             </t>
  </si>
  <si>
    <t xml:space="preserve">20349065488-EUROSHOP S.A.                                                                                                                                         </t>
  </si>
  <si>
    <t>ORDEN-0000000650</t>
  </si>
  <si>
    <t xml:space="preserve">"SERVICIO DE ENVÍO CORREOS", QUE GARANTICE TENER CONTINUIDAD DEL SERVICIO UTILIZADO POR LAS DIFERENTES ÁREAS Y APLICATIVOS DE LA CONTRALORÍA.                                                           </t>
  </si>
  <si>
    <t xml:space="preserve">20545647916-GM MARKETING SERVICES SAC                                                                                                                             </t>
  </si>
  <si>
    <t>ORDEN-0000000651</t>
  </si>
  <si>
    <t xml:space="preserve">MANTENIMIENTO CORRECTIVO DEL SISTEMA DE BOMBEO DE AGUA DE LA ENC, SUBDIRECCIÓN ADMINISTRATIVA                                                                                                           </t>
  </si>
  <si>
    <t xml:space="preserve">20601925215-OCH INGENIERIA S.A.C.                                                                                                                                 </t>
  </si>
  <si>
    <t>ORDEN-0000000660</t>
  </si>
  <si>
    <t xml:space="preserve">ADQUISICION MEDIANTE ACUERDO MARCO DE MICAS PARA ANILLAR PARA REPOSICION DE STOCK DEL ALMACEN CENTRAL DE LA CONTRALORIA GENERAL DE LA REPUBLICA                                                         </t>
  </si>
  <si>
    <t xml:space="preserve">10751322050-HUAMANI DAVILA JULISSA                                                                                                                                </t>
  </si>
  <si>
    <t>ORDEN-0000000666</t>
  </si>
  <si>
    <t xml:space="preserve">SERVICIO DE SOPORTE Y MANTENIMIENTO DE LAS LICENCIAS ORACLE                                                                                                                                             </t>
  </si>
  <si>
    <t xml:space="preserve">CONTRATACIONES DIRECTAS       </t>
  </si>
  <si>
    <t>PROCEDIMIENTO</t>
  </si>
  <si>
    <t>DIRECTA-0002-2021-CGR</t>
  </si>
  <si>
    <t xml:space="preserve">20182246078-SISTEMAS ORACLE DEL PERU S.R.L.                                                                                                                       </t>
  </si>
  <si>
    <t>20/02/2021</t>
  </si>
  <si>
    <t>19/02/2022</t>
  </si>
  <si>
    <t>CONTRATO 22-2021-CG</t>
  </si>
  <si>
    <t xml:space="preserve">20602143733-CORPORACION MEYZAR S.A.C.                                                                                                                             </t>
  </si>
  <si>
    <t>ORDEN-0000000697</t>
  </si>
  <si>
    <t xml:space="preserve"> ADQUISICION MEDIANTE ACUERDO MARCO DE ESTACIONES DE TRABAJO PORTATILES (WORKSTATIONS) PARA LA SUBGENRECIA DE GOBIERNO DIGITAL DE LA CONTRALORIA GENERAL DE LA REPUBLICA                                </t>
  </si>
  <si>
    <t>ORDEN-0000000698</t>
  </si>
  <si>
    <t xml:space="preserve">ADQUISICIÓN DE CALENDARIOS INSTITUCIONALES CGR 2022 - SUBGERENCIA DE IMAGEN Y RELACIONES CORPORATIVAS                                                                                                   </t>
  </si>
  <si>
    <t xml:space="preserve">20601570263-SOLUCIONES INTEGRALES GRAFICAS A MEDIDA S.A.C.                                                                                                        </t>
  </si>
  <si>
    <t>ORDEN-0000000699</t>
  </si>
  <si>
    <t xml:space="preserve">ADQUISICIÓN DE TRIPODE DE ALUMINIO, AUDIFONOS PROFESIONALES, PARLANTE AMPLIFICADOR PORTATIL, AUDIFONOS PROFESIONALES Y AMPLIFICADOR DE AUDIO PARA LA IMPLEMENTACION DE SET DE TRANSMISIONES CONTRALORIA </t>
  </si>
  <si>
    <t xml:space="preserve">20511807124-DIVICAM S.A.C.                                                                                                                                        </t>
  </si>
  <si>
    <t>ORDEN-0000000700</t>
  </si>
  <si>
    <t xml:space="preserve">ADQUISICIÓN DE VEINTIOCHO (28) DESHUMEDECEDORES DE CAPACIDAD DE 10-30 LITROS DE HUMEDAD DIARIA Y POTENCIA DE 380 WATTS                                                                                  </t>
  </si>
  <si>
    <t xml:space="preserve">20600049900-PRODUCTOS INDUSTRIALES VALNICK EIRL                                                                                                                   </t>
  </si>
  <si>
    <t>ORDEN-0000000701</t>
  </si>
  <si>
    <t xml:space="preserve">ADQUISICIÓN DE OCHO (08) DESHUMEDECEDORES DE CAPACIDAD DE 55 LITROS DE HUMEDAD DIARIA Y POTENCIA DE 660 WATTS                                                                                           </t>
  </si>
  <si>
    <t>ORDEN-0000000704</t>
  </si>
  <si>
    <t>ADQUISICION DE SISTEMA INALAMBRICO CON MICROFONO DE SOLAPA, CONSOLA PARA CONTROL DE AUDIO, TRASMISOR DE TV- TRANSMISOR/RECEPTOR DE VIDEO SD/HD Y SPLITER DE VIDEO  PARA SET DE TRANSMISIONES DE CONTRALO</t>
  </si>
  <si>
    <t xml:space="preserve">20521550458-ADVANCED VIDEO SYSTEMS S.A.C.                                                                                                                         </t>
  </si>
  <si>
    <t>ORDEN-0000000717</t>
  </si>
  <si>
    <t xml:space="preserve">SERVICIO DE MANTENIMIENTO PREVENTIVO PARA LA FLOTA VEHICULAR VOLKSWAGEN AMAROK DE LA GERENCIA REGIONAL DE CONTROL DE LA LIBERTAD DE LA CONTRALORÍA GENERAL DE LA REPÚBLICA                              </t>
  </si>
  <si>
    <t xml:space="preserve">20482438602-AUTOSHOP PERU S.A.C                                                                                                                                   </t>
  </si>
  <si>
    <t>ORDEN-0000000718</t>
  </si>
  <si>
    <t xml:space="preserve">ADQUISICION MEDIANTE ACUERDO MARCO DE EQUIPOS DE AIRE ACONDICIONADO PARA LA GERENCIA REGIONAL DE CONTROL DE TUMBES DE LA CONTRALORIA GENERAL DE LA REPUBLICA                                            </t>
  </si>
  <si>
    <t xml:space="preserve">20480725931-COMERCIAL FRIONORTE E.I.R.L.                                                                                                                          </t>
  </si>
  <si>
    <t>ORDEN-0000000757</t>
  </si>
  <si>
    <t xml:space="preserve">ADQUISICION DE REPUESTOS PARA ESCANERES DE ALTA PRODUCCION DE LA SUBGERENCIA DE GESTION DOCUMENTARIA DE LA CONTRALORIA GENERAL DE LA REPUBLICA                                                          </t>
  </si>
  <si>
    <t>ORDEN-0000000761</t>
  </si>
  <si>
    <t xml:space="preserve">SERVICIO DE MANTENIMIENTO PREVENTIVO PARA VEINTICINCO (25) UNIDADES MULTIMARCA ENTRE AUTOMÓVILES                                                                                                        </t>
  </si>
  <si>
    <t xml:space="preserve">20604378266-AUTO REYNO S.A.C.                                                                                                                                     </t>
  </si>
  <si>
    <t>ORDEN-0000000779</t>
  </si>
  <si>
    <t xml:space="preserve">ADQUISICIÓN DE MATERIAL PUBLICITARIO PARA SENSIBILIZACIÓN EN MATERIA DE SEGURIDAD Y SALUD EN EL TRABAJO, SUBGERENCIA DE BIENESTAR Y RELACIONES LABORALES                                                </t>
  </si>
  <si>
    <t xml:space="preserve">20565406109-LUAL COMUNICACION CORPORATIVA  S.A.C.                                                                                                                 </t>
  </si>
  <si>
    <t>ORDEN-0000000785</t>
  </si>
  <si>
    <t xml:space="preserve">ADQUISICION MEDIANTE ACUERDO DE PAPEL BOND PARA REPOSICION DE STOCK DEL ALMACEN CENTRAL DE LA CONTRALORIA GENERAL DE LA REPUBLICA                                                                       </t>
  </si>
  <si>
    <t xml:space="preserve">20125412875-COMERCIAL GIOVA S.A.                                                                                                                                  </t>
  </si>
  <si>
    <t>ORDEN-0000000800</t>
  </si>
  <si>
    <t xml:space="preserve">ADQUISICION DE MATERIALES PARA TRABAJOS DE MANTENIMIENTO Y ACONDICIONAMIENTO EN EL CENTRO DE INSTRUCCIÓN ACADEMICO Y DE RECREACION - CIAR CUSIPATA DE LA CONTRALORIA GENERAL DE LA REPUBLICA            </t>
  </si>
  <si>
    <t xml:space="preserve">10101830638-CHANAME PEREZ AUGUSTO                                                                                                                                 </t>
  </si>
  <si>
    <t>ORDEN-0000000818</t>
  </si>
  <si>
    <t xml:space="preserve">SERVICIO DE MANTENIMIENTO PREVENTIVO DURANTE EL AÑO 2021 DE LA FLOTA VEHICULAR VOLKSWAGEN AMAROK DELA GRC LAMBAYEQUE DE LA CGR                                                                          </t>
  </si>
  <si>
    <t xml:space="preserve">20483998270-INTERAMERICANA NORTE SAC                                                                                                                              </t>
  </si>
  <si>
    <t>ORDEN-0000000819</t>
  </si>
  <si>
    <t xml:space="preserve">SERVICIO DE MANTENIMIENTO PREVENTIVO DE LOS VEHÍCULOS DE PLACA: EAA-899, EAA-913 Y EAA-915, ASIGNADAS A LA GERENCIA REGIONAL DE CONTROL JUNIN, EN EL MARCO DE LA RECONSTRUCCION                         </t>
  </si>
  <si>
    <t xml:space="preserve">20401080920-MULTIMARKAS S.A.C                                                                                                                                     </t>
  </si>
  <si>
    <t>ORDEN-0000000831</t>
  </si>
  <si>
    <t xml:space="preserve">SERVICIO DE MANTENIMIENTO PREVENTIVO PARA LA FLOTA VEHICULAR VOLKSWAGEN AMAROK DE LA GERENCIA REGIONAL DE CONTROL DE HUANCAVELICA DE LA CONTRALORÍA GENERAL DE LA REPÚBLICA                             </t>
  </si>
  <si>
    <t xml:space="preserve">10412878006-REVOLO VELOZ MELANIO GEDEON                                                                                                                           </t>
  </si>
  <si>
    <t>ORDEN-0000000832</t>
  </si>
  <si>
    <t xml:space="preserve">MANTENIMIENTO PREVENTIVO PARA FLOTA VEHICULAR VOLKSWAGEN AMAROK DE LA GERENCIA REGIONAL DE CONTROL DE AREQUIPA.                                                                                         </t>
  </si>
  <si>
    <t xml:space="preserve">20100216346-SUR MOTORS S.A                                                                                                                                        </t>
  </si>
  <si>
    <t>ORDEN-0000000834</t>
  </si>
  <si>
    <t xml:space="preserve">ADQUISICIÓN DE HERRAMIENTAS PARA LOS TRABAJOS DE MANTENIMIENTO EN LAS SEDES DE LA CONTRALORÍA GENERAL DE LA REPÚBLICA DEL PERÚ, SUBGERENCIA DE ABASTECIMIENTO                                           </t>
  </si>
  <si>
    <t xml:space="preserve">20524966752-ATLANTICA DE COMERCIO S.A.C.                                                                                                                          </t>
  </si>
  <si>
    <t>ORDEN-0000000837</t>
  </si>
  <si>
    <t xml:space="preserve">ADQUISICION DE MATERIALES DE GASFITERIA PARA EL EQUIPO DE MANTENIMIENTO DE LA SUBGERENCIA DE ABASTECIMIENTO DE LA CONTRALORIA GENERAL DE LA REPUBLICA                                                   </t>
  </si>
  <si>
    <t xml:space="preserve">20100493935-ELECTRO SARA SARA E.I.R.L.                                                                                                                            </t>
  </si>
  <si>
    <t>ORDEN-0000000839</t>
  </si>
  <si>
    <t>ORDEN-0000000840</t>
  </si>
  <si>
    <t xml:space="preserve">CONTRATACIÓN DE SERVICIO DE ESTUDIO DE MECÁNICA DE SUELOS Y PAVIMENTOS                                                                                                                                  </t>
  </si>
  <si>
    <t xml:space="preserve">20538531023-PERU INFINITO SOCIEDAD ANONIMA CERRADA                                                                                                                </t>
  </si>
  <si>
    <t>ORDEN-0000000848</t>
  </si>
  <si>
    <t xml:space="preserve">ADQUISICION DE MATERIALES DE MAMPOSTERIA PARA EL EQUIPO DE MANTENIMIENTO DE LA SUBGERENCIA DE ABASTECIMIENTO DE LA CONTRALORIA GENERAL DE LA REPUBLICA                                                  </t>
  </si>
  <si>
    <t>ORDEN-0000000856</t>
  </si>
  <si>
    <t xml:space="preserve">SERVICIO DE INSTALACIÓN DE COBERTURAS Y SISTEMAS DE EVACUACIÓN DE AGUA PLUVIAL PARA LA SEDE DE TACNA                                                                                                    </t>
  </si>
  <si>
    <t xml:space="preserve">20532911479-MARCO DEL ZUR E.I.R.L - MAZUR E.I.R.L.                                                                                                                </t>
  </si>
  <si>
    <t>ORDEN-0000000918</t>
  </si>
  <si>
    <t xml:space="preserve">SERVICIO DE ACONDICIONAMIENTO Y MANTENIMIENTO DE LA OFICINA DE LA GERENCIA REGIONAL DE CONTROL LIMA PROVINCIAS                                                                                          </t>
  </si>
  <si>
    <t xml:space="preserve">10091177086-HEREDIA PINEDO MOISES                                                                                                                                 </t>
  </si>
  <si>
    <t>ORDEN-0000000930</t>
  </si>
  <si>
    <t xml:space="preserve">SERVICIO DE SOPORTE PLATAFORMA WEBSPHERE PORTAL. 2021 2022                                                                                                                                              </t>
  </si>
  <si>
    <t>CP-0006-2020-CGR</t>
  </si>
  <si>
    <t xml:space="preserve">20536740032-EKNOWIT SOCIEDAD ANONIMA CERRADA                                                                                                                      </t>
  </si>
  <si>
    <t>17/02/2021</t>
  </si>
  <si>
    <t>16/02/2022</t>
  </si>
  <si>
    <t>CONTRATO  18-2021-CG</t>
  </si>
  <si>
    <t xml:space="preserve">SERVICIO DE ALQUILER DE INMUEBLE PARA LA GERENCIA REGIONAL DE CONTROL DE JUNIN.                                                                                                                         </t>
  </si>
  <si>
    <t>DIRECTA-0001-2021-</t>
  </si>
  <si>
    <t xml:space="preserve">10198227159-NIETO VILLENA RICHARD RODRIGO                                                                                                                         </t>
  </si>
  <si>
    <t>31/01/2021</t>
  </si>
  <si>
    <t>30/01/2023</t>
  </si>
  <si>
    <t>CONTRATO 0007-2021-CG</t>
  </si>
  <si>
    <t xml:space="preserve">SERVICIO DE TOMA DE PRUEBAS DE DIAGNÓSTICO Y PARA LA VIGILANCIA DE LA INFECCION DEL                                                                                                                     </t>
  </si>
  <si>
    <t>DIRECTA-0003-2021-CGR</t>
  </si>
  <si>
    <t xml:space="preserve">20554454276-LABORATORIOS CLINICOS MULTIPLES SAC                                                                                                                   </t>
  </si>
  <si>
    <t>20/04/2021</t>
  </si>
  <si>
    <t>CONTRATO 025-2021-CG</t>
  </si>
  <si>
    <t xml:space="preserve">SERVICIO DE ACONDICIONAMIETO PARA LA NUEVA SEDE DE LA GERENCIA REGIONAL DE CONTRO DE CUSCO                                                                                                              </t>
  </si>
  <si>
    <t>AS-0016-2020-</t>
  </si>
  <si>
    <t xml:space="preserve">20603686200-LCONST CONTRATISTAS GENERALES E.I.R.L.                                                                                                                </t>
  </si>
  <si>
    <t>31/05/2021</t>
  </si>
  <si>
    <t>CONTRATO 73-2021-CG</t>
  </si>
  <si>
    <t xml:space="preserve">SERVICIO DE MANTENIMIENTO PREVENTIVO PARA LA FLOTA VEHICULAR VOLKSWAGEN AMAROK DE LA GERENCIA REGIONAL DE CONTROL DE CAJAMARCA                                                                          </t>
  </si>
  <si>
    <t xml:space="preserve">20496043783-WASHINGTON AUTOMOTRIZ EIRL                                                                                                                            </t>
  </si>
  <si>
    <t>ORDEN-0000001121</t>
  </si>
  <si>
    <t xml:space="preserve">SERVICIO DE MANTENIMIENTO CORRECTIVO PARA UN (01) VEHÍCULO HYUNDAI H1 DE PLACA EGE-357, ASIGNADO A LA SEDE CENTRAL DE LA CGR                                                                            </t>
  </si>
  <si>
    <t xml:space="preserve">20545254272-INVERSIONES MECANICAS &amp; TECNOLOGICAS S.A.C. IMETEC S.A.C.                                                                                             </t>
  </si>
  <si>
    <t>ORDEN-0000001174</t>
  </si>
  <si>
    <t xml:space="preserve">SERVICIOS DE PRUEBAS DE CAMPO Y ENSAYOS DE LABORATORIO PARA EL MATERIAL AFIRMADO UTILIZADO EN LOS PROYECTOS                                                                                             </t>
  </si>
  <si>
    <t xml:space="preserve">20604667535-PEINSAC INGENIERIA S.A.C                                                                                                                              </t>
  </si>
  <si>
    <t>ORDEN-0000001209</t>
  </si>
  <si>
    <t xml:space="preserve">SERVICIO DE PUBLICACIONES OFICIALES DE LA CGR, SECRETARIA GENERAL                                                                                                                                       </t>
  </si>
  <si>
    <t>ORDEN-0000001211</t>
  </si>
  <si>
    <t xml:space="preserve">SERVICIO DE ENSAYOS DE NÚCLEOS PERFORADOS PARA LA OBTENCIÓN DE LA RESISTENCIA A LA COMPRESIÓN                                                                                                           </t>
  </si>
  <si>
    <t>ORDEN-0000001217</t>
  </si>
  <si>
    <t xml:space="preserve">SERVICIO DE MANTENIMIENTO PREVENTIVO DE SUBESTACIONES ELECTRICAS EN MT 10-22.9 KV UBICADAS EN LAS SEDES DE LA CGR.                                                                                      </t>
  </si>
  <si>
    <t xml:space="preserve">20601820049-CONSTRUCCIONES Y PROYECTOS ELECTRICOS DEL SUR S.A.C.- COPELSUR SAC                                                                                    </t>
  </si>
  <si>
    <t>ORDEN-0000001272</t>
  </si>
  <si>
    <t xml:space="preserve">SERVICIO DE CONTROL DE CALIDAD DE SUELOS Y PAVIMENTOS Y EVALUACIÓN DE RESULTADOS                                                                                                                        </t>
  </si>
  <si>
    <t xml:space="preserve">10232618979-GASPAR PACO CARLOS                                                                                                                                    </t>
  </si>
  <si>
    <t>ORDEN-0000001406</t>
  </si>
  <si>
    <t>SERVICIO DE LEVANTAMIENTO TOPOGRÁFICO A LA OBRA DENOMINADA CONSTRUCCIÓN DE LA TROCHA CARROZABLE LAGUNAS - HACIENDA CASAIS, DISTRITO DE SAYAPULLO, PROVINCIA DE GRAN CHIMU- LA LIBERTAD, PARA LA REALIZAC</t>
  </si>
  <si>
    <t xml:space="preserve">20602858759-ANCOL INGENIEROS SAC                                                                                                                                  </t>
  </si>
  <si>
    <t>ORDEN-0000001407</t>
  </si>
  <si>
    <t xml:space="preserve">CONTRATACIÓN SERVICIO TIENE COMO OBJETIVO SUSTENTAR EL PERJUICIO ECONÓMICO                                                                                                                              </t>
  </si>
  <si>
    <t>ORDEN-0000001429</t>
  </si>
  <si>
    <t xml:space="preserve">SERVICIO DE TOMA DE (450) PRUEBAS ANTIGENOS PARA DESCARTE DE COVID-19, GERENCIA DE ADMINISTRACIÓN                                                                                                       </t>
  </si>
  <si>
    <t xml:space="preserve">20536408186-ORGANIZACION IBEROAMERICANA DE SALUD OCUPACIONAL S.A.C.                                                                                               </t>
  </si>
  <si>
    <t>ORDEN-0000001456</t>
  </si>
  <si>
    <t xml:space="preserve">SERVICIO DE MANTENIMIENTO PREVENTIVO DE EQUIPOS DE AIRE ACONDICIONADO DE LA GERENCIA REGIONAL DE CONTROL DE MADRE DE DIOS                                                                               </t>
  </si>
  <si>
    <t>ORDEN-0000001467</t>
  </si>
  <si>
    <t xml:space="preserve">CONTRATACION DEL SERVICIO DE LIMPIEZA, FUMIGACION, GASFITERIA Y CERRAJERIA EN LA ZONA LIMA DE L                                                                                                         </t>
  </si>
  <si>
    <t>CP-0008-2020-</t>
  </si>
  <si>
    <t xml:space="preserve">20109104397-LIMPIEZA Y APOYO DE PERSONAL SA                                                                                                                       </t>
  </si>
  <si>
    <t>16/06/2021</t>
  </si>
  <si>
    <t>15/06/2023</t>
  </si>
  <si>
    <t>CONTRATO 094-2021-CG</t>
  </si>
  <si>
    <t xml:space="preserve">CONTRATACION DEL SERVICIO DE LIMPIEZA, FUMIGACION, GASFITERIA Y CERRAJERIA EN LA ZONA SELVA DE LA CGR                                                                                                   </t>
  </si>
  <si>
    <t xml:space="preserve">20566604290-ENGINEERS AND ASSOCIATED SERVICES S.A.C. - E &amp; A SERVICES S.A.C.                                                                                      </t>
  </si>
  <si>
    <t>03/06/2021</t>
  </si>
  <si>
    <t>02/06/2023</t>
  </si>
  <si>
    <t>CONTRATO 093-2021-CG</t>
  </si>
  <si>
    <t xml:space="preserve">CONTRATACION DEL SERVICIO DE LIMPIEZA, FUMIGACION, GASFITERIA Y CERRAJERIA EN LA ZONA SUR DE LA CGR                                                                                                     </t>
  </si>
  <si>
    <t xml:space="preserve">20564161374-CORPORACION EXCLUSIVA J &amp; A SOCIEDAD ANONIMA CERRADA - COREJA S.A.C.                                                                                  </t>
  </si>
  <si>
    <t>CONTRATO 092-2021-CG</t>
  </si>
  <si>
    <t xml:space="preserve">SERVICIO ESPECIALIZADO EN GEOTECNIA PARA LA GRC CUSCO                                                                                                                                                   </t>
  </si>
  <si>
    <t xml:space="preserve">10449445967-POSTIGO FARFAN ANA BEATRIZ                                                                                                                            </t>
  </si>
  <si>
    <t>ORDEN-0000001490</t>
  </si>
  <si>
    <t xml:space="preserve">SERVICIO DE ALQUILER DE SOLUCIÓN DE CONTINGENCIA PARA EL SWITCH CORE DE LA CGR .                                                                                                                        </t>
  </si>
  <si>
    <t>AS-0018-2020-CGR</t>
  </si>
  <si>
    <t xml:space="preserve">20550126959-REDES Y SERVICIOS S.A.C.                                                                                                                              </t>
  </si>
  <si>
    <t>03/03/2021</t>
  </si>
  <si>
    <t>02/03/2022</t>
  </si>
  <si>
    <t>CONTRATO 039-2021-CG</t>
  </si>
  <si>
    <t xml:space="preserve">SERVICIO DE SOPORTE Y GARANTÍA EXTENDIDA PARA SERVIDORES SYSTEM POWER Y SWITCH SAN.                                                                                                                     </t>
  </si>
  <si>
    <t>AS 017-2020-CGR</t>
  </si>
  <si>
    <t xml:space="preserve">20466261255-GRUPO SYPSA S.A.C.                                                                                                                                    </t>
  </si>
  <si>
    <t>CONTRATO 43-2021-CG</t>
  </si>
  <si>
    <t xml:space="preserve">SERVICIO DE ENSAYOS DE LABORATORIO DE MECÁNICA DE SUELOS, CONCRETO Y PAVIMENTOS PARA EL ÓRGANO DE CONTROL INSTITUCIONAL DE LA MUNICIPALIDAD PROVINCIAL DE HUANCAVELICA                                  </t>
  </si>
  <si>
    <t>ORDEN-0000001608</t>
  </si>
  <si>
    <t xml:space="preserve">SERVICIO DE ESTUDIO DE MECANICA DE SUELOS Y ENSAYOS DE ESCLEROMETRIA PARA LA OBRA DE LAS LOCALIDADES DE QUICACHA, TIERRAS BLANCAS Y EL MOLINO, DISTRITO DE QUICACHA - CARAVELI - AREQUIPA               </t>
  </si>
  <si>
    <t xml:space="preserve">20600340108-GRUPO RPG S.A.C.                                                                                                                                      </t>
  </si>
  <si>
    <t>ORDEN-0000001609</t>
  </si>
  <si>
    <t xml:space="preserve">SERVICIO DE SOPORTE Y MANTENIMIENTO DE LAS LICENCIAS DE LA PLATAFORMA VIRTUALIZADA - VMWARE.                                                                                                            </t>
  </si>
  <si>
    <t>AS-0003-2021-</t>
  </si>
  <si>
    <t xml:space="preserve">20261898706-ADEXUS PERU S.A.                                                                                                                                      </t>
  </si>
  <si>
    <t>23/06/2021</t>
  </si>
  <si>
    <t>25/07/2022</t>
  </si>
  <si>
    <t>CONTRATO 0103-2021-CG</t>
  </si>
  <si>
    <t xml:space="preserve">SERVICIO DE ENSAYOS DE LABORATORIO DE MECÁNICA DE SUELOS PARA EL SERVICIO DE CONTROL ESPECÍFICO A LA OBRA EN MIGUEL GRAU, DISTRITO DE SATIPO, PROVINCIA DE SATIPO - JUNÍN                               </t>
  </si>
  <si>
    <t xml:space="preserve">20568764995-GEOLUMAS S.A.C.                                                                                                                                       </t>
  </si>
  <si>
    <t>ORDEN-0000001633</t>
  </si>
  <si>
    <t xml:space="preserve">SERVICIO DE TRASLADO DE DOCUMENTACION DE AUDITORIA (PAPELES DE TRABAJO) DE LAS GERENCIAS REGIONALES                                                                                                     </t>
  </si>
  <si>
    <t xml:space="preserve">20452297770-INVERSIONES ETJ SAC                                                                                                                                   </t>
  </si>
  <si>
    <t>ORDEN-0000001695</t>
  </si>
  <si>
    <t xml:space="preserve">SERVICIOS DE PRUEBAS NO DESTRUCTIVAS EN ESTRUCTURAS DE CONCRETO ARMADO                                                                                                                                  </t>
  </si>
  <si>
    <t xml:space="preserve">20602401996-CJE INGENIEROS S.A.C.                                                                                                                                 </t>
  </si>
  <si>
    <t>ORDEN-0000001698</t>
  </si>
  <si>
    <t>CONTRATAR UNA PERSONA NATURAL O JURÍDICA PARA QUE EJECUTE EL SERVICIO DE MANTENIMIENTO PREVENTIVO DEL SISTEMA DE BOMBEO DE AGUA Y DESAGUE DE LAS SEDES DE LA CONTRALORIA GENERAL DE LA REPUBLICA UBICADO</t>
  </si>
  <si>
    <t xml:space="preserve">20604351741-GRUPPO DI GESTIONE SAN GIUDA TADDEO S.A.C.                                                                                                            </t>
  </si>
  <si>
    <t>ORDEN-0000001722</t>
  </si>
  <si>
    <t xml:space="preserve">CONTRATACIÓN DEL SERVICIO DE SOPORTE Y MANTENIMIENTO DE HERRAMIENTA DE MONITOREO APPDYNAMICS                                                                                                            </t>
  </si>
  <si>
    <t>AS-0006-2021-</t>
  </si>
  <si>
    <t>16/07/2021</t>
  </si>
  <si>
    <t>31/08/2024</t>
  </si>
  <si>
    <t>CONTRATO 107-2021-CG</t>
  </si>
  <si>
    <t xml:space="preserve">SERVICIO DE TOMA DE MUESTRAS, ENSAYOS Y REPOSICIÓN DEL MATERIAL EXTRAÍDO MEDIANTE CALICATAS, EN EL DISTRITO DE JULCA, LA LIBERTAD                                                                       </t>
  </si>
  <si>
    <t>ORDEN-0000001802</t>
  </si>
  <si>
    <t xml:space="preserve">SERVICIO DE MANTENIMIENTO Y SOPORTE DEL SOFTWARE PARA MESA DE AYUDA                                                                                                                                     </t>
  </si>
  <si>
    <t>AS-0005-2021-</t>
  </si>
  <si>
    <t xml:space="preserve">20556436798-ESPIRAL MICROSISTEMAS SUCURSAL DEL PERU                                                                                                               </t>
  </si>
  <si>
    <t>23/07/2021</t>
  </si>
  <si>
    <t>CONTRATO 111-2021-CG</t>
  </si>
  <si>
    <t xml:space="preserve">SERVICIO DE FOTOCOPIADO PARA 4 COMISIONES DE AUDITORIA DE CUMPLIMIENTO Y 3 EQUIPOS DE PLANEAMIENTO PARA LA GRC DE AREQUIPA                                                                              </t>
  </si>
  <si>
    <t xml:space="preserve">20539663144-SOLER E.I.R.L.                                                                                                                                        </t>
  </si>
  <si>
    <t>ORDEN-0000001816</t>
  </si>
  <si>
    <t>CONTRATACIÓN DEL SERVICIO DE PRUEBAS DE CALIDAD DE SUELO DE LA EJECUCION DE LA OBRA  AMPLIACIÓN Y MEJORAMIENTO DEL SISTEMA DE AGUA Y SANEAMIENTO EN LA CIUDAD DE AYABACA, PROVINCIA DE AYABACA DEL DEPAR</t>
  </si>
  <si>
    <t>ORDEN-0000001837</t>
  </si>
  <si>
    <t xml:space="preserve">SERVICIO DE TELEVISION POR CABLE PARA OFICINAS, GERENCIAS Y SUBGERENCIAS DE LA CGR                                                                                                                      </t>
  </si>
  <si>
    <t>AS-0001-2021-</t>
  </si>
  <si>
    <t xml:space="preserve">20100017491-TELEFONICA DEL PERU SAA                                                                                                                               </t>
  </si>
  <si>
    <t>25/03/2021</t>
  </si>
  <si>
    <t>17/06/2022</t>
  </si>
  <si>
    <t>CONTRATO 68-2021-CG</t>
  </si>
  <si>
    <t xml:space="preserve">PROVISION DE PASAJES AEREOS NACIONALES O.S.E.N°2990-2021, ENEL MARCO DE LA EMERGENCIA SANITARIA                                                                                                         </t>
  </si>
  <si>
    <t xml:space="preserve">20341841357-LATAM AIRLINES PERU S.A.                                                                                                                              </t>
  </si>
  <si>
    <t>ORDEN-0000001924</t>
  </si>
  <si>
    <t xml:space="preserve">PROVISION DE PASAJES AEREOS NACIONALES O.S.E.N°3166-2021, ENEL MARCO DE LA EMERGENCIA SANITARIA                                                                                                         </t>
  </si>
  <si>
    <t>ORDEN-0000001925</t>
  </si>
  <si>
    <t xml:space="preserve">CONTRATAR LOS SERVICIOS PROFESIONALES PARA EL OCI DE LA  GERENCIA REGIONAL DE CONTROL DE LA LIBERTAD                                                                                                    </t>
  </si>
  <si>
    <t xml:space="preserve">20600988574-EMPRESA NETWORKING SOLUTIONS S.A.C                                                                                                                    </t>
  </si>
  <si>
    <t>ORDEN-0000001926</t>
  </si>
  <si>
    <t xml:space="preserve">SERVICIO DE ESTUDIO DE MECANICA DE SUELOS EN EL DISTRITO DE ILLIMO, PROVINCIA LAMBAYEQUE DEPARTAMENTO LAMBAYEQUE                                                                                        </t>
  </si>
  <si>
    <t>ORDEN-0000001939</t>
  </si>
  <si>
    <t xml:space="preserve">SERVICIO DE LEVANTEMIENTO TOPOGRAFICO PARA LA OBRA CV.LI-119: CENTRO POBLADO ANCUSH, DISTRITO DE JULCAN, PROVINCIA DE JULCAN, LA LIBERTAD                                                               </t>
  </si>
  <si>
    <t xml:space="preserve">20600588444-LEANDRO CONSTRUCTORA,CONTRATISTAS Y SERVICIOS GENERALES S.A.C.                                                                                        </t>
  </si>
  <si>
    <t>ORDEN-0000001941</t>
  </si>
  <si>
    <t xml:space="preserve">SERVICIO DE PUBLICACIONES DE RESOLUCIONES EN EL DIARIO OFICIAL EL PERUANO -SECRETARIA GENERAL                                                                                                           </t>
  </si>
  <si>
    <t>ORDEN-0000001946</t>
  </si>
  <si>
    <t xml:space="preserve">MANTENIMIENTO PREVENTIVO DEL SISTEMA INTEGRAL DE DETECCION Y ALARMA PARA INCENDIOS EN LA SEDE ESCUELA NACIONAL DE CONTROL DE LA CGR                                                                     </t>
  </si>
  <si>
    <t xml:space="preserve">20601837481-CADEL INGENIEROS S.A.C.                                                                                                                               </t>
  </si>
  <si>
    <t>ORDEN-0000001947</t>
  </si>
  <si>
    <t>CONTRATACIÓN DE UNA PERSONA NATURAL Y/O JURÍDICA PARA REALIZAR EL SERVICIO DE MANTENIMIENTO PREVENTIVO A LOS DISPENSADORES DE AGUA DE LAS SEDES DE LA CONTRALORIA GENERAL DE LA REPUBLICA UBICADAS EN LI</t>
  </si>
  <si>
    <t xml:space="preserve">20502828216-DISPENSERS &amp; WATER SUPPLY S.A.C.                                                                                                                      </t>
  </si>
  <si>
    <t>ORDEN-0000001948</t>
  </si>
  <si>
    <t xml:space="preserve">SERVICIO ESPECIALIZADO PARA BRINDAR SOPORTE EN LA DEFENSA JURÍDICA DE LOS INTERESES DE LA CGR EN MARCO DEL PROCESO DE INCONSTITUCIONALIDAD PARA LA PROCURADURÍA PÚBLICA                                 </t>
  </si>
  <si>
    <t xml:space="preserve">10071790431-GARCIA TOMA VICTOR OSCAR SHIYIN                                                                                                                       </t>
  </si>
  <si>
    <t>ORDEN-0000001959</t>
  </si>
  <si>
    <t xml:space="preserve">PROVISION DE PASAJES AEROES NACIONALES O.S.E. N° 003368-2021, EN EL MARCO DE LA EMERGENCIA SANITARIA.                                                                                                   </t>
  </si>
  <si>
    <t>ORDEN-0000001960</t>
  </si>
  <si>
    <t xml:space="preserve">SERVICIO DE LEVANTAMIENTO TOPOGRÁFICO PARA EL OCI MUNICIPALIDAD PROVINCIAL DE BOLIVAR                                                                                                                   </t>
  </si>
  <si>
    <t>ORDEN-0000001969</t>
  </si>
  <si>
    <t xml:space="preserve">CONTRATACIÓN DE SERVIVIO DE TOMOGRAFÍA ELÉCTRICA - GERENCIA REGIONAL DE CONTROL DE AREQUIPA                                                                                                             </t>
  </si>
  <si>
    <t xml:space="preserve">20600104552-ROCK &amp; SOIL INGENIERIA SOCIEDAD ANONIMA CERRADA                                                                                                       </t>
  </si>
  <si>
    <t>ORDEN-0000001977</t>
  </si>
  <si>
    <t xml:space="preserve">CONTRATACIÓN DE SERVIVIO DE ESTUDIO HIDROLÓGICO - GERENCIA REGIONAL DE CONTROL DE AREQUIPA                                                                                                              </t>
  </si>
  <si>
    <t xml:space="preserve">10452073001-ZAPANA QUISPE MELANIA MABEL                                                                                                                           </t>
  </si>
  <si>
    <t>ORDEN-0000001978</t>
  </si>
  <si>
    <t xml:space="preserve">SERVICIO BASICO DE ENERGIA ELECTRICA (ELECTROCENTRO) PARA LAS GRC DE PASCO, HUANCAVELICA, AYACUCHO, JUNIN, HUANUCO.                                                                                     </t>
  </si>
  <si>
    <t>ORDEN-0000001985</t>
  </si>
  <si>
    <t xml:space="preserve">CONTRATACION DE PERSONA NATURAL O JURIDICA PARA EL OCI DE LA UNIVERSIDAD NACIONAL DEL CENTRO DEL PERU PARA PARTICIPAR EN SERVICIO DE CONTROL POSTERIOR- GERENCIA REGIONAL DE CONTROL  DE JUNIN.         </t>
  </si>
  <si>
    <t xml:space="preserve">20563502178-GRUPO DE DESARROLLO TELECOMUNICACIONES SAC                                                                                                            </t>
  </si>
  <si>
    <t>ORDEN-0000002039</t>
  </si>
  <si>
    <t xml:space="preserve">SERVICIOS DE MANTENIMIENTOS PREVENTIVOS PARA LA FLOTA VEHICULAR VOLKSWAGEN AMAROK DE LA SEDE CENTRAL DE LA SUBGERENCIA DE ABASTECIMIENTO.                                                               </t>
  </si>
  <si>
    <t>AS-0007-2021-</t>
  </si>
  <si>
    <t>10/09/2021</t>
  </si>
  <si>
    <t>29/09/2023</t>
  </si>
  <si>
    <t>CONTRATO 136-2021-CG</t>
  </si>
  <si>
    <t xml:space="preserve">PROVISION DE PASAJES AEREOS NACIONALES O.S.E. N° 3665-2021, EN EL MARCO DE LA EMERGENCIA  SANTARIA Y REACTIVACION ECONOMICA                                                                             </t>
  </si>
  <si>
    <t>ORDEN-0000002095</t>
  </si>
  <si>
    <t xml:space="preserve">CONTRATACIÓN DEL SERVICIO DE SOPORTE Y MANTENIMIENTO DE LAS LICENCIAS DEL SOFTWARE DBTWICE                                                                                                              </t>
  </si>
  <si>
    <t>AS-0014-2021-</t>
  </si>
  <si>
    <t xml:space="preserve">20525075371-REDPARTNER PERU S.A.C                                                                                                                                 </t>
  </si>
  <si>
    <t>17/09/2021</t>
  </si>
  <si>
    <t>31/10/2022</t>
  </si>
  <si>
    <t>CONTRATO 0141-2021-CG</t>
  </si>
  <si>
    <t xml:space="preserve">SERVICIO DE ENSAYOS DE LABORATORIO EN CONTROL DE CALIDAD DE MECÁNICA DE SUELOS Y LEVANTAMIENTO TOPOGRAFICO PARA LA GERENCIA REGIONAL DE CONTROL DE UCAYALI                                              </t>
  </si>
  <si>
    <t>AS-0009-2021-</t>
  </si>
  <si>
    <t xml:space="preserve">20494253683-GEOINGENIERIA E.I.R.L.                                                                                                                                </t>
  </si>
  <si>
    <t>16/09/2021</t>
  </si>
  <si>
    <t>31/10/2021</t>
  </si>
  <si>
    <t>CONTRATO 139-2021-CGR</t>
  </si>
  <si>
    <t xml:space="preserve">PROVISION DE PASAJES AEREOS NACIONALES O.S.E. N°004038-2021LATAM AIRLINES PERU EN EL MARCO DE LA EMERGENCIA SANITARIA Y REACTIVACION ECONOMICA.                                                         </t>
  </si>
  <si>
    <t>ORDEN-0000002137</t>
  </si>
  <si>
    <t xml:space="preserve">PROVISION DE PASAJES AEREOS NACIONALES O.S.E. N°003835-2021 LATAM AIRLINES PERU EN EL MARCO DE LA EMERGENCIA SANITARIA Y REACTIVACION ECONOMICA.                                                        </t>
  </si>
  <si>
    <t>ORDEN-0000002138</t>
  </si>
  <si>
    <t xml:space="preserve">SERVICIO PARA LA EXTRACCIÓN DE TESTIGOS CON DIAMANTINA PARA LA VERIFICACIÓN DEL ESPESOR DE LA CARPETA ASFALTICA TERMINADA EN OBRAS EN EL DEPARTAMENTO DE PIURA                                          </t>
  </si>
  <si>
    <t>ORDEN-0000002144</t>
  </si>
  <si>
    <t xml:space="preserve">SERVICIO PARA LA EXTRACCIÓN DE TESTIGOS CON DIAMANTINA PARA LA VERIFICACIÓN DEL ESPESOR DE LA CARPETA ASFALTICA TERMINADA DE OBRAS EN EL DEPARTAMENTO DE LAMBAYEQUE                                     </t>
  </si>
  <si>
    <t>ORDEN-0000002146</t>
  </si>
  <si>
    <t xml:space="preserve">SERVICIO PARA LA EXTRACCIÓN DE TESTIGOS CON DIAMANTINA PARA LA VERIFICACIÓN DEL ESPESOR DE LA CARPETA ASFALTICA TERMINADA EN OBRAS EN EL DEPARTAMENTO DE LA LIBERTAD                                    </t>
  </si>
  <si>
    <t>ORDEN-0000002150</t>
  </si>
  <si>
    <t xml:space="preserve">SERVICIO DE TOMA DE MUESTRAS, ENSAYOS Y REPOSICIÓN DEL MATERIAL EXTRAÍDO MEDIANTE CALICATAS, EN EL DISTRITO DE CURGOS, PROVINCIA DE SANCHEZ CARRION, DEPARTAMENTO DE LA LIBERTAD                        </t>
  </si>
  <si>
    <t>ORDEN-0000002154</t>
  </si>
  <si>
    <t>SERVICIO DE LEVANTAMIENTO TOPOGRAFICO PARA LA OBRA "MEJORAMIENTO Y REHABILITACIÓN DEL CAMINO VECINAL EN DESVÍO CURGOS - CORRAL COLORADO - QUEROBAL - CHIQUICHAL - DISTRITO DE CURGOS, PROVINCIA DE SÁNCH</t>
  </si>
  <si>
    <t>ORDEN-0000002177</t>
  </si>
  <si>
    <t>SERVICIO PARA LA INSPECCIÓN, VERIFICACIÓN Y ANÁLISIS DEL POZO Y PERFORACIÓN DEL FONDO DEL POZO TUBULAR PARA LAS LABORES DE RECOPILACIÓN DE INFORMACIÓN Y PLANEAMIENTO DEL SERVICIO DE CONTROL ESPECÍFICO</t>
  </si>
  <si>
    <t xml:space="preserve">20605772642-EARTHTECH EXPLORATION AND CONSULTING S.A.C.                                                                                                           </t>
  </si>
  <si>
    <t>ORDEN-0000002178</t>
  </si>
  <si>
    <t xml:space="preserve">SERVICIO DE INSPECCIÓN, EVALUACIÓN E INTERPRETACIÓN INTERNA TELEVISIVA EN TUBERÍAS DE AGUA POTABLE Y ALACANTARILLADO, SUBGERENCIA DE CONTROL DE MEGAPROYECTOS                                           </t>
  </si>
  <si>
    <t xml:space="preserve">20600904818-DELIMA NORTE CONSTRUCCIONES SOCIEDAD ANONIMA CERRADA                                                                                                  </t>
  </si>
  <si>
    <t>ORDEN-0000002179</t>
  </si>
  <si>
    <t xml:space="preserve">SERVICIO DE ACONDICIONAMIENTO DE AMBIENTES PARA OFICINAS Y SALA POLIGRAFICA DE LA OFICINA DE SEGURIDAD Y DEFENSA NACIONAL                                                                               </t>
  </si>
  <si>
    <t xml:space="preserve">20551371884-DEL SUR, ARQUITECTOS E INGENIEROS S.A.C.                                                                                                              </t>
  </si>
  <si>
    <t>ORDEN-0000002196</t>
  </si>
  <si>
    <t xml:space="preserve">PAGO DE PRIMER Y SEGUNDO ENTREGABLE DEL CONTRATO DE SERVICIOS N° 89-2021-CG - SERVICIO DE DEFENSA LEGAL EN FAVOR DEL SEÑOR AQUILINO ROMERO ALCALÁ                                                       </t>
  </si>
  <si>
    <t xml:space="preserve">10066611804-COLLAZOS MIRANDA MAGNO EDUARDO                                                                                                                        </t>
  </si>
  <si>
    <t>ORDEN-0000002197</t>
  </si>
  <si>
    <t xml:space="preserve">SERVICIO ESPECIALIZADO PARA AUDITORÍA DE CUMPLIMIENTO EN EL MARCO DE LA EMERGENCIA SANITARIA PARA LA GERENCIA REGIONAL DE CONTROL DE LIMA METROPOLITANA.                                                </t>
  </si>
  <si>
    <t xml:space="preserve">20524080592-GEORALAB SAC                                                                                                                                          </t>
  </si>
  <si>
    <t>ORDEN-0000002216</t>
  </si>
  <si>
    <t xml:space="preserve">CONTRATACIÓN DEL SERVICIO DE SEGUROS PATRIMONIALES Y PERSONALES PARA LA CGR                                                                                                                             </t>
  </si>
  <si>
    <t>DIRECTA-0004-2021-</t>
  </si>
  <si>
    <t xml:space="preserve">20100210909-LA POSITIVA SEGUROS Y REASEGUROS                                                                                                                      </t>
  </si>
  <si>
    <t>12/01/2022</t>
  </si>
  <si>
    <t>CONTRATO 161-2021-CG</t>
  </si>
  <si>
    <t>CONTRATACIÓN DEL SERVICIO DE COACHING PARA LA JORNADA DE GESTIÓN ESTRATÉGICA Y FORTALECIMIENTO DE LOS COMPROMISOS INSTITUCIONALES EN LA CONTRALORÍA GENERAL DE LA REPÚBLICA</t>
  </si>
  <si>
    <t xml:space="preserve">20521644274-GNOSIS COACHING &amp; CONSULTING SAC                                                                                                                      </t>
  </si>
  <si>
    <t>ORDEN-0000002244</t>
  </si>
  <si>
    <t xml:space="preserve">PROVISIÓN DE PASAJES AÉREOS NACIONALES O.S.E. N°4234-2021 COMISIONES DE COLABORADORES DE LA CONTRALORIA GENERAL DE LA REPUBLICA.                                                                        </t>
  </si>
  <si>
    <t>ORDEN-0000002262</t>
  </si>
  <si>
    <t xml:space="preserve">SERVICIO DE RASTREO VEHICULAR (GPS) PARA LA FLOTA VEHICULAR VOLKSWAGEN AMAROK DE LA CONTRALORÍA GENERAL DE LA REPÚBLICA_x000D_
_x000D_CARACTERÍSTICAS Y DESCRIPCIÓN DE LA CONTRATACIÓN_x000D_ EL SERVICIO DE GPS SE DEBE </t>
  </si>
  <si>
    <t xml:space="preserve">20600137094-GEOSATELITAL PERU E.I.R.L.                                                                                                                            </t>
  </si>
  <si>
    <t>ORDEN-0000002334</t>
  </si>
  <si>
    <t xml:space="preserve">SERVICIO DE PASAJES AEREOS OSE NRO 4425-2021 LATAM AIRLINES PERU SA                                                                                                                                     </t>
  </si>
  <si>
    <t>ORDEN-0000002341</t>
  </si>
  <si>
    <t xml:space="preserve">SERVICIO DE MANTENIMIENTO PREVENTIVO DE LOS EQUIPOS DE AIRE ACONDICIONADO EN LAS SEDES DE LIMA METROPOLITANA, SUBGERENCIA DE ABASTECIMIENTO                                                             </t>
  </si>
  <si>
    <t xml:space="preserve">20601129958-N&amp;F FAIR PARTNERS EIRL                                                                                                                                </t>
  </si>
  <si>
    <t>ORDEN-0000002347</t>
  </si>
  <si>
    <t>CONTRATACIÓN DE UN ESPECIALISTA EN EQUIPOS BIOMÉDICOS PARA LA EVALUACIÓN TÉCNICA DE LOS EQUIPOS ADQUIRIDOS MEDIANTE PROCEDIMIENTO DE SELECCIÓN EN LA RED DE SALUD DE VALLE DEL MANTARO Y RED DE SALUD DE</t>
  </si>
  <si>
    <t xml:space="preserve">10403773421-CAMONES OBREGON JIMMY ARNULFO                                                                                                                         </t>
  </si>
  <si>
    <t>ORDEN-0000002358</t>
  </si>
  <si>
    <t xml:space="preserve">CONTRATACION DEL SERVICIO DE ESTUDIOS DE CALIDAD DE AGUA EN LOS POZOS TUBULARES                                                                                                                         </t>
  </si>
  <si>
    <t xml:space="preserve">20503028655-TECNICA Y PROYECTOS S.A SUCURSAL DEL PERU                                                                                                             </t>
  </si>
  <si>
    <t>ORDEN-0000002379</t>
  </si>
  <si>
    <t xml:space="preserve">SERVICIO DE MEDICIÓN DE RESISTIVIDAD ELÉCTRICA DEL SISTEMA DE PUESTAS A TIERRA (SPAT) DE LA SUBGERENCIA DE CONTROL DE MEGAPROYECTOS                                                                     </t>
  </si>
  <si>
    <t>AS-0016-2021-</t>
  </si>
  <si>
    <t xml:space="preserve">20523268938-INFRAESTRUCTURAS ELECTRICAS S.A.C.                                                                                                                    </t>
  </si>
  <si>
    <t>10/11/2021</t>
  </si>
  <si>
    <t>30/12/2021</t>
  </si>
  <si>
    <t>CONTRATO 170-2021-CG</t>
  </si>
  <si>
    <t xml:space="preserve">SERVICIO DE PASAJES AEREOS NACIONALES- COLABORADORES DE LA CONTRALORIA GENERAL DE LA REPUBLICA. OSE 4757                                                                                                </t>
  </si>
  <si>
    <t>ORDEN-0000002455</t>
  </si>
  <si>
    <t xml:space="preserve">SERVICIO DE PASAJES AEREOS NACIONALES - COLABORADORES DE LA CONTRALORIA GENERAL DE LA REPUBLICA - OSE 4831 LATAM AIRLINES PERU SA                                                                       </t>
  </si>
  <si>
    <t>ORDEN-0000002456</t>
  </si>
  <si>
    <t xml:space="preserve">SERVICIO DE MANTENIMIENTO DE LOS EQUIPOS DE AIRE ACONDICIONADO EN LA GERENCIA REGIONAL DE CONTROL DE UCAYALI                                                                                            </t>
  </si>
  <si>
    <t>ORDEN-0000002472</t>
  </si>
  <si>
    <t xml:space="preserve">SERVICIO DE ESTUDIO DE MECÁNICA DE SUELOS EN EL DISTRITO DE MAQUIA - REQUENA - LORETO                                                                                                                   </t>
  </si>
  <si>
    <t xml:space="preserve">20551443893-ACTIVA INGENIERIA Y CONSTRUCCION SOCIEDAD ANONIMA CERRADA                                                                                             </t>
  </si>
  <si>
    <t>ORDEN-0000002491</t>
  </si>
  <si>
    <t xml:space="preserve">CONTRATACIÓN DEL SERVICIO DE SOPORTE Y GARANTÍA EXTENDIDA PARA LOS SISTEMAS DE ALMACENAMIENTO                                                                                                           </t>
  </si>
  <si>
    <t>ORDEN-0000002506</t>
  </si>
  <si>
    <t xml:space="preserve">SERVICIO DE ELABORACIÓN DE INFORME TÉCNICO DE RESISTENCIA A LA COMPRESIÓN DEL CONCRETO A TRAVÉS DE ENSAYOS DE DIAMANTINA EN EL DISTRITO DE SANTO DOMINGO DE LOS OLLEROS - HUAROCHIRI - LIMA             </t>
  </si>
  <si>
    <t>ORDEN-0000002510</t>
  </si>
  <si>
    <t xml:space="preserve">SERVICIO DE TRASLADO DEL ENLACE DE FIBRA OPTICA RELACIONADO A LA "COMUNICACION DE RED DE DATOS ENTRE EL LOCAL SEDE PRINCIPAL DE LA CGR Y RENIEC" - SUBGERENCIA DE OPERACIONES Y PLATAFORMA TECNOLOGICA. </t>
  </si>
  <si>
    <t xml:space="preserve">20428698569-AMERICATEL  PERU SA.                                                                                                                                  </t>
  </si>
  <si>
    <t>ORDEN-0000002535</t>
  </si>
  <si>
    <t xml:space="preserve">CONTRATACIÓN DEL SERVICIO DE MANTENIMIENTO PREVENTIVO Y CORRECTIVO PARA LAS BOMBAS DEL SISTEMA DE AGUA POTABLE Y DEL POZO SEPTICO, GRC UCAYALI                                                          </t>
  </si>
  <si>
    <t xml:space="preserve">20602608787-SOLUCIONES AMBIENTALES Y SEGURIDAD S.A.C.                                                                                                             </t>
  </si>
  <si>
    <t>ORDEN-0000002554</t>
  </si>
  <si>
    <t xml:space="preserve">SERVICIO DE MANTENIMIENTO CORRECTIVO DE PISO DE ADOQUÍN, TECHO Y CANALETAS PARA LA SEDE DE LA GERENCIA REGIONAL DE CONTROL CAJAMARCA DE LA CONTRALORÍA GENERAL DE LA REPÚBLICA DEL PERÚ                 </t>
  </si>
  <si>
    <t xml:space="preserve">20604621411-CONSTRUCTORA LLM S.R.L.                                                                                                                               </t>
  </si>
  <si>
    <t>ORDEN-0000002607</t>
  </si>
  <si>
    <t xml:space="preserve">SERVICIO DE MANTENIMIENTO PREVENTIVO DE COBERTURAS DE TECHOS, CANALETAS Y BAJANTE DEL DRENAJE DE LAS AGUAS PLUVIALES PARA LA SEDE DE LA GRC HUANUCO                                                     </t>
  </si>
  <si>
    <t>ORDEN-0000002628</t>
  </si>
  <si>
    <t xml:space="preserve">CONTRATACIÓN DE SERVICIOS PARA REALIZAR ENSAYOS DE CONTROL DE CALIDAD EN PARTIDAS EJECUTADAS - GERENCIA REGIONAL DE CONTROL DE CUSCO.                                                                   </t>
  </si>
  <si>
    <t>ORDEN-0000002658</t>
  </si>
  <si>
    <t xml:space="preserve">SERVICIO DE MANTENIMIENTO PREVENTIVO Y CORRECTIVO DEL SISTEMA DE BOMBEO DE AGUA, DESAGÜE Y SISTEMA DE AGUA CONTRA INCENDIO DE LA GERENCIA REGIONAL DE CONTROL DE ICA                                    </t>
  </si>
  <si>
    <t xml:space="preserve">20457675748-CORPORACION TECNO MARKET S.A.                                                                                                                         </t>
  </si>
  <si>
    <t>ORDEN-0000002697</t>
  </si>
  <si>
    <t xml:space="preserve">PROVISION DE PASAJES AEREOS NACIONALES O.S.E.N°5089-2021, EN EL MARCO DE LA D.S.N°076-2021-EF CONTRALORIA GENERAL DE LA REPUBLICA                                                                       </t>
  </si>
  <si>
    <t>ORDEN-0000002702</t>
  </si>
  <si>
    <t>SERVICIO DE DETERMINACIÓN DE LAS DISTANCIAS DE LAS RUTAS DE TRANSPORTE DE AGREGADOS PARA LA OBRA DENOMINADA "MEJORAMIENTO Y REHABILITACIÓN (RUTA LI-799: EMP. PE-10A (DESVÍO MOTIL) - EMP. LI796; RUTA L</t>
  </si>
  <si>
    <t xml:space="preserve">20482230360-PIADORA CONSTRUCTION &amp; MINERY S.A.C                                                                                                                   </t>
  </si>
  <si>
    <t>ORDEN-0000002708</t>
  </si>
  <si>
    <t xml:space="preserve">SERVICIO DE MANTENIMIENTO PREVENTIVO DE EQUIPOS DE AIRE ACONDICIONADO Y SISTEMAS DE VENTILACIÓN DE LA ESCUELA NACIONAL DE CONTROL                                                                       </t>
  </si>
  <si>
    <t>AS-0018-2021-</t>
  </si>
  <si>
    <t xml:space="preserve">17334420418-MARCO ANTONIO CRUZ QUIÑONES                                                                                                                           </t>
  </si>
  <si>
    <t>16/11/2021</t>
  </si>
  <si>
    <t>30/11/2022</t>
  </si>
  <si>
    <t>CONTRATO 172-2021-CG</t>
  </si>
  <si>
    <t xml:space="preserve">SERVICIO DE MANTENIMIENTO PREVENTIVO Y CORRECTIVO DEL SISTEMA DE AGUA CONTRA INCENDIO DE LA GERENCIA REGIONAL DE CONTROL DE CAJAMARCA                                                                   </t>
  </si>
  <si>
    <t>ORDEN-0000002723</t>
  </si>
  <si>
    <t xml:space="preserve">MANTENIMIENTO PREVENTIVO Y CORRECTIVO PARA LA.BOMBAS DEL SISTEMA DE AGUA POTABLE Y DEL POZO SÉ                                                                                                          </t>
  </si>
  <si>
    <t xml:space="preserve">20602066119-R &amp; G SERVICIOS ELECTRICOS E.I.R.L.                                                                                                                   </t>
  </si>
  <si>
    <t>ORDEN-0000002725</t>
  </si>
  <si>
    <t xml:space="preserve">PROVISIÓN DE PASAJES AEREOS NACIONALES O.S.E.N°5470-2021, EN EL MARCO DEL D.S. N°076-2021-EF-CONTRALORIA GENERAL DE LA REPUBLICA                                                                        </t>
  </si>
  <si>
    <t>ORDEN-0000002726</t>
  </si>
  <si>
    <t xml:space="preserve">SERVICIO DE REALIZACIÓN Y ANÁLISIS DE LA PRUEBA DE DIAMANTINA Y ENSAYOS DE LABORATORIO DE SUELOS - OCI DE LA MUNICIPALIDAD DE VILLA EL SALVADOR, GRC DE LIMA METROPOLITANA                              </t>
  </si>
  <si>
    <t xml:space="preserve">20600792114-JR GEOCONSULTORES E INGENIEROS S.R.L.                                                                                                                 </t>
  </si>
  <si>
    <t>ORDEN-0000002727</t>
  </si>
  <si>
    <t xml:space="preserve">PROVISION DE PASAJES AEREOS NACIONALES O.S.E.N°5677-2021, EN EL MARCO DE LA D.S.N°076-2021-EF CONTRALORIA GENERAL DE LA REPUBLICA.                                                                      </t>
  </si>
  <si>
    <t>ORDEN-0000002740</t>
  </si>
  <si>
    <t xml:space="preserve">SERVICIO DE PRUEBAS DE CAMPOS Y ENSAYOS DE LABORATORIOS PARA EL MATERIAL AFIRMADO - GERENCIA REGIONAL DE CONTROL DE ANCASH                                                                              </t>
  </si>
  <si>
    <t xml:space="preserve">20487357465-SERVICIOS DE LABORATORIOS DE SUELOS Y PAVIMENTOS S.A.C.                                                                                               </t>
  </si>
  <si>
    <t>ORDEN-0000002743</t>
  </si>
  <si>
    <t xml:space="preserve">PROVISIÓN DE PASAJES AEREOS NACIONALES O.S.E. N°5911-2021, EN EL MARCO DE LA D.S. N°076-2021-EF CONTRALORIA GENERAL DE LA REPUBLICA                                                                     </t>
  </si>
  <si>
    <t>ORDEN-0000002748</t>
  </si>
  <si>
    <t xml:space="preserve">SERVICIO DE SUSCRIPCIÓN DE SOFTWARE AUTOCAD PARALA CGR                                                                                                                                                  </t>
  </si>
  <si>
    <t>CP-0005-2021-</t>
  </si>
  <si>
    <t xml:space="preserve">20264180971-PROFILE CONSULTING GROUP S.A.C.                                                                                                                       </t>
  </si>
  <si>
    <t>20/11/2021</t>
  </si>
  <si>
    <t>30/12/2022</t>
  </si>
  <si>
    <t>CONTRATO 186-2021-CG</t>
  </si>
  <si>
    <t xml:space="preserve">SERVICIO DE INSTALACIÓN DE PISOS VINILICOS EN LOS AMBIENTES DEL PRIMER PISO DEL EDIFICIO MILLER DE LA SEDE CENTRAL DE LA CONTRALORÍA GENERAL DE LAREPÚBLICA                                             </t>
  </si>
  <si>
    <t xml:space="preserve">20603414943-CORPORACION CAMINO S.A.C.                                                                                                                             </t>
  </si>
  <si>
    <t>ORDEN-0000002786</t>
  </si>
  <si>
    <t xml:space="preserve">SERVICIO DE MANTENIMIENTO EN  ELEMENTOS DE MADERA PARA EL CIAR CUSIPATA - REAPERTURA  SUB GRERENCIA DE BIENESTAR Y RELACIONES LABORALES                                                                 </t>
  </si>
  <si>
    <t>ORDEN-0000002791</t>
  </si>
  <si>
    <t xml:space="preserve">PUBLICACIONES OFICIALES EN EL DIARIO EL PERUANO- SECRETARIA GENERAL CONTRALORIA GENERAL DE LA REPUBLICA.                                                                                                </t>
  </si>
  <si>
    <t>ORDEN-0000002797</t>
  </si>
  <si>
    <t xml:space="preserve">"CONFECCIÓN Y MANTENIMIENTO CORRECTIVO DE LA CARPINTERÍA METÁLICA Y DE ALUMINIO EN  EN LA ZONA DE PARRILLAS Y VESTIDORES PARA  CENTRO DE INSTRUCCIÓN ACADEMICO Y DE RECREACIÓN DE CGR EN  CIAR CUSIPATA </t>
  </si>
  <si>
    <t>ORDEN-0000002802</t>
  </si>
  <si>
    <t xml:space="preserve">PROVISION DE PASAJES AEREOS NACIONALES O.S.E.N°6102-2021 COMISIONES DE SERVICIO DE COLABORADORES DE LA CONTRALROIA GENERAL DE LA REPUBLICA.                                                             </t>
  </si>
  <si>
    <t>ORDEN-0000002825</t>
  </si>
  <si>
    <t xml:space="preserve">PROVISION DE PASAJES AÉREOS NACIONALES O.S.E.N°6504-2021 PARA LOS COLABORADORES DE LA CONTRLORIA GENERAL DE LA REPUBLICA.                                                                               </t>
  </si>
  <si>
    <t>ORDEN-0000002838</t>
  </si>
  <si>
    <t xml:space="preserve">SERVICIO DE SUSCRIPCIÓN DE SOFTWARE DE DISEÑO GRÁFICO PARA LA GERENCIA DE COMUNICACIÓN CORPORATIVA                                                                                                      </t>
  </si>
  <si>
    <t>AS-0023-2021-</t>
  </si>
  <si>
    <t xml:space="preserve">20602497519-CREAINTER SOCIEDAD ANONIMA CERRADA                                                                                                                    </t>
  </si>
  <si>
    <t>15/12/2021</t>
  </si>
  <si>
    <t>31/12/2022</t>
  </si>
  <si>
    <t>CONTRATO 202-2021-CG</t>
  </si>
  <si>
    <t xml:space="preserve">SERVICIO DE PUBLICACIONES OFICIALES EN EL DIARIO OFICIAL EL PERUANO DE RESOLUCIONES Y NORMATIVAS PARA LA CONTRALORI A GENERAL DE LA REPUBLICA.                                                          </t>
  </si>
  <si>
    <t>ORDEN-0000002859</t>
  </si>
  <si>
    <t xml:space="preserve">PROVISIÓN DE PASAJES AÉREOS NACIONALES O.S.E.N°3534-2021, EN EL MARCO DE LA EMERGENCIA SANITARIA Y LA REACTIVACION ECONOMICA COLABORADORES DE LA CONTRALORIA GENERAL DE LA REPUBLICA.                   </t>
  </si>
  <si>
    <t>ORDEN-0000002860</t>
  </si>
  <si>
    <t>ORDEN-0000000017</t>
  </si>
  <si>
    <t xml:space="preserve">SERVICIO DE ENERGIA ELECTRICA (ELECTROCENTRO) PARA LA GRC PASCO                                                                                                                                         </t>
  </si>
  <si>
    <t>ORDEN-0000000030</t>
  </si>
  <si>
    <t xml:space="preserve">SERVICIO DE ENERGIA ELECTRICA (ELECTROCENTRO) PARA LA GRC HUANCAVELICA                                                                                                                                  </t>
  </si>
  <si>
    <t>ORDEN-0000000031</t>
  </si>
  <si>
    <t xml:space="preserve">SERVICIO DE ENERGIA ELECTRICA (ELECTROCENTRO) PARA LA GRC AYACUCHO                                                                                                                                      </t>
  </si>
  <si>
    <t>ORDEN-0000000032</t>
  </si>
  <si>
    <t xml:space="preserve">SERVICIO DE ENERGIA ELECTRICA (ELECTROCENTRO) PARA LA GRC JUNIN                                                                                                                                         </t>
  </si>
  <si>
    <t>ORDEN-0000000033</t>
  </si>
  <si>
    <t xml:space="preserve">SERVICIO DE ENERGIA ELECTRICA (ELECTRONOROESTE SA - ENOSA) PARA LA GRC TUMBES                                                                                                                           </t>
  </si>
  <si>
    <t>ORDEN-0000000043</t>
  </si>
  <si>
    <t xml:space="preserve">SERVICIO DE ENERGIA ELECTRICA (HIDRANDINA) PARA LA GRC CAJAMARCA                                                                                                                                        </t>
  </si>
  <si>
    <t xml:space="preserve">ADQUISICION MEDIANTE ACUERDO MARCO DE SILLAS GIRATORIAS PARA LA GERENCIA REGIONAL DE CONTROL DE CAJAMARCA DE LA CONTRALORIA GENERAL DE LA REPUBLICA                                                     </t>
  </si>
  <si>
    <t xml:space="preserve">20491653745-JAMARY SERVICIOS GENERALES S.R.L.                                                                                                                     </t>
  </si>
  <si>
    <t xml:space="preserve">SERVICIO DE ENERGIA ELECTRICA (ELECTRONOROESTE SA - ENOSA) PARA LA GRC PIURA                                                                                                                            </t>
  </si>
  <si>
    <t>ORDEN-0000000046</t>
  </si>
  <si>
    <t xml:space="preserve">ADQUISICION DE MATERIALES TECNOLOGICOS PARA LA SUBGERENCIA DE GOBIERNO DIGITAL DE LA CONTRALORIA GENERAL DE LA REPUBLICA                                                                                </t>
  </si>
  <si>
    <t xml:space="preserve">20521015650-CENTER TOOLS S.A.C.                                                                                                                                   </t>
  </si>
  <si>
    <t xml:space="preserve">SERVICIO DE ENERGIA ELECTRICA (ELECTROSUR SA) PARA LA GRC TACNA                                                                                                                                         </t>
  </si>
  <si>
    <t>ORDEN-0000000048</t>
  </si>
  <si>
    <t xml:space="preserve">ADQUISICIÓN DE EQUIPOS DE SEGURIDAD ELECTRÓNICA PARA LA GERENCIA DE COMUNICACION CORPORATIVA                                                                                                            </t>
  </si>
  <si>
    <t xml:space="preserve">20460598835-TECSEL S.R.L.                                                                                                                                         </t>
  </si>
  <si>
    <t xml:space="preserve">ADQUISICIÓN DE LICENCIAS DE SOFTWARE MICROSOFT Y DE LICENCIAS WINDOWS CAL PARA LA CGR                                                                                                                   </t>
  </si>
  <si>
    <t>AS-0020-2021-</t>
  </si>
  <si>
    <t xml:space="preserve">20530293298-E &amp; L CONSULTORES E.I.R.L.                                                                                                                            </t>
  </si>
  <si>
    <t>31/01/2023</t>
  </si>
  <si>
    <t>CONTRATO-203-2021-CG</t>
  </si>
  <si>
    <t xml:space="preserve">SERVICIO DE ENERGIA ELECTRICA (ENSA) PARA LA GRC LAMBAYEQUE                                                                                                                                             </t>
  </si>
  <si>
    <t>ORDEN-0000000052</t>
  </si>
  <si>
    <t xml:space="preserve">SERVICO DE ENERGIA ELECTRICA PARA LAS SEDES DE LIMA DE LA CGR                                                                                                                                           </t>
  </si>
  <si>
    <t>ORDEN-0000000059</t>
  </si>
  <si>
    <t xml:space="preserve">SERVICIO DE ENERGIA ELECTRICA (ELECTRO SUR ESTE) PARA LA GRC MADRE DE DIOS                                                                                                                              </t>
  </si>
  <si>
    <t>ORDEN-0000000060</t>
  </si>
  <si>
    <t xml:space="preserve">SERVICIO DE ENERGIA ELECTRICA (SEAL -SOC ELEC SUR OESTE) PARA LA GRC AREQUIPA                                                                                                                           </t>
  </si>
  <si>
    <t>ORDEN-0000000062</t>
  </si>
  <si>
    <t xml:space="preserve">SERVICIO DE ENERGIA ELECTRICA (ELECTRO ORIENTE) PARA LA GRC LORETO                                                                                                                                      </t>
  </si>
  <si>
    <t>ORDEN-0000000065</t>
  </si>
  <si>
    <t xml:space="preserve">SERVICIO DE ENERGIA ELECTRICA (ELECTRO ORIENTE) PARA LA GRC SAN MARTIN                                                                                                                                  </t>
  </si>
  <si>
    <t>ORDEN-0000000066</t>
  </si>
  <si>
    <t xml:space="preserve">SERVICIO DE AGUA Y ALCANTARILLADO (SEDAPAR) PARA LA GRC AREQUIPA                                                                                                                                        </t>
  </si>
  <si>
    <t xml:space="preserve">20100211034-SEDAPAR S.A.                                                                                                                                          </t>
  </si>
  <si>
    <t>ORDEN-0000000067</t>
  </si>
  <si>
    <t xml:space="preserve">SERVICIO DE ENERGIA ELECTRICA (ELECTRO UCAYALI) PARA LA GRC UCAYALI                                                                                                                                     </t>
  </si>
  <si>
    <t>ORDEN-0000000068</t>
  </si>
  <si>
    <t xml:space="preserve">SERVICIO DE AGUA Y ALCANTARILLADO (SEDAPAL) PARA LAS SEDES DE LIMA DE LA CGR                                                                                                                            </t>
  </si>
  <si>
    <t>ORDEN-0000000070</t>
  </si>
  <si>
    <t xml:space="preserve">SERVICIO DE ENERGIA ELECTRICA (ENEL) PARA LA GRC LIMA PROVINCIAS                                                                                                                                        </t>
  </si>
  <si>
    <t>ORDEN-0000000071</t>
  </si>
  <si>
    <t xml:space="preserve">SERVICIO DE ENERGIA ELECTRICA (ELECTRO DUNAS) PARA LA GRC ICA                                                                                                                                           </t>
  </si>
  <si>
    <t>ORDEN-0000000073</t>
  </si>
  <si>
    <t xml:space="preserve">ADQUISICION MEDIANTE ACUERDO MARCO DE UNA IMPRESORA MULTIFUNCIONAL LASER A COLOR PARA LA GERENCIA DE COMUNICACIÓN CORPORATIVA DE LA CONTRALORIA GENERAL DE LA REPUBLICA                                 </t>
  </si>
  <si>
    <t xml:space="preserve">20601558905-SOLUCIONES Y SERVICIOS PERU S.A.C.                                                                                                                    </t>
  </si>
  <si>
    <t>ORDEN-0000000109</t>
  </si>
  <si>
    <t xml:space="preserve">20519865476-OK COMPUTER E.I.R.L.                                                                                                                                  </t>
  </si>
  <si>
    <t>ORDEN-0000000149</t>
  </si>
  <si>
    <t xml:space="preserve">ADQUISICION MEDIANTE ACUERDO MARCO DE ESCANERES PORTATILES PARA LA CONTRALORIA GENERAL DE LA REPUBLICA                                                                                                  </t>
  </si>
  <si>
    <t xml:space="preserve">10416509897-HERRERA HUACACHINO MICHEL                                                                                                                             </t>
  </si>
  <si>
    <t>ORDEN-0000000150</t>
  </si>
  <si>
    <t xml:space="preserve">ADQUISICION MEDIANTE ACUERDO MARCO DE IMPRESORAS MULTIFUNCIONALES LASER MONOCROMATICAS PARA LA CONTRALORIA GENERAL DE LA REPUBLICA                                                                      </t>
  </si>
  <si>
    <t xml:space="preserve">20600895681-CORP PLAZA SUR S.R.L.                                                                                                                                 </t>
  </si>
  <si>
    <t>ORDEN-0000000151</t>
  </si>
  <si>
    <t xml:space="preserve">ADQUISICION DE TINTAS PARA PLOTTER DE LA SUBGERENCIA DE CONTROL DE MEGAPROYECTOS DE LA CONTRALORIA GENERAL DE LA REPUBLICA                                                                              </t>
  </si>
  <si>
    <t>ADQUISICIÓN DE CASACAS, CHALECOS, CAMISAS, BLUSAS Y POLOS CON LOGOTIPO INSTITUCIONAL PARA EL PERSONAL DE LA CGR EN EL MARCO DEL PLAN ANUAL DE CONTROL" ÍTEM 5: BLUSAS, DERIVADO DE LA ADJUDICACIÓN SIMPL</t>
  </si>
  <si>
    <t>AS-0021-2021-</t>
  </si>
  <si>
    <t xml:space="preserve">20603577010-IMPORTACIONES DIRESA HNOS PERU S.A.C. DIRESA PERU S.A.C.                                                                                              </t>
  </si>
  <si>
    <t>28/04/2022</t>
  </si>
  <si>
    <t>10/06/2022</t>
  </si>
  <si>
    <t>CONTRATO-33-2022-CG</t>
  </si>
  <si>
    <t xml:space="preserve">ADQUISICION MEDIANTE ACUERDO MARCO DE REPUESTOS DE IMPRESORAS PARA LA CONTRALORIA GENERAL DE LA REPUBLICA                                                                                               </t>
  </si>
  <si>
    <t xml:space="preserve">20107903951-TRADING SERVICE M &amp; A S.R.LTDA.                                                                                                                       </t>
  </si>
  <si>
    <t>ORDEN-0000000176</t>
  </si>
  <si>
    <t xml:space="preserve">20545678633-VISUAL AMERICA DATA E.I.R.L                                                                                                                           </t>
  </si>
  <si>
    <t>ORDEN-0000000181</t>
  </si>
  <si>
    <t xml:space="preserve">ADQUISICIÓN DE CASACAS, CHALECOS, CAMISAS, BLUSAS Y POLOS CON LOGOTIPO INSTITUCIONAL PARA EL PERSONAL DE LA SUBGERENCIA DE IMAGEN Y RELACIONES CORPORATIVAS DE LA GERENCIA DE COMUNICACIÓN CORPORATIVA  </t>
  </si>
  <si>
    <t xml:space="preserve">20557106431-CORPORACIONES GEORSA S.A.C.                                                                                                                           </t>
  </si>
  <si>
    <t xml:space="preserve">ADQUISICIÓN DE CASACAS, CHALECOS, CAMISAS, BLUSAS Y POLOS CON LOGOTIPO INSTITUCIONAL SUBGERENCIA DE IMAGEN Y RELACIONES CORPORATIVAS DE LA GERENCIA DE COMUNICACIÓN CORPORATIVA                         </t>
  </si>
  <si>
    <t xml:space="preserve">ADQUISICIÓN DE CASACAS, CHALECOS, CAMISAS, BLUSAS Y POLOS CON LOGOTIPO INSTITUCIONAL PARA SUBGERENCIA DE IMAGEN Y RELACIONES CORPORATIVAS DE LA GERENCIA DE COMUNICACIÓN CORPORATIVA                    </t>
  </si>
  <si>
    <t xml:space="preserve">ADQUISICION MEDIANTE ACUERDO MARCO DE UTILES DE ESCRITORIO PARA REPOSICION DE STOCK DEL ALMACEN CENTRAL DE LA CONTRALORIA GENERAL DE LA REPUBLICA                                                       </t>
  </si>
  <si>
    <t>ORDEN-0000000195</t>
  </si>
  <si>
    <t xml:space="preserve">ADQUISICION DE CINTAS MAGNETICAS PARA LA CONTRALORIA GENERAL DE LA REPUBLICA                                                                                                                            </t>
  </si>
  <si>
    <t xml:space="preserve">20523547730-VP SOLUCIONES INFORMATICAS S.A.C.                                                                                                                     </t>
  </si>
  <si>
    <t>ORDEN-0000000224</t>
  </si>
  <si>
    <t xml:space="preserve">ADQUISICION MEDIANTE ACUERDO MARCO DE PAPEL BOND PARA LA GERENCIA REGIONAL DE CONTROL DE JUNIN DE LA CONTRALORIA GENERAL DE LA REPUBLICA                                                                </t>
  </si>
  <si>
    <t xml:space="preserve">10702882121-VILCHEZ MENDOZA SOPHIA PILAR                                                                                                                          </t>
  </si>
  <si>
    <t>ORDEN-0000000231</t>
  </si>
  <si>
    <t>ADQUISICION MEDIANTE ACUERDO MARCO DE UNA IMPRESORA MULTIFUNCIONAL LASER MONOCROMATICA PARA LA SUBGERENCIA DE PLANEAMIENTO PRESUPUESTO Y PROGRAMACION DE INVERSIONES DE LA CONTRALORIA GENERAL DE LA REP</t>
  </si>
  <si>
    <t>ORDEN-0000000235</t>
  </si>
  <si>
    <t xml:space="preserve">ADQUISICION DE UTILES DE ESCRITORIO PARA REPOSICION DE STOCK DEL ALMACEN CENTRAL DE LA CONTRALORIA GENERAL DE LA REPUBLICA                                                                              </t>
  </si>
  <si>
    <t xml:space="preserve">20537321190-DIMERC PERU S.A.C.                                                                                                                                    </t>
  </si>
  <si>
    <t>ORDEN-0000000253</t>
  </si>
  <si>
    <t xml:space="preserve">ADQUISICION DE JUEGOS DE REPUESTOS DE MANTENIMIENTO PARA LAS IMPRESORAS HP DE LA CONTRALORIA GENERAL DE LA REPUBLICA                                                                                    </t>
  </si>
  <si>
    <t>ORDEN-0000000260</t>
  </si>
  <si>
    <t xml:space="preserve">ADQUISICION E INSTALACION DE MINI RACKS Y ESTANTES METALICOS PARA EL ALMACEN CENTRAL DE LA SUBGERENCIA DE ABASTECIMIENTO                                                                                </t>
  </si>
  <si>
    <t xml:space="preserve">20491980355-EQUIPAMIENTO Y SISTEMAS DE ALMACENAMIENTO PARCK SAC                                                                                                   </t>
  </si>
  <si>
    <t>ORDEN-0000000283</t>
  </si>
  <si>
    <t xml:space="preserve">ADQUISICION MEDIANTE ACUERDO MARCO DE TONER PARA IMPRESORAS HP DE LA CONTRALORIA GENERAL DE LA REPUBLICA                                                                                                </t>
  </si>
  <si>
    <t xml:space="preserve">20522947629-COMPUTER LVC SYSTEM E.I.R.L.                                                                                                                          </t>
  </si>
  <si>
    <t>ORDEN-0000000286</t>
  </si>
  <si>
    <t xml:space="preserve">ADQUISICIÓN DE MERCHANDISING PARA EL RECONOCIMIENTO DE LOS SERVIDORES QUE SON PADRES DE FAMILIA DE LA CGR                                                                                               </t>
  </si>
  <si>
    <t xml:space="preserve">10066976331-LEON CALLIRGOS JORGE LUIS                                                                                                                             </t>
  </si>
  <si>
    <t>ORDEN-0000000287</t>
  </si>
  <si>
    <t xml:space="preserve">20606658762-ALFA PLAST CHAMBI E.I.R.L.                                                                                                                            </t>
  </si>
  <si>
    <t>ORDEN-0000000342</t>
  </si>
  <si>
    <t xml:space="preserve">PROVISIÓN DE PASAJES AEREOS NACIONALES O.S.E.N°350, VARIAS GERENCIAS COMISIONES DE SERVICIO LATAM AIRLINES PERU SA                                                                                      </t>
  </si>
  <si>
    <t>ORDEN-0000000418</t>
  </si>
  <si>
    <t xml:space="preserve">SERVICIO DE SUSCRIPCIÓN DE SOFTWARE DE AUDITORIA PARA LA SUBGERENCIA DE CONTROL DEL SECTOR ECONÓMICO Y FINANCIERO DE LA CGR                                                                             </t>
  </si>
  <si>
    <t xml:space="preserve">20517313361-SOFTWARE &amp; CONSULTING SAC                                                                                                                             </t>
  </si>
  <si>
    <t>ORDEN-0000000421</t>
  </si>
  <si>
    <t xml:space="preserve">SERVICIO DE MANTENIMIENTO Y OPERATIVIDAD DE LOS SISTEMAS DE AGUA CONTRA INCENDIO DE LAS SEDES DE LA CGR, UBICADOS EN LIMA METROPOLITANA - SUBGERENCIA DE ABASTECIMIENTO                                 </t>
  </si>
  <si>
    <t>AS-0019-2021-</t>
  </si>
  <si>
    <t xml:space="preserve">20452598974-SERVICIOS HIDRAULICOS ELECTROMECANICO S.R.L.                                                                                                          </t>
  </si>
  <si>
    <t>18/11/2021</t>
  </si>
  <si>
    <t>30/01/2022</t>
  </si>
  <si>
    <t>CONTRATO-175-2021</t>
  </si>
  <si>
    <t xml:space="preserve">ADQUISICIÓN DE SOFWARE DE PRESUPUESTO PARA LA CONTRALORÍA GENERAL DE LA REPÚBLICA DE PERÚ.                                                                                                              </t>
  </si>
  <si>
    <t>LP-0003-2021-</t>
  </si>
  <si>
    <t xml:space="preserve">20251505111-REPLICA S.R.L                                                                                                                                         </t>
  </si>
  <si>
    <t>16/03/2022</t>
  </si>
  <si>
    <t>15/04/2022</t>
  </si>
  <si>
    <t>CONTRATO Nro 021-2022-CG</t>
  </si>
  <si>
    <t xml:space="preserve">SERVICIO DE SOPORTE Y GARANTÍA EXTENDIDA PARA LOS SERVIDORES DE VIRTUALIZACIÓN                                                                                                                          </t>
  </si>
  <si>
    <t>AS-0017-2021-</t>
  </si>
  <si>
    <t xml:space="preserve">20603237120-EQUIPOS ANALITICOS Y TECNOLOGIA DE INFORMACION S.A.C. -  EQUANTI S.A.C                                                                                </t>
  </si>
  <si>
    <t>02/10/2021</t>
  </si>
  <si>
    <t>01/10/2022</t>
  </si>
  <si>
    <t>CONTRATO-152-2021-CG</t>
  </si>
  <si>
    <t xml:space="preserve">SERVICIO DE PLATAFORMA EN LA NUBE (CLOUD) PARA LA CONTINUIDAD DEL ALMACENAMIENTO DOCUMENTAL DE LA CGR                                                                                                   </t>
  </si>
  <si>
    <t xml:space="preserve">20522863018-ANIDA S.A.                                                                                                                                            </t>
  </si>
  <si>
    <t xml:space="preserve">SERVICIO DE SEGUROS PATRIMONIALES Y PERSONALES PARA LA CONTRALORIA GENERAL DE LA REPUBLICA ITEM 3 MULTIRIESGO, DESHONESTIDAD 3-D Y VEHICULOS                                                            </t>
  </si>
  <si>
    <t>CP-0002-2021-</t>
  </si>
  <si>
    <t xml:space="preserve">20332970411-PACIFICO COMPAÑIA DE SEGUROS Y REASEGUROS                                                                                                             </t>
  </si>
  <si>
    <t>12/01/2023</t>
  </si>
  <si>
    <t>CONTRATO-197-2021-CG</t>
  </si>
  <si>
    <t xml:space="preserve">PROVISIÓN DE PASAJES AEREOS NACIONALES O.S.E.N°618, VARIAS GERENCIAS COLABORADORES DE LA CONTRALORIA GENERAL DE LA REPUBLICA LATAM AIRLINES PERU SA OSE 618-2022                                        </t>
  </si>
  <si>
    <t>ORDEN-0000000562</t>
  </si>
  <si>
    <t xml:space="preserve">ADENDA N° 01 DE LA ORDEN DE SERVICIO N° 002791-2021 SERVICIO DE MANTENIMIENTO EN ELEMENTOS DE MADERA DEL CIAR CUSIPATA - REAPERTURA SUBGERENCIA DE BIENESTAR Y RELACIONES LABORALES                     </t>
  </si>
  <si>
    <t>ORDEN-0000000569</t>
  </si>
  <si>
    <t xml:space="preserve">0090 L470 SERVICIO DE MANTENIMIENTO PREVENTIVO POR CINCO MESES PARA LA FLOTA VEHICULAR VOLKSWAGEN DE LA GRC AREQUIPA                                                                                    </t>
  </si>
  <si>
    <t>ORDEN-0000000576</t>
  </si>
  <si>
    <t>SERVICIO PARA OBTENCIÓN Y ENSAYOS DE CORAZONES DIAMANTINOS PARA EL SERVICIO DE CONTROL CONCURRENTE EN LA OBRA DENOMINADA "REHABILITACIÓN DE LAS LOSAS DE CONCRETO EN EL CANAL VÍA CIENEGUILLO Y COLA DEL</t>
  </si>
  <si>
    <t>ORDEN-0000000577</t>
  </si>
  <si>
    <t xml:space="preserve">SERVICIO DE ESTUDIO DE TRÁFICO, EVALUACIÓN DEL ESTUDIO DE SUELOS, DISEÑO Y EVALUACIÓN ESTRUCTURAL DE PAVIMENTO DE LA OBRA MEJORAMIENTO DE TRANSITABILIDAD VEHICULAR Y PEATONAL                          </t>
  </si>
  <si>
    <t xml:space="preserve">20521694450-INGENIERIA SONDEOS Y EXPLORACIONES DEL PERU SAC                                                                                                       </t>
  </si>
  <si>
    <t>ORDEN-0000000578</t>
  </si>
  <si>
    <t xml:space="preserve">SERVICIO DE ENVÍO DE CORREOS MASIVOS PARA LA CGR, SOLICITADO POR LA OPTEC                                                                                                                               </t>
  </si>
  <si>
    <t>ORDEN-0000000647</t>
  </si>
  <si>
    <t xml:space="preserve">SERVICIO DE SUSCRIPCIÓN DEL SOFTWARE MODELADO DE INFORMACIÓN PARA LA EDIFICACIÓN PARA LA CONTRALORÍA GENERAL DE LA REPÚBLICA DEL PERÚ                                                                   </t>
  </si>
  <si>
    <t>ORDEN-0000000657</t>
  </si>
  <si>
    <t xml:space="preserve">PUBLICACIONES OFICIALES DE RESOLUCIONES Y NORMATIVA DE LA CONTRALORÍA GENERAL DE LA REPÚBLICA                                                                                                           </t>
  </si>
  <si>
    <t>ORDEN-0000000665</t>
  </si>
  <si>
    <t xml:space="preserve">CONTRATACIÓN DEL SERVICIO DE SOPORTE Y MANTENIMIENTO DE LAS LICENCIAS ORACLE, SUBGERENCIA DE OPERACIONES Y PLATAFORMA TECNOLOGICA                                                                       </t>
  </si>
  <si>
    <t>DIRECTA-0001-2022-</t>
  </si>
  <si>
    <t>20/02/2022</t>
  </si>
  <si>
    <t>19/02/2023</t>
  </si>
  <si>
    <t>CONTRATO-06-2022-CG</t>
  </si>
  <si>
    <t xml:space="preserve">PROVISIÓN DE PASAJES AÉREOS NACIONALES O.S.E.N°00783-2022, COMISION VARIAS AREAS USUARIAS                                                                                                               </t>
  </si>
  <si>
    <t>ORDEN-0000000733</t>
  </si>
  <si>
    <t xml:space="preserve">PROVISION DE PASAJES AÉREOS NACIONALES O.S.E.N°00978-2022, VARIAS AREAS USUARIAS. COMISIONES DE SERVICIO CONTRALORIA GENERAL DE LA REPUBLICA.                                                           </t>
  </si>
  <si>
    <t>ORDEN-0000000734</t>
  </si>
  <si>
    <t xml:space="preserve"> CONTRATACIÓN DEL SERVICIO DE FOTOCOPIADO PARA LA GERENCIA REGIONAL DE CONTROL DE AREQUIPA                                                                                                              </t>
  </si>
  <si>
    <t xml:space="preserve">SERVICIO ESPECIALIZADO EN CABLEADO ESTRUCTURADO , COMUNICACIÓN, VOZ Y DATA - GERENCIA REGIONAL DE CONTROL DE JUNÍN                                                                                      </t>
  </si>
  <si>
    <t xml:space="preserve">10428962864-CUMBICUS CASTILLO LOYER EMERSON                                                                                                                       </t>
  </si>
  <si>
    <t>ORDEN-0000000762</t>
  </si>
  <si>
    <t xml:space="preserve">SERVICIO DE SEGUROS PATRIMONIALES Y PERSONALES PARA LA CONTRALORIA GENERAL DE LA REPUBLICA" ITEM 2: POLIZA DE SEGURO COMPLEMENTARIO DE TRABAJO DE RIESGO (SCTR) - SALUD                                 </t>
  </si>
  <si>
    <t xml:space="preserve">20601978572-LA POSITIVA S.A. ENTIDAD PRESTADORA DE SALUD                                                                                                          </t>
  </si>
  <si>
    <t>CONTRATO-195-2021-CG</t>
  </si>
  <si>
    <t xml:space="preserve">CONTRATACIÓN DE PÓLIZAS DE SEGUROS PERSONALES CONTRATO N° 196-2021-CG                                                                                                                                   </t>
  </si>
  <si>
    <t>CONTRATO Nro 196-2021-CG</t>
  </si>
  <si>
    <t>CONTRATACIÓN DE SERVICIO ESPECIALIZADO EN MATERIA LEGAL PARA EL ANÁLISIS JURÍDICO SOBRE LA EXCLUSIÓN DE UN DETERMINADO GRUPO DE SERVIDORES DE LA CGR - GERENCIA DE ASESORIA JURIDICA Y NORMATIVIDAD EN C</t>
  </si>
  <si>
    <t xml:space="preserve">10082435552-EGUIGUREN PRAELI FRANCISCO JOSE                                                                                                                       </t>
  </si>
  <si>
    <t>CP-0010-2021-</t>
  </si>
  <si>
    <t>18/02/2022</t>
  </si>
  <si>
    <t>17/02/2023</t>
  </si>
  <si>
    <t>CONTRATO-08-2022-CG</t>
  </si>
  <si>
    <t xml:space="preserve">SERVICIO DE SUSCRIPCIÓN DEL SOFTWARE BIM MULTIDISCIPLINARIO PARA EL DISEÑO ARQUITECTÓNICO Y ESTRUCTURAL PARA LA CONTRALORÍA GENERAL DE LA REPÚBLICA DEL PERÚ                                            </t>
  </si>
  <si>
    <t>CP-0008-2022</t>
  </si>
  <si>
    <t>CONTRATO 015-2022-CG</t>
  </si>
  <si>
    <t xml:space="preserve">SERVICIO DE MANTENIMIENTO PREVENTIVO  PARA CAMIONETAS ASIGANADAS A LA GRC CAJAMARCA                                                                                                                     </t>
  </si>
  <si>
    <t>ORDEN-0000000803</t>
  </si>
  <si>
    <t xml:space="preserve">CONTRATACIÓN DEL SERVICIO DE SUSCRIPCIÓN DEL SOFTWARE DE DOCUMENTACIÓN Y DISEÑO PARA LA INFRAESTRUCTURA CIVIL PARA LA CGR                                                                               </t>
  </si>
  <si>
    <t>CP-0009-2021-</t>
  </si>
  <si>
    <t>31/03/2023</t>
  </si>
  <si>
    <t>CONTRATO-016-2022-CG</t>
  </si>
  <si>
    <t xml:space="preserve">PROVISIÓN DE PASAJES AÉREOS NACIONALES O.S.E.N°1124, VARIAS UNIDADES ORGÁNICAS                                                                                                                          </t>
  </si>
  <si>
    <t>(0052)(L420) SERVICIO DE MECÁNICA DE SUELOS PARA LA OBRA "CREACIÓN VÍA CANAL TRAMO UBICADO ENTRE EL A.H. PAREDES MACEDA Y A.H. CIUDAD DEL SOL, DESDE LA AV. GRAU HASTA EL DREN MALDONADO, CENTRO POBLADO</t>
  </si>
  <si>
    <t>ORDEN-0000000883</t>
  </si>
  <si>
    <t xml:space="preserve">(0052)(L420) SERVICIO DE MECÁNICA DE SUELOS PARA LA OBRA "MEJORAMIENTO Y AMPLIACIÓN DE LA PAVIMENTACIÓN DE LAS VÍAS Y VEREDAS DE LA LOCALIDAD DE SALITRAL, DISTRITO DE SALITRAL, PROVINCIA DE MORROPÓN, </t>
  </si>
  <si>
    <t>ORDEN-0000000884</t>
  </si>
  <si>
    <t xml:space="preserve">(0090)(L470) SERVICIO DE LEVANTAMIENTO TOPOGRÁFICO Y ESTUDIO DE SUELOS CORRESPONDIENTE A LA OBRA EN EL DISTRITO DE SALAMANCA - CONDESUYOS - AREQUIPA                                                    </t>
  </si>
  <si>
    <t xml:space="preserve">20559274055-CVL TOPOGRAFIA A Y GEOMATICA E.I.R.L.                                                                                                                 </t>
  </si>
  <si>
    <t>ORDEN-0000000885</t>
  </si>
  <si>
    <t xml:space="preserve">CONTRATO N.° 008-2021-CG "SERVICIO DE MANTENIMIENTO PREVENTIVO PARA FLOTA VEHICULAR MULTIMARCA DE LA SEDE CENTRAL DE LA CONTRALORIA GENERAL DE LA REPÚBLICA"                                            </t>
  </si>
  <si>
    <t>ORDEN-0000000896</t>
  </si>
  <si>
    <t xml:space="preserve">SERVICIO DE MANTENIMIENTO PREVENTIVO DEL SISTEMA DE AGUA CONTRA INCENDIO DE LA GERENCIA REGIONAL DE CONTROL DE AREQUIPA - CONTRATO N° 213-2021-CG                                                       </t>
  </si>
  <si>
    <t>ORDEN-0000000902</t>
  </si>
  <si>
    <t xml:space="preserve">CONTRATACIÓN SERVICIO DE SOPORTE Y GARANTÍA EXTENDIDA PARA SERVIDORES SYSTEM POWER Y SWITCH SAN PARA LA SUBGERENCIA DE OPERACIONES Y PLATAFORMA TECNOLOGIA                                              </t>
  </si>
  <si>
    <t>AS-0001-2022-</t>
  </si>
  <si>
    <t>15/03/2022</t>
  </si>
  <si>
    <t>CONTRATO-20-2022-CG</t>
  </si>
  <si>
    <t xml:space="preserve">PROVISIÓN DE PASAJES AÉREOS NACIONALES O.S.E.N°1290-2022, VARIAS UNIDADES ORGÁNICAS-CGR.                                                                                                                </t>
  </si>
  <si>
    <t>ORDEN-0000000964</t>
  </si>
  <si>
    <t xml:space="preserve">PROVISION DE PASAJES AEREOS NACIONALES O.S.E.N° 1538, VARIAS UNIDADES ORGÁNICAS CGR                                                                                                                     </t>
  </si>
  <si>
    <t>ORDEN-0000000965</t>
  </si>
  <si>
    <t>ENSAYOS DE LABORATORIO DE MECÁNICA DE SUELOS PARA EL SERVICIO DE CONTROL ESPECÍFICO “SERVICIO PARA LA EJECUCIÓN DEL MANTENIMIENTO PERIÓDICO Y RUTINARIO DE LOS TRAMOS DE LOS CAMINOS VECINALES DEL DISTR</t>
  </si>
  <si>
    <t>ORDEN-0000001013</t>
  </si>
  <si>
    <t xml:space="preserve">CONTRATACIÓN DEL SERVICIO DE BUSQUEDA, CONSULTA Y REPORTE DE REFERENCIAS PERSONALES PARA LA OFICINA DE SEGURIDAD Y DEFENSA NACIONAL                                                                     </t>
  </si>
  <si>
    <t xml:space="preserve">20603724659-POLICE GROUP INVESTIGATION SAC                                                                                                                        </t>
  </si>
  <si>
    <t>ORDEN-0000001019</t>
  </si>
  <si>
    <t xml:space="preserve">SERVICIO DE DIFUSIÓN DE CONVOCATORIAS DE LOS CONCURSOS PÚBLICOS DE MÉRITOS DE LA CGR                                                                                                                    </t>
  </si>
  <si>
    <t xml:space="preserve">20600079647-LEADCOM S.A.C                                                                                                                                         </t>
  </si>
  <si>
    <t>ORDEN-0000001034</t>
  </si>
  <si>
    <t xml:space="preserve">SERVICIO ESPECIALIZADO PARA LA DEFENSA JURÍDICA DE LOS INTERESES DE LA CGR EN LA DEMANDA DE INCONSTITUCIONALIDAD INCOADA POR EL PODER EJECUTIVO PARA LA PROCURADURÍA PÚBLICA                            </t>
  </si>
  <si>
    <t xml:space="preserve">10072782742-CASTRO STAGNARO RAUL EDUARDO                                                                                                                          </t>
  </si>
  <si>
    <t>ORDEN-0000001133</t>
  </si>
  <si>
    <t xml:space="preserve">SERVICIO DE MANTENIMIENTO PREVENTIVO PARA LAS BOMBAS DEL SISTEMA DE AGUA POTABLE Y DEL POZO SUMIDERO DE LA GRC AREQUIPA                                                                                 </t>
  </si>
  <si>
    <t xml:space="preserve">20605598979-NIVEL 465 E.I.R.L.                                                                                                                                    </t>
  </si>
  <si>
    <t>ORDEN-0000001134</t>
  </si>
  <si>
    <t xml:space="preserve">CONTRATACION DEL SERVICIO DE MANTENIMIENTO CORRECTIVO DE LA INFRAESTRUCTURA PARA LA SEDE DE LA GERENCIA REGIONAL DE CONTROL DE SAN MARTÍN DE LA CONTRALORÍA GENERAL DE LA REPÚBLICA                     </t>
  </si>
  <si>
    <t xml:space="preserve">20602753183-TUSUNQU SERVICIOS GENERALES E.I.R.L.                                                                                                                  </t>
  </si>
  <si>
    <t>ORDEN-0000001148</t>
  </si>
  <si>
    <t xml:space="preserve">SERVICIO DE MANTENIMIENTO CORRECTIVO DE VEINTE (20) EQUIPOS DE AIRE ACONDICIONADO PARA LAS SEDES DE LIMA METROPOLITANA, SUBGERENCIA DE ABASTECIMIENTO, DS 059-2022-EF                                   </t>
  </si>
  <si>
    <t xml:space="preserve">20602598251-TERMOINGENIERIA PERU SOCIEDAD ANONIMA CERRADA                                                                                                         </t>
  </si>
  <si>
    <t>ORDEN-0000001197</t>
  </si>
  <si>
    <t xml:space="preserve">SERVICIO DE MANTENIMIENTO PREVENTIVO DEL SISTEMA DE AGUA CONTRA INCENDIO, GRC DE MADRE DE DIOS, DS 059-2022-EF                                                                                          </t>
  </si>
  <si>
    <t>ORDEN-0000001198</t>
  </si>
  <si>
    <t xml:space="preserve">SERVICIO DE MANTENIMIENTO CORRECTIVO PARA SEIS VEHICULOS VOLSKWAGEN AMAROK ASIGNADOS AL POOL DE TRANSPORTES DE LA SEDE CENTRAL                                                                          </t>
  </si>
  <si>
    <t>ORDEN-0000001243</t>
  </si>
  <si>
    <t xml:space="preserve">CONTRATACIÓN DEL SERVICIO DE PUBLICACIÓN EN EL DIARIO OFICIAL EL PERUANO DE LAS RESOLUCIONES Y NORMATIVAS DE LA CONTRALORIA GENERAL DE LA REPUBLICA.                                                    </t>
  </si>
  <si>
    <t>ORDEN-0000001244</t>
  </si>
  <si>
    <t xml:space="preserve">SERVICIO DE SUMINISTRO E INSTALACION DE LETREROS INSTITUCIONALES PARA LA GERENCIA REGIONAL DE CONTROL DE TUMBES                                                                                         </t>
  </si>
  <si>
    <t xml:space="preserve">20451579976-DISEÑOS ROMIS S.A.C.                                                                                                                                  </t>
  </si>
  <si>
    <t>ORDEN-0000001245</t>
  </si>
  <si>
    <t>CONTRATACION DEL SERVICIO DE ESTUDIO DE MECÁNICA DE SUELOS, PARA EL ÓRGANO DE CONTROL INSTITUCIONAL DE LA MUNICIPALIDAD PROVINCIAL DE LAMBAYEQUE DE LA GERENCIA REGIONAL DE CONTROL DE PIURA DE LA CONTR</t>
  </si>
  <si>
    <t>ORDEN-0000001249</t>
  </si>
  <si>
    <t xml:space="preserve">CONTRATACION DEL SERVICIO DE MANTENIMIENTO PREVENTIVO DE TABLEROS Y EQUIPOS ELÉCTRICOS EN GERENCIA REGIONAL DE CONTROL DE MADRE DE DIOS DE LA CONTRALORIA GENERAL DE LA REPUBLICA                       </t>
  </si>
  <si>
    <t xml:space="preserve">20601163544-CORPORACION MAQUISEL E.I.R.L.                                                                                                                         </t>
  </si>
  <si>
    <t>ORDEN-0000001252</t>
  </si>
  <si>
    <t xml:space="preserve">CONTRATACION DEL SERVICIO DE PINTADO INTEGRAL DE LOS LOCALES 01, 02 Y 03 DE LA GERENCIA REGIONAL DE CONTROL DE JUNÍN DE LA CONTRALORÍA GENERAL DE LA REPÚBLICA                                          </t>
  </si>
  <si>
    <t>ORDEN-0000001253</t>
  </si>
  <si>
    <t xml:space="preserve">PASAJES AEREOS ORDEN DE SERVICIO ELECTRONICA NRO 001966 COMISIONES DE SERVICIO DE COLABORADORES DE LA CONTRALORIA GENERAL DE LA REPUBLICA.                                                              </t>
  </si>
  <si>
    <t>ORDEN-0000001257</t>
  </si>
  <si>
    <t xml:space="preserve">CONTRATACION DEL SERVICIO DE MANTENIMIENTO PREVENTIVO PARA LAS BOMBAS DEL SISTEMA DE AGUA POTABLE Y DE LOS POZOS SUMIDERO Y DE DESAGUE DE LA GERENCIA REGIONAL DE CONTROL DE AYACUCHO DE LA CONTRALORÍA </t>
  </si>
  <si>
    <t>ORDEN-0000001259</t>
  </si>
  <si>
    <t xml:space="preserve">CONTRATACION DEL SERVICIO DE MANTENIMIENTO PREVENTIVO DE TABLEROS ELÉCTRICOS EN GERENCIA REGIONAL DE CONTROL DE SAN MARTÍN DE LA CONTRALORÍA GENERAL DE LA REPÚBLICA                                    </t>
  </si>
  <si>
    <t xml:space="preserve">20601590221-ROMA SOLUCIONES INTEGRALES E.I.R.L.                                                                                                                   </t>
  </si>
  <si>
    <t>ORDEN-0000001260</t>
  </si>
  <si>
    <t xml:space="preserve">SERVICIO DE PASAJES AEREOS O.S.E. N°1826-2022 VARIAS UNIDADES ORGÁNICAS COMISIONES DE SERVICIO CONTRALORIA GENERAL DE LA REPUBLICA.                                                                     </t>
  </si>
  <si>
    <t>ORDEN-0000001281</t>
  </si>
  <si>
    <t xml:space="preserve">CONTRATACION DEL SERVICIO DE ESTUDIO DE MECANICA DE SUELOS Y DE EXTRACCIÓN Y ENSAYO DE MUESTRAS DIAMANTINAS DE CONCRETO DE LA OBRA: INSTALACIÓN DEL SISTEMA DE AGUA Y ALCANTARILLADO DE LAS LOCALIDADES </t>
  </si>
  <si>
    <t>AS-0022-2021-</t>
  </si>
  <si>
    <t>09/02/2022</t>
  </si>
  <si>
    <t>11/03/2022</t>
  </si>
  <si>
    <t>CONTRATO Nro 005-2022-CG</t>
  </si>
  <si>
    <t>CONTRATACIÓN DE SERVICIO DE ALIMENTOS PARA LAS JORNADAS DE TRABAJO DE LOS MESES DE ABRIL A JULIO DEL 2022 DE LA CONTRALORÍA GENERAL DE LA REPÚBLICA - SUBGERENCIA DE IMAGEN Y RELACIONES CORPORATIVAS DE</t>
  </si>
  <si>
    <t xml:space="preserve">20602897495-JGOURMET S.A.C.                                                                                                                                       </t>
  </si>
  <si>
    <t>ORDEN-0000001373</t>
  </si>
  <si>
    <t xml:space="preserve">CONTRATACION DEL SERVICIO DE PINTADO EN INTERIORES Y EXTERIORES EN LA SEDE DE LA GERENCIA REGIONAL DE CONTROL DE LIMA PROVINCIAS DE LA CONTRALORÍA GENERAL DE LA REPÚBLICA                              </t>
  </si>
  <si>
    <t xml:space="preserve">20603414790-CONSTRUCTORA MASIAS &amp; ASOCIADOS S.A.C.                                                                                                                </t>
  </si>
  <si>
    <t>ORDEN-0000001397</t>
  </si>
  <si>
    <t>CONTRATACION DEL SERVICIO DE MANTENIMIENTO PREVENTIVO DE LA CARPINTERÍA METÁLICA EN PUERTAS, REJAS, REJILLAS, CERCO PERIMÉTRICO, PORTÓN CORREDIZO, ESCALERA DE EMERGENCIA, CELOSÍAS Y COBERTURAS DE LA S</t>
  </si>
  <si>
    <t>ORDEN-0000001420</t>
  </si>
  <si>
    <t>CONTRATACION DEL SERVICIO DE MANTENIMIENTO PREVENTIVO Y CORRECTIVO DE LA CARPINTERÍA E INSTALACIÓN DE LÁMINAS DE SEGURIDAD DE LA SEDE DE LA GERENCIA REGIONAL DE CONTROL DE LA LIBERTAD DE LA CONTRALORÍ</t>
  </si>
  <si>
    <t xml:space="preserve">20481097488-SOLUCIONES GLOBALES EN INGENIERIA SAC                                                                                                                 </t>
  </si>
  <si>
    <t>ORDEN-0000001443</t>
  </si>
  <si>
    <t xml:space="preserve">CONTRATACION DEL SERVICIO DE PINTADO INTEGRAL (INTERIOR Y EXTERIOR) DEL LOCAL DE LA GERENCIA REGIONAL DE CONTROL DE LA LIBERTAD DE LA CONTRALORÍA GENERAL DE LA REPÚBLICA                               </t>
  </si>
  <si>
    <t>ORDEN-0000001445</t>
  </si>
  <si>
    <t xml:space="preserve">PROVISION DE PASAJES AEREOS NACIONALES O.S.E.N°2188-2022, VARIAS UNIDADES ORGÁNICAS DE LA CONTRALORIA GENERAL DE LA REPUBLICA.                                                                          </t>
  </si>
  <si>
    <t>ORDEN-0000001462</t>
  </si>
  <si>
    <t xml:space="preserve">CONTRATACIÓN SERVICIO DE ENVÍO DE CORREOS MASIVOS PARA LA CGR POR EL PERIODO DE 1095 DÍAS.                                                                                                              </t>
  </si>
  <si>
    <t>AS-0027-2021-</t>
  </si>
  <si>
    <t>23/03/2022</t>
  </si>
  <si>
    <t>22/03/2025</t>
  </si>
  <si>
    <t>CONTRATO-029-2022-CG</t>
  </si>
  <si>
    <t xml:space="preserve">SERVICIO DE SEGUROS PATRIMONIALES Y PERSONALES PARA LA CONTRALORIA GENERAL DE LA REPUBLICA                                                                                                              </t>
  </si>
  <si>
    <t>CONTRATO Nro 161-2021-CG</t>
  </si>
  <si>
    <t xml:space="preserve">PROVISIÓN DE PASAJES AÉREOS NACIONALES PARA LOS COLABORADORES DE LA CONTRALORIA GENERAL DE LA REPUBLICA.                                                                                                </t>
  </si>
  <si>
    <t>ORDEN-0000001674</t>
  </si>
  <si>
    <t xml:space="preserve">SERVICIO DE ENSAYOS DE LABORATORIO - GERENCIA REGIONAL DE CONTROL DE  HUANCAVELICA                                                                                                                      </t>
  </si>
  <si>
    <t>ORDEN-0000001701</t>
  </si>
  <si>
    <t xml:space="preserve">PROVISION DE PASAJES AÉREOS NACIONALES O.S.E. N°3088-2022, VARIAS AREAS USUARIAS COMISIONES DE SERVICIO CONTRALORIA GENERAL DE LA REPUBLICA OSE 3088 LATAM AIRLINES PERU SA                             </t>
  </si>
  <si>
    <t>ORDEN-0000001710</t>
  </si>
  <si>
    <t xml:space="preserve">PROVISION DE PASAJES AEREOS NACIONALES O.S.E.N°3296-2022, VARIAS AREAS USUARIAS COMISIONES DE SERVICIO COLABORADORES CONTRALORIA GENERAL DE LA REPUBLICA.                                               </t>
  </si>
  <si>
    <t>ORDEN-0000001763</t>
  </si>
  <si>
    <t xml:space="preserve">PROVISION DE PASAJES AÉREOS NACIONALES O.S.E.N°3559-2022, VARIAS AREAS USUARIAS COMISIONES DE SERVICIO COLABORADORES CONTRALORIA GENERAL DE LA REPUBLICA.                                               </t>
  </si>
  <si>
    <t>ORDEN-0000001764</t>
  </si>
  <si>
    <t xml:space="preserve">CONTRATO COMPLEMENTARIO  DEL SERVICIO DE MENSAJERÍA LOCAL Y NACIONAL                                                                                                                                    </t>
  </si>
  <si>
    <t>CP-0001-2018-C.G.R.</t>
  </si>
  <si>
    <t xml:space="preserve">20256136865-SERVICIOS POSTALES DEL PERU  S.A.                                                                                                                     </t>
  </si>
  <si>
    <t>23/05/2018</t>
  </si>
  <si>
    <t>21/05/2020</t>
  </si>
  <si>
    <t>CONTRATO-Nro.0044-2018-CG</t>
  </si>
  <si>
    <t xml:space="preserve">SERVICIO DE CONTROL DE CALIDAD DE SUELOS Y PAVIMENTOS Y EVALUACION DE RESULTADOS DEL PES N° 001-2020-MPG, DE LA MUNICIPALIDAD PROVINCIAL DE GRAU, GRC ANCASH                                            </t>
  </si>
  <si>
    <t>ORDEN-0000001778</t>
  </si>
  <si>
    <t xml:space="preserve">SERVICIO Y EVALUACIÓN DE DIAGNÓSTICO DE PAVIMENTO DE LA CARRETERA DE ANCASH-CONTRATO N° 039-2022-CG                                                                                                     </t>
  </si>
  <si>
    <t>AS-0002-2022-</t>
  </si>
  <si>
    <t xml:space="preserve">20601644836-AUSCULTACION DE INFRAESTRUCTURA S.A.C.                                                                                                                </t>
  </si>
  <si>
    <t>29/04/2022</t>
  </si>
  <si>
    <t>18/05/2022</t>
  </si>
  <si>
    <t>CONTRATO-039-2022-CG</t>
  </si>
  <si>
    <t>SERVICIO PARA EL DESARROLLO DE SEMINARIO INTERNACIONAL TALLER "AVANCES DEL CONTROL INTERNO Y LA APLICACIÓN DE LA INTELIGENCIA ARTIFICIAL EN LOS SERVICIOS DE CONTROL" EN LA CIUDAD DE ICA, SUB DE IMAGEN</t>
  </si>
  <si>
    <t xml:space="preserve">20452357420-ANDINAS SERVICE TOURS E.I.R.L.                                                                                                                        </t>
  </si>
  <si>
    <t>ORDEN-0000001820</t>
  </si>
  <si>
    <t xml:space="preserve">CONTRATACIÓN DEL SERVICIO DE CERTIFICACIÓN DEL SISTEMA DE GESTIÓN ANTISOBORNO (SGAS) DE LA CONTRALORÍA GENERAL DE LA REPÚBLICA                                                                          </t>
  </si>
  <si>
    <t xml:space="preserve">20515802658-AENOR PERU SAC                                                                                                                                        </t>
  </si>
  <si>
    <t>ORDEN-0000001836</t>
  </si>
  <si>
    <t>CONTRATACION DEL SERVICIO DE PINTADO INTEGRAL (INTERIOR Y EXTERIOR) , MANTENIMIENTO DE CARPINTERIA E INSTALACIÓN DE TECHO EN AZOTEA DE LA GERENCIA REGIONAL DE CONTROL DE ANCASH DE LA CONTRALORÍA GENER</t>
  </si>
  <si>
    <t xml:space="preserve">CONTRATACION DEL SERVICIO DE ACONDICIONAMIENTO DE LA OFICINA DE ENLACE DE LA GERENCIA REGIONAL DE CONTROL ANCASH EN CHIMBOTE DE LA CONTRALORÍA GENERAL DE LA REPÚBLICA                                  </t>
  </si>
  <si>
    <t xml:space="preserve">20559679977-NORELUXX PROYECTOS &amp; SERVICIOS S.A.C.                                                                                                                 </t>
  </si>
  <si>
    <t>ORDEN-0000001839</t>
  </si>
  <si>
    <t xml:space="preserve">SERVICIO DE CONTROL DE CALIDAD DE SUELOS Y PAVIMENTOS EN LA REPOSICIÓN DE AFIRMADO CORRESPONDIENTE AL MANTENIMIENTO PERIODICO DEL CONTRATO N° 001-2020-MPCH/GM, MUNICIPALIDAD PROVINCIAL DE CHINCHEROS, </t>
  </si>
  <si>
    <t>ORDEN-0000001841</t>
  </si>
  <si>
    <t xml:space="preserve">(0130-L334) SERVICIO DE INSPECCIÓN, EVALUACIÓN E INTERPRETACIÓN INTERNA TELEVISIVA EN LAS LÍNEAS DE CONDUCCION DE TUBERIAS DE AGUA POTABLE                                                              </t>
  </si>
  <si>
    <t xml:space="preserve">20543729737-HIDROCONSUL &amp; INVERSIONES MULTIPLES S.A.C - HIDROIM S.A.C.                                                                                            </t>
  </si>
  <si>
    <t>ORDEN-0000001842</t>
  </si>
  <si>
    <t xml:space="preserve">SERVICIO DE ANÁLISIS ESTRUCTURAL Y PRUEBAS NO DESTRUCTIVAS EN LA INFRAESTRUCTURA CIVIL DEL POLIGONO DE TIRO CAPITAN FAP JOSE ABELARDO QUIÑONEZ, SANTIAGO DE SURCO, LIMA                                 </t>
  </si>
  <si>
    <t>ORDEN-0000001843</t>
  </si>
  <si>
    <t xml:space="preserve">SERVICIO DE MANTENIMIENTO PREVENTIVO Y CORRECTIVO DE LOS SISTEMAS DE BOMBEO DE RECIRCULACIÓN Y FILTRACION DE AGUA DE LA SEDE CIAR CUSIPATA DE LA CGR                                                    </t>
  </si>
  <si>
    <t>ORDEN-0000001861</t>
  </si>
  <si>
    <t xml:space="preserve">CONTRATACIÓN SERVICIO DE TELEFONÍA FIJA A NIVEL NACIONAL PARA LA CONTRALORÍA GENERAL DE LA REPÚBLI                                                                                                      </t>
  </si>
  <si>
    <t>AS-0026-2021-</t>
  </si>
  <si>
    <t>02/02/2022</t>
  </si>
  <si>
    <t>31/05/2025</t>
  </si>
  <si>
    <t>CONTRATO-02-2022-CG</t>
  </si>
  <si>
    <t xml:space="preserve">PROVISIÓN DE PASAJES AÉREOS NACIONALES O.S.E.N°3789-2022, PARA VARIAS AREAS USUARIAS EN COMISION DE SERVICIOS CONTRALORIA GENERAL DE LA REPUBLICA.                                                      </t>
  </si>
  <si>
    <t>ORDEN-0000001950</t>
  </si>
  <si>
    <t xml:space="preserve">PROVISION DE PASAJES AÉREOS NACIONALES O.S.E.N°4066-2022, VARIAS AREAS USUARIAS COMISION DE SERVICIOS CONTRALORIA GENERAL DE LA REPUBLICA.                                                              </t>
  </si>
  <si>
    <t>ORDEN-0000001951</t>
  </si>
  <si>
    <t xml:space="preserve">CONTRATACIÓN DEL SERVICIO ELABORACIÓN DE INFORME TECNICO DE VERIFICACIÓN DE LAS PROPIEDADES FIS                                                                                                         </t>
  </si>
  <si>
    <t>ORDEN-0000001976</t>
  </si>
  <si>
    <t xml:space="preserve">EVALUACIÓN Y VERIFICACIÓN DE EQUIPAMIENTO MÉDICO DEL HOSPITAL DE MOQUEGUA- GERENCIA REGIONAL DE CONTROL DE MOQUEGUA                                                                                     </t>
  </si>
  <si>
    <t xml:space="preserve">10087663375-GAGO CACERES HECTOR MANUEL                                                                                                                            </t>
  </si>
  <si>
    <t>SERVICIO DE PRUEBAS DE INSPECCIÓN DE ESPESOR DE PINTURA E INSPECCIÓN DE SOLDADURA EN ESTRUCTURAS METÁLICAS DADES DE PROCESO Y DE LAS UNIDADES AUXILIARES DEL PROYECTO MODERNIZACIÓN REFINERÍA TALARA SUB</t>
  </si>
  <si>
    <t>AS-0010-2021-</t>
  </si>
  <si>
    <t xml:space="preserve">20563292343-REDI INDUSTRIAL S.A.C                                                                                                                                 </t>
  </si>
  <si>
    <t>30/06/2022</t>
  </si>
  <si>
    <t>20/07/2022</t>
  </si>
  <si>
    <t>CONTRATO-58-2022</t>
  </si>
  <si>
    <t xml:space="preserve">CONTRATACION DEL SERVICIO DE MANTENIMIENTO PREVENTIVO DE LA CARPINTERÍA DE MADERA EN BARANDAS, PUERTAS Y MEZANINE DE LAS SEDES DE LA GERENCIA REGIONAL DE CONTROL DE JUNÍN DE LA CONTRALORÍA GENERAL DE </t>
  </si>
  <si>
    <t xml:space="preserve">20573219202-VALEMA MULTISERVICIOS GENERALES EMPRESA INDIVIDUAL DE RESPONSABILIDAD LIMITADA                                                                        </t>
  </si>
  <si>
    <t>ORDEN-0000001984</t>
  </si>
  <si>
    <t xml:space="preserve">PAGO DE PRIMER ENTREGABLE DEL CONTRATO DE SERVICIOS 52-2022-CG, SERVICIO DE DEFENSA LEGAL EN FAVOR DE NIMIA CHIN ARCE                                                                                   </t>
  </si>
  <si>
    <t>DIRECTA-0003-2022-</t>
  </si>
  <si>
    <t xml:space="preserve">10099015646-ANGEL FERNANDO UGAZ ZEGARRA                                                                                                                           </t>
  </si>
  <si>
    <t>07/06/2022</t>
  </si>
  <si>
    <t>31/07/2023</t>
  </si>
  <si>
    <t>CONTRATO Nro 052-2022-CG</t>
  </si>
  <si>
    <t xml:space="preserve">CONTRATACIÓN DEL SERVICIO DE EXTRACCIÓN Y ENSAYOS DE TESTIGOS DE CONCRETO CON DIAMANTINA - CONTRATO N° 045-2022-CG                                                                                      </t>
  </si>
  <si>
    <t>AS-0004-2022-</t>
  </si>
  <si>
    <t>01/07/2022</t>
  </si>
  <si>
    <t>CONTRATO-045-2022-CG</t>
  </si>
  <si>
    <t>AS-0009-2022-</t>
  </si>
  <si>
    <t>06/07/2022</t>
  </si>
  <si>
    <t>31/08/2023</t>
  </si>
  <si>
    <t>CONTRATO-063-2022-CG</t>
  </si>
  <si>
    <t xml:space="preserve">CONTRATACIÓN DEL SERVICIO DE ALIMENTOS PARA LAS JORNADAS DE TRABAJO DE LA CONTRALORÍA GENERAL                                                                                                           </t>
  </si>
  <si>
    <t>AS-0025-2021-</t>
  </si>
  <si>
    <t>29/06/2022</t>
  </si>
  <si>
    <t>30/06/2023</t>
  </si>
  <si>
    <t>CONTRATO-60-2022-CG</t>
  </si>
  <si>
    <t xml:space="preserve">SERVICIO DE MANTENIMIENTO PREVENTIVO PARA LA FLOTA VEHICULAR VOLKSWAGEN AMAROK DE LA GERENCIA REGIONAL DE CONTROL DE AREQUIPA                                                                           </t>
  </si>
  <si>
    <t>AS-0008-2022-</t>
  </si>
  <si>
    <t>06/06/2024</t>
  </si>
  <si>
    <t>CONTRATO-53-2022</t>
  </si>
  <si>
    <t xml:space="preserve">SERVICIO DE ALQUILER DE LOCAL PARA LA GERENCIA REGIONAL DE CONTROL DE TUMBES (DEL 15/06/2022  AL DIC/2022)                                                                                              </t>
  </si>
  <si>
    <t>DIRECTA-0004-2022-</t>
  </si>
  <si>
    <t xml:space="preserve">10405994564-RODRIGUEZ ROJAS JOSE LUIS                                                                                                                             </t>
  </si>
  <si>
    <t>15/06/2022</t>
  </si>
  <si>
    <t>13/06/2024</t>
  </si>
  <si>
    <t>CONTRATO Nro 056-2022-CG</t>
  </si>
  <si>
    <t xml:space="preserve">SERVICIO DE MANTENIMIENTO PREVENTIVO Y CORRECTIVO DE LOS GRUPOS ELECTRÓGENOS UBICADOS EN LAS DIFERENTES SEDES DE LA CONTRALORÍA GENERAL DE LA REPÚBLICA                                                 </t>
  </si>
  <si>
    <t>AS-0010-2022-</t>
  </si>
  <si>
    <t xml:space="preserve">20606326298-INVERSIONES Y ASOCIADOS ALYSON S.A.C.                                                                                                                 </t>
  </si>
  <si>
    <t>21/07/2022</t>
  </si>
  <si>
    <t>29/09/2022</t>
  </si>
  <si>
    <t>CONTRATO-072-2022-CG</t>
  </si>
  <si>
    <t xml:space="preserve">CONTRATO COMPLEMENTARIO  AL CONTRATO N° 073-2020-CG "SERVICIO DE SEGURIDAD Y VIGILANCIA - ZONA SUR" - CONTRATO N° 065-2022-CG                                                                           </t>
  </si>
  <si>
    <t>AS-0002-2020-C.G.R.</t>
  </si>
  <si>
    <t xml:space="preserve">20100162076-EMP. DE SEGURIDAD  VIGILANCIA Y CONTROL S.A.C. -ESVICSAC.                                                                                             </t>
  </si>
  <si>
    <t>07/07/2020</t>
  </si>
  <si>
    <t>CONTRATO-0073-2020-CG</t>
  </si>
  <si>
    <t xml:space="preserve">ALQUILER DE INMUEBLE PARA LA GERENCIA REGIONAL DE CONTROL DE LAMBAYEQUE- CONTRATO N° 051-2022-CG                                                                                                        </t>
  </si>
  <si>
    <t>DIRECTA-0002-2022-</t>
  </si>
  <si>
    <t xml:space="preserve">10167789108-FLORIAN CACERES MIRIAM ZARITA                                                                                                                         </t>
  </si>
  <si>
    <t>01/06/2022</t>
  </si>
  <si>
    <t>31/05/2023</t>
  </si>
  <si>
    <t>CONTRATO-051-2022-CG</t>
  </si>
  <si>
    <t xml:space="preserve">SERVICIO DE ENSAYOS DE LABORATORIO PARA CARPETA ASFALTICA PARA EL OCI DE LA MP HUANCAVELICA -CONTRATO N° 048-2022-CG                                                                                    </t>
  </si>
  <si>
    <t>AS-0007-2022-</t>
  </si>
  <si>
    <t>29/05/2022</t>
  </si>
  <si>
    <t>07/07/2022</t>
  </si>
  <si>
    <t>CONTRATO-048-2022-CG</t>
  </si>
  <si>
    <t xml:space="preserve">SERVICIO DE GARANTÍA EXTENDIDA DE LA SOLUCIÓN DE RESPALDO PARA LA SUBGERENCIA DE OPERACIONES Y PLATAFORMA TECNOLOGICA                                                                                   </t>
  </si>
  <si>
    <t>CP-0002-2022-</t>
  </si>
  <si>
    <t>30/07/2023</t>
  </si>
  <si>
    <t>CONTRATO-74-2022-CG</t>
  </si>
  <si>
    <t xml:space="preserve">CONTRATACIÓN COMPLEMENTARIA DEL CONTRATO 68-2021-CG SERVICIO DE TELEVISIÓN POR CABLE PARA OFICINAS, GERENCIAS Y SUBGERENCIAS DE LA CGR                                                                  </t>
  </si>
  <si>
    <t>CONTRATO-68-2021-CG</t>
  </si>
  <si>
    <t xml:space="preserve">CONTRATACION DEL SERVICIO DE LEVANTAMIENTO TOPOGRAFICO DE DOS PLANTAS DE ESTABILIZACION PARA LA GRC LAMBAYEQUE                                                                                          </t>
  </si>
  <si>
    <t>AS-0024-2021-</t>
  </si>
  <si>
    <t xml:space="preserve">10454278033-QUISPE ZARATE RICHARD KRIS                                                                                                                            </t>
  </si>
  <si>
    <t>01/04/2022</t>
  </si>
  <si>
    <t>01/05/2022</t>
  </si>
  <si>
    <t>CONTRATO-030-2022-CG</t>
  </si>
  <si>
    <t>AGUA  POTABLE</t>
  </si>
  <si>
    <t>AGUA MINERAL SIN GAS X 20 L</t>
  </si>
  <si>
    <t>ALCOHOL ETILICO (ETANOL) 96º X 1 L</t>
  </si>
  <si>
    <t>ALQUILER DE COCHERA</t>
  </si>
  <si>
    <t>ALQUILER DE LOCAL</t>
  </si>
  <si>
    <t>ALQUILER DE OFICINAS ADMINISTRATIVAS</t>
  </si>
  <si>
    <t>ALQUILER DE SALA PARA EVENTOS</t>
  </si>
  <si>
    <t>CERRADURA MECÁNICA TIPO MANIJA PARA PUERTA</t>
  </si>
  <si>
    <t>CONFECCION E INSTALACION DE ESTRUCTURAS METALICAS</t>
  </si>
  <si>
    <t>DIESEL B5</t>
  </si>
  <si>
    <t>DIESEL B5 S50</t>
  </si>
  <si>
    <t>GASOHOL 97 PLUS</t>
  </si>
  <si>
    <t>JUEGO DE FUSOR PARA HP COD. REF. C2H57A</t>
  </si>
  <si>
    <t>JUEGO DE REPUESTOS DE CILINDRO DE CALIPER DE FRENO PARA TOYOTA COD. REF. 0447860050</t>
  </si>
  <si>
    <t>JUEGO DE RODILLOS PARA HP COD. REF. C1P70A</t>
  </si>
  <si>
    <t>LENTES PROTECTORES DE POLICARBONATO</t>
  </si>
  <si>
    <t>LLANTA 245/65R17</t>
  </si>
  <si>
    <t>LLANTA 265/70R17</t>
  </si>
  <si>
    <t>MANDILÓN DESCARTABLE</t>
  </si>
  <si>
    <t>MANTENIMIENTO CORRECTIVO DE ASCENSORES Y SIMILARES</t>
  </si>
  <si>
    <t>MANTENIMIENTO CORRECTIVO DE CAMARAS DE VIDEO DE SEGURIDAD</t>
  </si>
  <si>
    <t>MANTENIMIENTO CORRECTIVO DE DESTRUCTORA DE DOCUMENTOS</t>
  </si>
  <si>
    <t>MANTENIMIENTO CORRECTIVO DE INSTALACIONES ELECTRICAS</t>
  </si>
  <si>
    <t>MANTENIMIENTO CORRECTIVO DE PUERTA DE METAL</t>
  </si>
  <si>
    <t>MANTENIMIENTO CORRECTIVO DE VEHICULOS EN GENERAL</t>
  </si>
  <si>
    <t>MANTENIMIENTO PREVENTIVO DE ASCENSORES</t>
  </si>
  <si>
    <t>MANTENIMIENTO PREVENTIVO DE BOMBA DE AGUA</t>
  </si>
  <si>
    <t>MANTENIMIENTO PREVENTIVO DE EQUIPO DE AIRE ACONDICIONADO</t>
  </si>
  <si>
    <t>MANTENIMIENTO PREVENTIVO DE ESTRUCTURA DE MADERA DE EDIFICACIÓN</t>
  </si>
  <si>
    <t>MANTENIMIENTO PREVENTIVO DE GRUPO ELECTROGENO</t>
  </si>
  <si>
    <t>MANTENIMIENTO PREVENTIVO DE LA SUB ESTACION DE ENERGIA ELECTRICA</t>
  </si>
  <si>
    <t>MANTENIMIENTO PREVENTIVO DE POZO A TIERRA</t>
  </si>
  <si>
    <t>MANTENIMIENTO PREVENTIVO DE SISTEMA DE DETECCIÓN CONTRA INCENDIOS</t>
  </si>
  <si>
    <t>MANTENIMIENTO PREVENTIVO DE TABLEROS ELECTRICOS</t>
  </si>
  <si>
    <t>MANTENIMIENTO PREVENTIVO DE VEHICULOS EN GENERAL</t>
  </si>
  <si>
    <t xml:space="preserve">MASCARILLA DESCARTABLE USO QUIRURGICO C/ TRES FILTROS X 50 </t>
  </si>
  <si>
    <t>PAPEL BOND 80 g TAMAÑO  A4</t>
  </si>
  <si>
    <t>PETROLEO DIESEL 2</t>
  </si>
  <si>
    <t>PUBLICACIONES OFICIALES EN EL DIARIO EL PERUANO</t>
  </si>
  <si>
    <t>REMODELACION  DE TECHOS  DE OFICINAS</t>
  </si>
  <si>
    <t>RENOVACION DE LICENCIA DE SOFTWARE</t>
  </si>
  <si>
    <t>RENOVACIÓN DE SUSCRIPCIÓN DE LICENCIA DE SOPORTE DE HARDWARE Y SOFTWARE</t>
  </si>
  <si>
    <t>RESPIRADOR NASAL TIPO N-95</t>
  </si>
  <si>
    <t>SEGURO DE DESHONESTIDAD, DESAPARICIÓN Y DESTRUCCIÓN</t>
  </si>
  <si>
    <t>SEGURO DE VEHÌCULO (PRIMA DE SEGURO)</t>
  </si>
  <si>
    <t>SEGURO MÉDICO FAMILIAR (PRIMA DE SEGURO)</t>
  </si>
  <si>
    <t>SEGURO MULTI RIESGO (PRIMA)</t>
  </si>
  <si>
    <t>SEGURO OBLIGATORIO DE ACCIDENTES DE TRÁNSITO - SOAT (PRIMA DE SEGURO)</t>
  </si>
  <si>
    <t>SERVICIO DE AGUA POTABLE Y ALCANTARILLADO</t>
  </si>
  <si>
    <t>SERVICIO DE ALIMENTACIÓN DE PERSONAS</t>
  </si>
  <si>
    <t>SERVICIO DE ANÁLISIS DE VULNERABILIDADES EN INFRAESTRUCTURA TECNOLÓGICA</t>
  </si>
  <si>
    <t>SERVICIO DE ANALISIS ESTRUCTURAL EN INFRAESTRUCTURA</t>
  </si>
  <si>
    <t>SERVICIO DE DEFENSA LEGAL DE SERVIDORES Y EX SERVIDORES</t>
  </si>
  <si>
    <t>SERVICIO DE DETERMINACION DE TASACION REFERENCIAL DE ARRENDAMIENTO DE LOCALES</t>
  </si>
  <si>
    <t xml:space="preserve">SERVICIO DE DISEÑO, EJECUCIÓN Y PROCESAMIENTO DE ENCUESTA </t>
  </si>
  <si>
    <t>SERVICIO DE ENERGÍA ELÉCTRICA</t>
  </si>
  <si>
    <t>SERVICIO DE EXTENSIÓN DE GARANTIA DE SERVIDOR</t>
  </si>
  <si>
    <t>SERVICIO DE IMPLEMENTACION DE SOLUCION DE ENLACE DE FIBRA OPTICA</t>
  </si>
  <si>
    <t>SERVICIO DE INSTALACION ELECTRICA</t>
  </si>
  <si>
    <t>SERVICIO DE INTERCONEXION MEDIANTE ENLACE DE FIBRA ÓPTICA</t>
  </si>
  <si>
    <t>SERVICIO DE INTERNET</t>
  </si>
  <si>
    <t>SERVICIO DE LAVADO DE VEHICULOS</t>
  </si>
  <si>
    <t>SERVICIO DE LIMPIEZA, MANTENIMIENTO DE LOCALES Y FUMIGACIÓN</t>
  </si>
  <si>
    <t>SERVICIO DE MANTENIMIENTO DE ESTRUCTURA</t>
  </si>
  <si>
    <t>SERVICIO DE MENSAJERÍA NIVEL LOCAL</t>
  </si>
  <si>
    <t>SERVICIO DE MENSAJERÍA NIVEL LOCAL Y NACIONAL</t>
  </si>
  <si>
    <t>SERVICIO DE MONITOREO DE APLICACIONES Y BASE DE DATOS</t>
  </si>
  <si>
    <t>SERVICIO DE MONITOREO DE PAGINA WEB Y REDES SOCIALES</t>
  </si>
  <si>
    <t>SERVICIO DE MOVILIDAD</t>
  </si>
  <si>
    <t>SERVICIO DE PINTADO EN GENERAL</t>
  </si>
  <si>
    <t>SERVICIO DE PLATAFORMA PARA ENVIO DE CORREOS MASIVOS</t>
  </si>
  <si>
    <t>SERVICIO DE REPARACION Y PINTADO DE INSTALACIONES</t>
  </si>
  <si>
    <t>SERVICIO DE RESISTENCIA A LA COMPRESIÓN DE CONCRETO</t>
  </si>
  <si>
    <t>SERVICIO DE REVESTIMIENTOS RELACIONADOS CON LA CONSTRUCCIÓN</t>
  </si>
  <si>
    <t>SERVICIO DE SEGURIDAD DE RED INFORMATICA</t>
  </si>
  <si>
    <t>SERVICIO DE SEGURIDAD Y VIGILANCIA</t>
  </si>
  <si>
    <t>SERVICIO DE SOPORTE PARA LOS EQUIPOS DE SEGURIDAD INFORMÁTICA PERIMETRAL</t>
  </si>
  <si>
    <t>SERVICIO DE SOPORTE TECNICO DE EQUIPOS DE COMPUTO</t>
  </si>
  <si>
    <t>SERVICIO DE SOPORTE Y GARANTÍA EXTENDIDA PARA SERVIDORES</t>
  </si>
  <si>
    <t>SERVICIO DE SOPORTE Y MANTENIMIENTO DE LICENCIA</t>
  </si>
  <si>
    <t>SERVICIO DE SOPORTE Y MANTENIMIENTO DE LICENCIA DE MOTOR DE BASE DE DATOS PARA SERVIDOR</t>
  </si>
  <si>
    <t>SERVICIO DE TELEFONÍA FIJA</t>
  </si>
  <si>
    <t>SERVICIO DE TELEFONÍA MÓVILES (CELULAR) ROAMING INTERNACIONAL</t>
  </si>
  <si>
    <t>SERVICIO DE TELEVISIÓN POR CABLE O SATÉLITE</t>
  </si>
  <si>
    <t>SERVICIO ESPECIALIZADO DE CORTE DE DIAMANTINA Y EXTRACCION DE MUESTRAS PARA ANALISIS DE LABORATORIO</t>
  </si>
  <si>
    <t>SERVICIO ESPECIALIZADO EN GESTION DE RIESGOS Y DESASTRES</t>
  </si>
  <si>
    <t>SERVICIO ESPECIALIZADO EN INGENIERIA CIVIL</t>
  </si>
  <si>
    <t>SERVICIO ESPECIALIZADO EN TRADUCCION DE LENGUA DE SEÑAS</t>
  </si>
  <si>
    <t>SERVICIO MOTORIZADO DE TRASLADO DE DOCUMENTOS</t>
  </si>
  <si>
    <t>SOPORTE PARA PLATAFORMA DE RESPALDO Y RECUPERACION DE DATOS</t>
  </si>
  <si>
    <t>SOPORTE TECNICO DE IBM LOTUS DOMINIO</t>
  </si>
  <si>
    <t>SUSCRIPCION ANUAL A LICENCIA DE SOFTWARE</t>
  </si>
  <si>
    <t xml:space="preserve">SUSCRIPCIÓN ANUAL A PLATAFORMA DE TRABAJO COLABORATIVO DE GESTIÓN DE TAREAS PROYECTOS Y PROCESOS </t>
  </si>
  <si>
    <t>SUSCRIPCIÓN ANUAL DE LICENCIA DE SOFTWARE PARA DISEÑO ASISTIDO POR COMPUTADORA</t>
  </si>
  <si>
    <t>TÓNER DE IMPRESIÓN PARA HP COD. REF. 25X CF325X NEGRO</t>
  </si>
  <si>
    <t>TÓNER DE IMPRESIÓN PARA KYOCERA COD. REF. TK 6327 NEGRO</t>
  </si>
  <si>
    <t>TRANSPORTE Y TRASLADO DE CARGA TERRESTRE NACIONAL</t>
  </si>
  <si>
    <t>TRASLADO PERSONAL - COMISIÓN DE SERVICIO - PASAJES AÉREOS INTERNACIONAL</t>
  </si>
  <si>
    <t>TRASLADO PERSONAL COMISIÓN DE SERVICIO - PASAJES AÉREOS</t>
  </si>
  <si>
    <t>TRASLADO PERSONAL MOVILIDAD LOCAL -SERVICIO URBANO</t>
  </si>
  <si>
    <t>FORMATO 08: DETALLE DE CONSULTORIAS PERSONAS JURÍDICAS (Mayores a S/ 100, 000) Y NATURALES (Mayores a 50, 000) - PRESUPUESTO 2021, 2022 y 2023</t>
  </si>
  <si>
    <t xml:space="preserve">PLIEGOS DEL SECTOR o GOB. REGIONAL: </t>
  </si>
  <si>
    <t>CONSULTORIAS</t>
  </si>
  <si>
    <t>PERSONA JURIDICA* (RUC)</t>
  </si>
  <si>
    <t>PERSONA NATURAL (DNI)</t>
  </si>
  <si>
    <t>MONTO DE LA CONSULTORIA</t>
  </si>
  <si>
    <t>PPTO 2021
 (AL 31/12)</t>
  </si>
  <si>
    <t>PPTO 2022
(AL 31/12)</t>
  </si>
  <si>
    <t>PPTO 2023 
(PROYECCIÓN 31/12)</t>
  </si>
  <si>
    <t>ENTREGABLES DE LA CONSULTORIA(**)</t>
  </si>
  <si>
    <t>ESPECIALIDAD (***)</t>
  </si>
  <si>
    <t>EJECUCIÓN S/</t>
  </si>
  <si>
    <t>Especialista en adquisiciones y contrataciones</t>
  </si>
  <si>
    <t>No aplica por ser persona natural</t>
  </si>
  <si>
    <t xml:space="preserve">Mario Carlo Laines Morales - 29733905 </t>
  </si>
  <si>
    <t>No se considera por que los consultores realizan  actividades y no productos</t>
  </si>
  <si>
    <t>PLANEAMIENTO, GESTION Y RESERVA DE CONTINGENCIA</t>
  </si>
  <si>
    <t>Contratación de un especialista contable financiero</t>
  </si>
  <si>
    <t>Luis Alberto Espinoza León - 8268666</t>
  </si>
  <si>
    <t>Especialista en gestión de la tecnologías y comunicaciones</t>
  </si>
  <si>
    <t>Silvia Cecilia Jiménez Delgado - 7570608</t>
  </si>
  <si>
    <t>Servicio de un especialista en arquitectura de centros de datos</t>
  </si>
  <si>
    <t xml:space="preserve">Raul Octavio Contreras Capcha - 41932749 </t>
  </si>
  <si>
    <t>Servicio de un especialista en arquitectura de telecomunicaciones para la solución de comunicaciones de redes y comunicaciones unificadas</t>
  </si>
  <si>
    <t>Juan Manuel Albarran Ruiz - 09822971</t>
  </si>
  <si>
    <t>Servicio de un especialista en coordinación, seguimiento, control y monitoreo de las adquisiciones tecnológicas</t>
  </si>
  <si>
    <t>Ingrid Cecilia Villavicencio Peirano - 07757557</t>
  </si>
  <si>
    <t>Coordinador de infraestructura</t>
  </si>
  <si>
    <t>Paul Sardon Morveli - 41585600</t>
  </si>
  <si>
    <t>Contratación de un consultor individual asesor legal</t>
  </si>
  <si>
    <t xml:space="preserve">  Felipe Oswaldo Panta Campos - 10588444</t>
  </si>
  <si>
    <t>Contratación de un consultor individual analista en inversiones 2</t>
  </si>
  <si>
    <t>Wilber Martín Ayrampo Saavedra - 41541888</t>
  </si>
  <si>
    <t>Contratación de analista de contrataciones BID</t>
  </si>
  <si>
    <t>Wilson Mendoza Gutierrez - 40913447</t>
  </si>
  <si>
    <t>Contratación de un consultor individual analista en inversiones 1</t>
  </si>
  <si>
    <t>William Alberto Urbina Calderon - 46385840</t>
  </si>
  <si>
    <t xml:space="preserve">Contratación de un consultor individual especialista en arquitectura </t>
  </si>
  <si>
    <t>Madeleine Gisela Miranda Fournier - 10803744</t>
  </si>
  <si>
    <t xml:space="preserve">Contratación de un consultor individual especialista en ingeniería sanitaria </t>
  </si>
  <si>
    <t>Mariella Elizabeth Echevarria Vargas - 09602522</t>
  </si>
  <si>
    <t>Contratación de especialista en adquisiciones y contrataciones</t>
  </si>
  <si>
    <t>Johana Nakahodo Nakahodo -40808336</t>
  </si>
  <si>
    <t xml:space="preserve">Contratación de un consultor individual especialista en ingeniería civil </t>
  </si>
  <si>
    <t>Aldo Guillermo Castellano Dreher - 07784473</t>
  </si>
  <si>
    <t xml:space="preserve">Contratación de 03 Consultor Individual  como Especialistas en Administración de Contratos de Infraestructura </t>
  </si>
  <si>
    <t>Marianella Peredo Romero - 09757643</t>
  </si>
  <si>
    <t>Nelly Rosalinda Vila Soto - 21464718</t>
  </si>
  <si>
    <t>Monica Elizabeth Valdivia Chacaltana - 40816165</t>
  </si>
  <si>
    <t>Servicio de un Especialista en Arquitectura de Hardware y Software para la solución de Adquisición de Servidores y Almacenamiento</t>
  </si>
  <si>
    <t>Raúl Octavio Contreras Capcha - 41932749</t>
  </si>
  <si>
    <t>Servicio de un consultor individual experto en proyectos informáticos 1 para la implementación del Planeamiento de los Servicios de Control-PSC, Expediente Digital del Servicio de Control - eCONTROL y Seguimiento a la Implementación de Recomendaciones y Situaciones Adversas de Resultados de los Servicios de Control - SERES</t>
  </si>
  <si>
    <t>Angello Neil Cadillo Narcizo - 41719361</t>
  </si>
  <si>
    <t>Servicio de un consultor individual experto en proyectos informáticos 3 para la implementación del Planeamiento de los Servicios de Control-PSC, Expediente Digital del Servicio de Control - eCONTROL y Seguimiento a la Implementación de Recomendaciones y Situaciones Adversas de Resultados de los Servicios de Control - SERES</t>
  </si>
  <si>
    <t>Alberto Ugas Pineda - 25769868</t>
  </si>
  <si>
    <t>Contratación del Servicio de un (1) Analista de Sistemas para la implementación del Sistema de Expediente Digital del Servicio de Control - eControl - Componente de Control Posterior.</t>
  </si>
  <si>
    <t>Oscar Alfredo Valverde Suárez - 40002484</t>
  </si>
  <si>
    <t>Contratación del Servicio de un (1) Analista de Sistemas para la implementación del Sistema de Expediente Digital del Servicio de Control - eControl - Componente de Control Previo</t>
  </si>
  <si>
    <t>Javier Zaldívar Prettel - 41330602</t>
  </si>
  <si>
    <t>Contratación del Servicio de un (1) Analista de Sistemas para la implementación del Sistema de Expediente Digital del Servicio de Control - eControl - Componente de Control Simultáneo</t>
  </si>
  <si>
    <t>Carlos Abraham Rios Rivera - 43581228</t>
  </si>
  <si>
    <t>Contratación del Servicio de un (1) Analista de Sistemas para la implementación del Sistema de Seguimiento a la Implementación de Recomendaciones y Situaciones Adversas de Resultados a los Servicios de Control - SERES- Componente de Gestión de Recomendaciones.</t>
  </si>
  <si>
    <t>Efrain Pimentel Blas - 45372155</t>
  </si>
  <si>
    <t>Miguel Agustin Huerta Peña - 09575984</t>
  </si>
  <si>
    <t>Jose Manuel Cuya  Yagiana - 41946008</t>
  </si>
  <si>
    <t>Contratación de un Consultor Individual Analista en Formulación y Evaluación de Inversiones – BID3</t>
  </si>
  <si>
    <t>Rosalía Verónica Vásquez Figueroa - 22497561</t>
  </si>
  <si>
    <t>Servicio de un consultor individual logístico en proyectos informáticos 1 para la implementación del Planeamiento de los Servicios de Control-PSC, Expediente Digital del Servicio de Control - eCONTROL y Seguimiento a la Implementación de Recomendaciones y Situaciones Adversas de Resultados de los Servicios de Control - SERES</t>
  </si>
  <si>
    <t>Esger Herrera Nuñez - 40351915</t>
  </si>
  <si>
    <t>Servicio de Analista programador 1 para la implementación del Expediente Digital PAS(e-PAS) - Etapa 1</t>
  </si>
  <si>
    <t>Marco Antonio Guiterrez Chávez - 76766212</t>
  </si>
  <si>
    <t>Servicio de Analista programador 2 para la implementación del Expediente Digital PAS(e-PAS) - Etapa 1</t>
  </si>
  <si>
    <t>Mirko David Daga Acevedo - 70840897</t>
  </si>
  <si>
    <t>Servicio de Analista programador 3 para la implementación del Expediente Digital PAS(e-PAS) - Etapa 1</t>
  </si>
  <si>
    <t>Diego Alfredo Fuentes Hurtado - 46054853</t>
  </si>
  <si>
    <t>Servicio de Analista programador 4 para la implementación del Expediente Digital PAS(e-PAS) - Etapa 1</t>
  </si>
  <si>
    <t>Victor Rojas Laserna - 72649588</t>
  </si>
  <si>
    <t>Servicio de Analista programador 5 para la implementación del Expediente Digital PAS(e-PAS) - Etapa 1</t>
  </si>
  <si>
    <t>Pérez López, Martín Valentín - 45049685</t>
  </si>
  <si>
    <t>Servicio de Analista programador 6 para la implementación del Expediente Digital PAS (e-PAS) – Etapa 1</t>
  </si>
  <si>
    <t>Catacora Murillo, Luis Abad - 44319564</t>
  </si>
  <si>
    <t>Servicio de Analista programador Backend para integraciones del Aplicativo Expediente Digital PAS (e-PAS) - Etapa 1</t>
  </si>
  <si>
    <t>Sunción Céspedes, Vladimir - 42366823</t>
  </si>
  <si>
    <t>Servicio de Analista programador de componentes y servicios para integraciones del Aplicativo Expediente Digital PAS (e-PAS) - Etapa 1</t>
  </si>
  <si>
    <t>Espinoza Pejerrey, Bertha Marcel - 40504601</t>
  </si>
  <si>
    <t>Servicio de Analista programador Frontend para integraciones del Aplicativo Expediente Digital PAS (e-PAS) - Etapa 1</t>
  </si>
  <si>
    <t>León Vilca, Edwin -42545882</t>
  </si>
  <si>
    <t>Contratación de Especialista Senior para la Elaboración del Modelo de Alineación Estratégica entre los Mecanismos de Participación Ciudadana (MCC) y la Declaración de Punta Cana</t>
  </si>
  <si>
    <t>Jim Franz Chevarria Montesinos - 40752948</t>
  </si>
  <si>
    <t>Contratación de Especialista Senior para la Elaboración del Modelo de Alineación Estratégica entre los Mecanismos de Participación Ciudadana (MCC) y el Marco de Medición de Desempeño de las EFS de la INTOSAI</t>
  </si>
  <si>
    <t>Martha Patricia Cáceres López - 7826490</t>
  </si>
  <si>
    <t>Tomas Maximo Ursula Vela
10188010</t>
  </si>
  <si>
    <t xml:space="preserve">Servicio de asistencia técnica en arquitectura de telecomunicaciones 1 al 8 para la solución de comunicaciones de redes y comunicaciones unificadas </t>
  </si>
  <si>
    <t>Carlos Alberto Bardales Carlos
41401296</t>
  </si>
  <si>
    <t xml:space="preserve">Servicio de asistencia técnica en arquitectura de telecomunicaciones 2 de 8 para la solución de comunicaciones de redes y comunicaciones unificadas </t>
  </si>
  <si>
    <t>Merita Elizabeth Espinoza del Rosario.
45540420</t>
  </si>
  <si>
    <t xml:space="preserve">Servicio de asistencia técnica en arquitectura de telecomunicaciones 3 de 8 para la solución de comunicaciones de redes y comunicaciones unificadas </t>
  </si>
  <si>
    <t>Ricardo Martin Escobedo Benites 
18111741</t>
  </si>
  <si>
    <t xml:space="preserve">Servicio de asistencia técnica en arquitectura de telecomunicaciones 4 de 8 para la solución de comunicaciones de redes y comunicaciones unificadas </t>
  </si>
  <si>
    <t>Joe Dante Tapia Torres
45250945</t>
  </si>
  <si>
    <t xml:space="preserve">Servicio de asistencia técnica en arquitectura de telecomunicaciones 5 de 8 para la solución de comunicaciones de redes y comunicaciones unificadas </t>
  </si>
  <si>
    <t>Gustavo Christopher Peyte Saca
43011021</t>
  </si>
  <si>
    <t xml:space="preserve">Servicio de asistencia técnica en arquitectura de telecomunicaciones 6 de 8 para la solución de comunicaciones de redes y comunicaciones unificadas </t>
  </si>
  <si>
    <t>Pedro Geonias Silva Millones
42093626</t>
  </si>
  <si>
    <t xml:space="preserve">Servicio de asistencia técnica en arquitectura de telecomunicaciones 7 de 8 para la solución de comunicaciones de redes y comunicaciones unificadas </t>
  </si>
  <si>
    <t>Marylin Estephane Sanchez Salazar
42815306</t>
  </si>
  <si>
    <t xml:space="preserve">Servicio de asistencia técnica en arquitectura de telecomunicaciones 8 de 8 para la solución de comunicaciones de redes y comunicaciones unificadas </t>
  </si>
  <si>
    <t>Daniel Wilson Cardenas Soto
41908372</t>
  </si>
  <si>
    <t>Contratación de un Consultor Individual Especialista en Formulación y Evaluación de Inversiones – BID3</t>
  </si>
  <si>
    <t xml:space="preserve"> David Moreno Cordova
40007514</t>
  </si>
  <si>
    <t>Servicio de un especialista en machine learning e inteligencia de negocios para la implementación de la plataforma de inteligencia de negocios y minería de datos para la Subgerencia de Control de Megaproyectos</t>
  </si>
  <si>
    <t>Kairo Joel Sanchez Lamadrid
45513951</t>
  </si>
  <si>
    <t>Servicio de un consultor individual experto en proyectos informáticos 2 para la implementación del Planeamiento de los Servicios de Control-PSC, Expediente Digital del Servicio de Control - eCONTROL y Seguimiento a la Implementación de Recomendaciones y Situaciones Adversas de Resultados de los Servicios de Control - SERES</t>
  </si>
  <si>
    <t xml:space="preserve">Jorge Zapata Quintana 
10184277 </t>
  </si>
  <si>
    <t>Servicio de un consultor individual documentador 1,2 y 3 para la implementación del Planeamiento de los Servicios de Control-PSC, expediente digital del Servicio de Control - eControl y Seguimiento a la implementación de recomendaciones y situaciones adversas de resultados de los servicios de control - SERES</t>
  </si>
  <si>
    <t xml:space="preserve">Michele Bellino Ameruoso 
49056212
</t>
  </si>
  <si>
    <t xml:space="preserve">
Manuel Alberto Zapata Zuñiga
45579958
</t>
  </si>
  <si>
    <t xml:space="preserve"> David Cachuana Caceda 
06805045</t>
  </si>
  <si>
    <t>Servicio de un consultor individual logístico en proyectos informáticos 2 y 3 para la implementación del Planeamiento de los Servicios de Control-PSC, Expediente Digital del Servicio de Control - eCONTROL y Seguimiento a la Implementación de Recomendaciones y Situaciones Adversas de Resultados de los Servicios de Control - SERES</t>
  </si>
  <si>
    <t>Enrique Espinoza Solis
40453194</t>
  </si>
  <si>
    <t xml:space="preserve"> James Robert Bello Tacilla
09392724</t>
  </si>
  <si>
    <t>Asesor Legal</t>
  </si>
  <si>
    <t xml:space="preserve"> Elix Joaquin Navarro Reategui
08865589</t>
  </si>
  <si>
    <t>Contratación del servicio de un especialista en seguridad de la información para que brinde soporte del diagnóstico, alcance y el planteamiento técnico del producto 3.1</t>
  </si>
  <si>
    <t>Elizabeth Rossana Guardia Mimata</t>
  </si>
  <si>
    <t>Contratación del servicio de un especialista en gobierno de TI para que brinde soporte al diagnóstico, alcance y el planteamiento técnico del producto 3.1</t>
  </si>
  <si>
    <t>Freri Franz Orihuela Quivaqui
07265055</t>
  </si>
  <si>
    <t>Contratación de Servicio de Especialista en Seguimiento de procesos bajo las políticas del BID</t>
  </si>
  <si>
    <t>Kelly Stefanni Altamirano Gonzales del Valle 
43603518</t>
  </si>
  <si>
    <t>Contración de un consultor individual especialista en gestión de proyectos con enfoque temático</t>
  </si>
  <si>
    <t>Maria Teresa Guzman Caceres
08273683</t>
  </si>
  <si>
    <t>Contración de un consultor individual especialista en gestión de técnologías de la información y comunicaciones</t>
  </si>
  <si>
    <t>Eddie Danny Cueva Huanuco
10628100</t>
  </si>
  <si>
    <r>
      <t xml:space="preserve">Contratación de un consultor individual para el </t>
    </r>
    <r>
      <rPr>
        <sz val="9"/>
        <color theme="1"/>
        <rFont val="Arial"/>
        <family val="2"/>
      </rPr>
      <t>apoyo en la gestión del proyecto interno “modernización del sistema integral de transferencia de gestión con interoperabilidad orientado a la rendición de cuentas”</t>
    </r>
  </si>
  <si>
    <t>Luis Mena Fidel
943155470</t>
  </si>
  <si>
    <t>Consultor individual Especialista Contable Financiero</t>
  </si>
  <si>
    <t>Elizabeth Huamanciza Lopez
 09300989</t>
  </si>
  <si>
    <t xml:space="preserve">Contratación de una firma consultora que elabore tres (03) expedientes técnicos de obra y mobiliario para la construcción de las sedes de las gerencias regionales de control de Huánuco, Moquegua y Puno (grupo C), con el uso de la metodología BIM. </t>
  </si>
  <si>
    <t>Consorcio Centro de Estudios de Materiales y Control de Obra, S.A. (CEMOSA) / Centro de Estudios de Materiales y Control de Obra, S.A. (CEMOSA) - Sucursal Brasil
20603980124</t>
  </si>
  <si>
    <t>No aplica por ser persona Juridica</t>
  </si>
  <si>
    <t>tres (3) entregables</t>
  </si>
  <si>
    <t>Contratación de una firma consultora que supervise la elaboración de tres (03) expedientes técnicos de obra y mobiliario para la construcción de las sedes de las gerencias regionales de control de Huánuco, Moquegua y Puno (grupo C), con el uso de la metodología BIM</t>
  </si>
  <si>
    <t xml:space="preserve">CONSORCIO JAIME LANDE &amp; ASOCIADOS S.A. / TECHNIPLAN S.R.L. / CONSULTORA DEMISON S.A.
20609367831 </t>
  </si>
  <si>
    <t>Contratación de una firma consultora que elabore cuatro (04) expedientes técnicos de obra y mobiliario para la construcción de las sedes de las gerencias regionales de control de Piura, La Libertad, Amazonas y Ancash (Grupo A)</t>
  </si>
  <si>
    <t>Asesores Técnicos Asociados S.A. 
20106987581</t>
  </si>
  <si>
    <t>Contratación de una firma consultora que supervise la elaboración de cuatro (04) expedientes técnicos de obra y mobiliario para la construcción de las sedes de las gerencias regionales de control de Piura, La Libertad, Amazonas y Ancash (Grupo A)</t>
  </si>
  <si>
    <t>Centro de Estudios De Materiales y Control De Obra S.A., Sucursal del Peru
20603980124</t>
  </si>
  <si>
    <t>Contratación de una firma consultora que supervise la elaboración de cinco (05) expedientes técnicos de obra y mobiliario para la construcción de las sedes de las gerencias regionales de control Lima-Provincia, Junín, Pasco, Apurímac y Cusco (Grupo B)</t>
  </si>
  <si>
    <t>Contratación del servicio de fábrica de software</t>
  </si>
  <si>
    <t>INETUM ESPAÑA, S.A — SUCURSAL EN PERÚ
20601365007</t>
  </si>
  <si>
    <t>S/ 17,866,686.80</t>
  </si>
  <si>
    <t>No se considera entregables</t>
  </si>
  <si>
    <t>Elaboración del Diseño (Expediente Técnico) y Ejecuciuon de Obra, y construcción de la obra, equipamiento y mobiliario del proyecto “construcción del archivo central de la Contraloría General de la República en el Distrito de Santa Rosa - Lima</t>
  </si>
  <si>
    <t>Consorcio Santa Isabel conformado por Corbaz S.R.L. y  CyP Constructores y Consultores E.I.R.L
20195592200
20480061595</t>
  </si>
  <si>
    <t>Expediente Tecnico y Ejecucion de Obra</t>
  </si>
  <si>
    <t>Contratación de una firma consultora para que realice el diagnóstico, el alcance y el planteamiento técnico del producto: 3.1 nuevo modelo de gestión de TI incluyendo arquitectura de ti diseñado e implementado</t>
  </si>
  <si>
    <t>Management And Quality SAS</t>
  </si>
  <si>
    <t>4 entregables</t>
  </si>
  <si>
    <t xml:space="preserve">TOTAL </t>
  </si>
  <si>
    <t>(**) Producto final o entregable de la Consultoria</t>
  </si>
  <si>
    <t>(***) Para registrar la Especialidad se toma en cuenta una o mas de las 25 Funciones del Clasificador Funcional Programatico.</t>
  </si>
  <si>
    <t>PLIEGOS DEL SECTOR o GOB. REGIONAL:</t>
  </si>
  <si>
    <t>PPTO 2021 (AL 31/12)</t>
  </si>
  <si>
    <t>PPTO 2022 (AL 30/06)</t>
  </si>
  <si>
    <t>PPTO 2023 (PROYECCION 31/12)</t>
  </si>
  <si>
    <t xml:space="preserve">1-CONTRATACIÓN DEL SERVICIO DE MAPEO DE PROCESOS, SUBGERENCIA DE MODERNIZACION                                                                                                                                                                              </t>
  </si>
  <si>
    <t xml:space="preserve">20501766811-SOLUCIONES PRECISAS DE SISTEMAS S.A.C.                                                                                                                </t>
  </si>
  <si>
    <t>INFORME</t>
  </si>
  <si>
    <t>03 PLANEAMIENTO, GESTION Y RESERVA DE CONTINGENCIA</t>
  </si>
  <si>
    <t xml:space="preserve">2-SERVICIO DE CONSULTORÍA  LA REVISIÓN LOS DIVERSOS ESTUDIOS DE SUELOS DESARROLLADOS EN LAS ÁREAS DE USO AGRÍCOLA EN LAS PAMPAS DE SIGUAS  PROYECTO MAJES SIGUAS II ETAPA - SUB. DE CONTROL DE ASOCIACIONES PUBLICO PRIVADAS Y OBRAS POR IMPUESTOS          </t>
  </si>
  <si>
    <t xml:space="preserve">20534781157-GEOSIG INGENIEROS E.I.R.L                                                                                                                             </t>
  </si>
  <si>
    <t>ESTUDIO</t>
  </si>
  <si>
    <t>3-PC - IMPLEMENTACIÓN DEL SISTEMA DE GESTIÓN ANTISOBORNO FASE I</t>
  </si>
  <si>
    <t>4-PC - IMPLEMENTACIÓN DEL SISTEMA DE GESTIÓN ANTISOBORNO FASE I</t>
  </si>
  <si>
    <t>5-SERVICIO DE CONTROL POSTERIOR</t>
  </si>
  <si>
    <t>FORMATO 09: ALQUILER DE INMUEBLES EN LOS AÑOS FISCALES 2021 Y 2022</t>
  </si>
  <si>
    <t>ARRENDATARIO</t>
  </si>
  <si>
    <t>ARRENDADOR</t>
  </si>
  <si>
    <t>INMUEBLE</t>
  </si>
  <si>
    <t>CONTRATO</t>
  </si>
  <si>
    <t>EJECUCIÓN 2021</t>
  </si>
  <si>
    <t>EJECUCIÓN 2022 (*)</t>
  </si>
  <si>
    <t>UNIDAD EJECUTORA</t>
  </si>
  <si>
    <t>Apellidos y Nombres o Denominación</t>
  </si>
  <si>
    <t>DNI O PARTIDA REGISTRAL</t>
  </si>
  <si>
    <t>BIEN PROPIO DE TERCEROS O AJENO</t>
  </si>
  <si>
    <t>PARTIDA REGISTRAL DE INCRIPCION DE PROPIEDAD</t>
  </si>
  <si>
    <t>METROS CUADRADOS</t>
  </si>
  <si>
    <t>COCHERAS</t>
  </si>
  <si>
    <t>OTROS</t>
  </si>
  <si>
    <t>VIGENCIA DEL CONTRATO</t>
  </si>
  <si>
    <t>MONTO MENSUAL</t>
  </si>
  <si>
    <t xml:space="preserve">FORMA DE PAGO (MENSUAL O ANUAL) Y FECHA DE PAGO </t>
  </si>
  <si>
    <t>019: CONTRALORIA GENERAL</t>
  </si>
  <si>
    <t>001-196: CONTRALORIA GENERAL</t>
  </si>
  <si>
    <t>GASCO INMOBILIARIA SAC</t>
  </si>
  <si>
    <t>PROPIO</t>
  </si>
  <si>
    <t>02016004</t>
  </si>
  <si>
    <t>NO PRECISA</t>
  </si>
  <si>
    <t>X</t>
  </si>
  <si>
    <t>MEMSUAL - 11 DE CADA MES</t>
  </si>
  <si>
    <t>CARITAS ABANCAY</t>
  </si>
  <si>
    <t>05004474</t>
  </si>
  <si>
    <t>AJENO</t>
  </si>
  <si>
    <t>MENSUAL - 16 DE CADA MES</t>
  </si>
  <si>
    <t>COCHERA PÚBLICA ANSA EIRL</t>
  </si>
  <si>
    <t>MENSUAL - 1 DE CADA MES</t>
  </si>
  <si>
    <t>DANNY JANINA DAVILA TELLO</t>
  </si>
  <si>
    <t>05385848</t>
  </si>
  <si>
    <t>MENSUAL - 5 DE CADA MES</t>
  </si>
  <si>
    <t>CARMEN PATRICIA GARCIA LEDESMA</t>
  </si>
  <si>
    <t>04070952</t>
  </si>
  <si>
    <t>NO INDICA</t>
  </si>
  <si>
    <t>MENSUAL - TERMINO DE CADA MES</t>
  </si>
  <si>
    <t>INVERSIONES ILLA TIQSI SRL</t>
  </si>
  <si>
    <t>11201402</t>
  </si>
  <si>
    <t>MENSUAL - 17 DE CADA MEZ</t>
  </si>
  <si>
    <t>AUTOPARQUE E.I.R.L.</t>
  </si>
  <si>
    <t>11078041</t>
  </si>
  <si>
    <t>MENSUAL - 11 DE CADA MES</t>
  </si>
  <si>
    <t>CORONEL NEIRA JUAN JESUS</t>
  </si>
  <si>
    <t>42460434</t>
  </si>
  <si>
    <t xml:space="preserve">CARRANZA AREVALO MARIA YSABEL </t>
  </si>
  <si>
    <t>18099789</t>
  </si>
  <si>
    <t>PROPIO DE TERCERO</t>
  </si>
  <si>
    <t>MENSUAL - MES ADELANTADO</t>
  </si>
  <si>
    <t>MENDOZA TERRONES MARIA ISABEL</t>
  </si>
  <si>
    <t>32836767</t>
  </si>
  <si>
    <t>P09061292 - HUARAZ</t>
  </si>
  <si>
    <t>SANCHEZ RAMIREZ MARLENI</t>
  </si>
  <si>
    <t>40774838</t>
  </si>
  <si>
    <t>11006558 - HUARAZ</t>
  </si>
  <si>
    <t>ALEJANDRA FERNANDEZ FERNANDEZ</t>
  </si>
  <si>
    <t>25122986</t>
  </si>
  <si>
    <t>02028180 - CUSCO</t>
  </si>
  <si>
    <t>RICHARD RODRIGO NIETO VILLENA</t>
  </si>
  <si>
    <t>19822715</t>
  </si>
  <si>
    <t xml:space="preserve">SOTO AMESQUITA EMILIO ARNALDO </t>
  </si>
  <si>
    <t>04424768</t>
  </si>
  <si>
    <t>11000796- MOQUEGUA</t>
  </si>
  <si>
    <t xml:space="preserve">SANCHEZ VALLE MARIZELA DEL ROSARIO </t>
  </si>
  <si>
    <t>25469938</t>
  </si>
  <si>
    <t>MARITZA PEREZ LOAYZA</t>
  </si>
  <si>
    <t>31037790</t>
  </si>
  <si>
    <t>02012421 - ABANCAY</t>
  </si>
  <si>
    <t>RUPAY MALPARTIDA JULIO CESAR</t>
  </si>
  <si>
    <t>04047597</t>
  </si>
  <si>
    <t xml:space="preserve">PAZO BUTRON BENIGNO SERGIO </t>
  </si>
  <si>
    <t>25625746</t>
  </si>
  <si>
    <t>02001646 - PUNO</t>
  </si>
  <si>
    <t xml:space="preserve">YONG BERNAL PERCY NEPTALI </t>
  </si>
  <si>
    <t>15686789</t>
  </si>
  <si>
    <t>50002934 - HUACHO</t>
  </si>
  <si>
    <t xml:space="preserve">PERCY EDGARDO PINZAS LOPEZ </t>
  </si>
  <si>
    <t>22500066</t>
  </si>
  <si>
    <t>11001543, 02020591, 11066394 y 02012097 -HUANUCO</t>
  </si>
  <si>
    <t>MIRIAM ZARITA FLORIAN CACERES</t>
  </si>
  <si>
    <t>16778910</t>
  </si>
  <si>
    <t>2707150 - CHICLAYO</t>
  </si>
  <si>
    <t xml:space="preserve">MENSUAL </t>
  </si>
  <si>
    <t>LINDO MONGE DE KING JANET ROSA</t>
  </si>
  <si>
    <t>07425553</t>
  </si>
  <si>
    <t>40539395 -LIMA</t>
  </si>
  <si>
    <t>JOSE LUIS RODRIGUEZ ROJAS</t>
  </si>
  <si>
    <t>40599456</t>
  </si>
  <si>
    <t>P15207150-PIURA</t>
  </si>
  <si>
    <t>CARVO BRAVO CARMEN INES SARA</t>
  </si>
  <si>
    <t>07393311</t>
  </si>
  <si>
    <t>2018971 - HUANCAYO</t>
  </si>
  <si>
    <t>(*) = Al 30 de junio de 2022</t>
  </si>
  <si>
    <t>(**) = Proyectado</t>
  </si>
  <si>
    <t>FORMATO 10: CONTRATOS DE OBRAS SUSCRITOS EN LOS AÑOS 2021, 2022 Y 2023</t>
  </si>
  <si>
    <t>(Solo montos mayores a S/ 1 Millon de Soles)</t>
  </si>
  <si>
    <t xml:space="preserve">SECTOR o GOB. REGIONAL: </t>
  </si>
  <si>
    <t>EJECUCION DE LA INVERSION Y/O CONTRATO</t>
  </si>
  <si>
    <t>SALDO DE LA INVERSION O DEL CONTRATO
AL 31.12.2022</t>
  </si>
  <si>
    <t>EJECUCION  PROYECTADA DE LA INVERSION O DEL CONTRATO</t>
  </si>
  <si>
    <t>SALDO DE LA INVERSION O CONTRATO AL 31.12.2023</t>
  </si>
  <si>
    <t>Codigo Unico de Inversion (CUI)</t>
  </si>
  <si>
    <t>MONTO DE LA INVERSION Y/O CONTRATO (*)</t>
  </si>
  <si>
    <t xml:space="preserve">PLAZO DE EJECUCION </t>
  </si>
  <si>
    <t>AMPLIACION DE
PLAZO</t>
  </si>
  <si>
    <t>ADICIONALES Y DEDUCTIVOS</t>
  </si>
  <si>
    <t xml:space="preserve">FECHA DE </t>
  </si>
  <si>
    <t>NOMBRE DE LA INVERSION      (Proyecto o IOAAR, Etc. )</t>
  </si>
  <si>
    <t>INICIO DEL PROYECTO</t>
  </si>
  <si>
    <t>TERMINO DEL PROYECTO</t>
  </si>
  <si>
    <t>INICIO</t>
  </si>
  <si>
    <t>TERMINO</t>
  </si>
  <si>
    <t>MONTO NETO</t>
  </si>
  <si>
    <t>CULMINACION DE OBRA</t>
  </si>
  <si>
    <t>ACTA DE RECEPCION DE OBRA</t>
  </si>
  <si>
    <t>LIQUIDACION DE OBRA</t>
  </si>
  <si>
    <t>MONTO</t>
  </si>
  <si>
    <t>Años siguientes</t>
  </si>
  <si>
    <t>1 ELABORACIÓN DEL DISEÑO (EXPEDIENTE TÉCNICO) Y CONSTRUCCIÓN DE LA OBRA, EQUIPAMIENTO Y MOBILIARIO DEL PROYECTO "CONSTRUCCIÓN DEL ARCHIVO CENTRAL DE LA CONTRALORIA GENERAL DE LA REPÚBLICA EN EL DISTRITO DE SANTA ROSA - LIMA</t>
  </si>
  <si>
    <t>LICITACIÓN PÚBLICA</t>
  </si>
  <si>
    <t>DISEÑO Y CONSTRUCCIÓN</t>
  </si>
  <si>
    <t>001-2022</t>
  </si>
  <si>
    <t>S/ 13´300.000.00</t>
  </si>
  <si>
    <t>CONSORCIO SANTA ISABEL
-
CORBAZ S.R.L.
CYP CONSTRUCTORES Y CONSULTORES E.I.R.L.</t>
  </si>
  <si>
    <t>4´290.000.00</t>
  </si>
  <si>
    <t>9´010.000.00</t>
  </si>
  <si>
    <t>(**) Proyección al 31/12/2022</t>
  </si>
  <si>
    <t>(***) Proyecto 2023</t>
  </si>
  <si>
    <t>FORMATO 11: NOMBRES E INGRESOS MENSUALES DEL PERSONAL CONTRATADO FUERA DEL PAP EN LOS AÑOS FISCALES 2021 Y 2022</t>
  </si>
  <si>
    <t>PLIEGOS DEL SECTOR o GOB. REGIONAL: 19 CONTRALORIA GENERAL</t>
  </si>
  <si>
    <t>CONTRATANTE</t>
  </si>
  <si>
    <t>AÑO FISCAL 2021</t>
  </si>
  <si>
    <t>AÑO FISCAL 2022 (*)</t>
  </si>
  <si>
    <t>AÑO FISCAL 2023(**)</t>
  </si>
  <si>
    <t>FUENTE DE FINANCIAMIENTO</t>
  </si>
  <si>
    <t>TIPO DE CONTRATO</t>
  </si>
  <si>
    <t>FUNCIÓN DESEMPEÑADA</t>
  </si>
  <si>
    <t xml:space="preserve">CONTRAPRESTACIÓN MENSUAL </t>
  </si>
  <si>
    <t>DNI</t>
  </si>
  <si>
    <t>Apellidos y Nombres</t>
  </si>
  <si>
    <t>Profesión</t>
  </si>
  <si>
    <t>Grado Academico</t>
  </si>
  <si>
    <t>Titulo Profesióonal, Técncio o Capacitación Ocupacional</t>
  </si>
  <si>
    <t>Numero de contratos o renovaciones</t>
  </si>
  <si>
    <t>Meses Ejecutados</t>
  </si>
  <si>
    <t>Monto Ejecutado</t>
  </si>
  <si>
    <t>Meses Estimado</t>
  </si>
  <si>
    <t>002GESTION DE PROYECTOS Y FORTALECIMIENTO DE CAPACIDADES</t>
  </si>
  <si>
    <t>1-00</t>
  </si>
  <si>
    <t xml:space="preserve">OTROS </t>
  </si>
  <si>
    <t>ANALISTA E CONTRATACIONES</t>
  </si>
  <si>
    <t>09798659</t>
  </si>
  <si>
    <t>SONIA ELIZABETH LÓPEZ CAMONES</t>
  </si>
  <si>
    <t>INGENIERIA ADMINISTRATIVA</t>
  </si>
  <si>
    <t>BACHILLER</t>
  </si>
  <si>
    <t>CONTRATO 050-2020</t>
  </si>
  <si>
    <t>12 MESES</t>
  </si>
  <si>
    <t>06 MESES</t>
  </si>
  <si>
    <t>CONTRATO DE PRESTACIÓN DE SERVICIOS DE CONSULTOR INDIVIDUAL ANALISTA DE CONTRATACIONES BID</t>
  </si>
  <si>
    <t>09903623</t>
  </si>
  <si>
    <t>WALTER WILFREDO ROBLES VEGA</t>
  </si>
  <si>
    <t>ADMINISTRADOR DE EMPRESAS</t>
  </si>
  <si>
    <t>CONTRATO 06-2020</t>
  </si>
  <si>
    <t>CONTRATACIÓN DE CONSULTOR INDIVIDUAL ESPECIALISTA EN ADQUISICIONES Y CONTRATACIONES</t>
  </si>
  <si>
    <t>JOHANA NAKAHODO NAKAHODO</t>
  </si>
  <si>
    <t>CONTRATO 046-2021</t>
  </si>
  <si>
    <t>5 MESES</t>
  </si>
  <si>
    <t>CONTRATO DE PRESTACIÓN DE SERVICIOS DE ESPECIALISTA EN INVERSIONES</t>
  </si>
  <si>
    <t>CARLOS ABELARDO MOINA CHOQUE</t>
  </si>
  <si>
    <t>INGENIERIA ECONOMICA</t>
  </si>
  <si>
    <t>CONTRATO 51-2020</t>
  </si>
  <si>
    <t xml:space="preserve">06 MESES </t>
  </si>
  <si>
    <t>CONTRATACIÓN DE CONSULTOR ANALISTA EN INVERSIONES BID</t>
  </si>
  <si>
    <t>AYRAMPO SAAVEDRA WILBER MARTIN</t>
  </si>
  <si>
    <t>ECONOMISTA</t>
  </si>
  <si>
    <t>CONTRATO 038-2021</t>
  </si>
  <si>
    <t>WILLIAM ALBERTO URBINA CALDERON</t>
  </si>
  <si>
    <t>CONTRATO 039-2021</t>
  </si>
  <si>
    <t>CONTRATO DE PRESTACIÓN DE SERVICIOS DE ESPECIALISTA EN MONITOREO Y EVALUACIÓN</t>
  </si>
  <si>
    <t>LUIS GUILLERMO DIAZ MIRANDA</t>
  </si>
  <si>
    <t>CONTADOR</t>
  </si>
  <si>
    <t>MAESTRO</t>
  </si>
  <si>
    <t>CONTRATO 61-2020</t>
  </si>
  <si>
    <t>CONTRATO DE PRESTACIÓN DE SERVICIOS DE CONSULTOR INDIVIDUAL COORDINADOR EN GESTIÓN DE PROYECTOS</t>
  </si>
  <si>
    <t>08365245</t>
  </si>
  <si>
    <t>GERMÁN ABELARDO LOPEZ HERENCIA</t>
  </si>
  <si>
    <t>CONTRATO 25-2020</t>
  </si>
  <si>
    <t>CONTRATO DE PRESTACIÓN DE SERVICIOS DE ESPECIALISTA EN GESTIÓN TECNOLOGÍAS DE INFORMACIÓN Y COMUNICACIONES</t>
  </si>
  <si>
    <t>NILTON CESAR ULLOA PELAES</t>
  </si>
  <si>
    <t>INGENIERO DE COMPUTACIÓN Y SISTEMAS</t>
  </si>
  <si>
    <t>CONTRATO 46-2020</t>
  </si>
  <si>
    <t>CONTRATO DE PRESTACIÓN DE SERVICIOS DE CONSULTOR INDIVIDUAL ESPECIALISTA EN GESTIÓN DE TECNOLOGÍAS DE LA INFORMACIÓN Y COMUNICACIONES</t>
  </si>
  <si>
    <t>JADDY SILVANA FERNANDEZ IPARRAGUIRRE</t>
  </si>
  <si>
    <t>CONTRATO 07-2020</t>
  </si>
  <si>
    <t>CONTRATO DE PRESTACIÓN DE SERVICIOS DE ESPECIALISTA EN GESTIÓN DE PROYECTOS GENERALISTA</t>
  </si>
  <si>
    <t>09593871</t>
  </si>
  <si>
    <t>LUIS MIGUEL TAPIA PAREDES</t>
  </si>
  <si>
    <t>CONTRATO 016-2020</t>
  </si>
  <si>
    <t>CONTRATACIÓN DE UN CONSULTOR INDIVIDUAL ESPECIALISTA ASISTENTE EN GESTIÓN DE PROYECTOS - BID 3</t>
  </si>
  <si>
    <t>06621236</t>
  </si>
  <si>
    <t>JANETT PINELO CHUMBE</t>
  </si>
  <si>
    <t>BACHILLER EN ECONOMIA</t>
  </si>
  <si>
    <t>CONTRATO 052-2021</t>
  </si>
  <si>
    <t>4 MESES</t>
  </si>
  <si>
    <t>06142307</t>
  </si>
  <si>
    <t>VICTOR GILBERTO DIAZ CANCHAY</t>
  </si>
  <si>
    <t>INGENIERO CIVIL</t>
  </si>
  <si>
    <t>CONTRATO 068-2021</t>
  </si>
  <si>
    <t>2 MESES</t>
  </si>
  <si>
    <t>CONTRATACIÓN DE CONSULTOR ESPECIALISTA EN ARQUITECTURA</t>
  </si>
  <si>
    <t>MADELEINE GISELA MIRANDA FOURNIER</t>
  </si>
  <si>
    <t>ARQUITECTURA</t>
  </si>
  <si>
    <t>CONTRATO 040-2021</t>
  </si>
  <si>
    <t>6 MESES</t>
  </si>
  <si>
    <t>CONTRATACIÓN DE CONSULTOR INDIVIDUAL ESPECIALISTA EN ING.SANITARIA</t>
  </si>
  <si>
    <t>09602522</t>
  </si>
  <si>
    <t>MARIELLA ELIZABETH ECHEVARRIA VARGAS</t>
  </si>
  <si>
    <t>INGENIERIA SANITARIA</t>
  </si>
  <si>
    <t>INGENIERO SANITARIO</t>
  </si>
  <si>
    <t>CONTRATO 045-2021</t>
  </si>
  <si>
    <t>CONTRATACIÓN DE CONSULTOR INDIVIDUAL ESPECIALISTA EN ING. CIVIL (ESPECIALIDAD COSTOS Y PRESUPUESTOS)</t>
  </si>
  <si>
    <t>07784473</t>
  </si>
  <si>
    <t>ALDO GUILLERMO CASTELLANO DREHER</t>
  </si>
  <si>
    <t>CONTRATO 047-2021</t>
  </si>
  <si>
    <t>CONTRATACIÓN DE CONSULTOR INDIVIDUAL ESPECIALISTA EN ADMINISTRACIÓN DE CONTRATOS DE INFRAESTRUCTURA</t>
  </si>
  <si>
    <t>NELLY ROSALINDA VILA SOTO</t>
  </si>
  <si>
    <t>CONTRATO 049-2021</t>
  </si>
  <si>
    <t>MÓNICA VALDIVIA CHACALTANA</t>
  </si>
  <si>
    <t>CONTRATO 050-2021</t>
  </si>
  <si>
    <t>CONTRATACIÓN DE CONSULTOR INDIVIDUAL ESPECIALISTA EN INGENIERÍA ELECTROMECÁNICA</t>
  </si>
  <si>
    <t>OMAR GERMÁN GALINDO HUAMAN</t>
  </si>
  <si>
    <t>INGENIERO MECANICO ELECTRICISTA</t>
  </si>
  <si>
    <t xml:space="preserve"> CONTRATO 051-2021</t>
  </si>
  <si>
    <t>CONTRATACIÓN DE CONSULTOR INDIVIDUAL ESPECIALISTA EN INGENIERÍA DE SISTEMAS Y/O ELECTRÓNICA Y/O INFORMATICA</t>
  </si>
  <si>
    <t>JOSE ANTONIO CORONADO DÍAZ</t>
  </si>
  <si>
    <t xml:space="preserve">INGENIERO ELECTRÓNICO </t>
  </si>
  <si>
    <t>CONTRATO 056-2021</t>
  </si>
  <si>
    <t>3 MESES</t>
  </si>
  <si>
    <t>CONTRATACIÓN DE CONSULTOR ESPECIALISTA EN ESTRUCTURAS</t>
  </si>
  <si>
    <t>JORGE MARTIN REYNA NOMBERTO</t>
  </si>
  <si>
    <t>CONTRATO 070-2021</t>
  </si>
  <si>
    <t>TOMÁS MAXIMO URSULA VELA</t>
  </si>
  <si>
    <t>….</t>
  </si>
  <si>
    <t>CONTRATO 018-2022</t>
  </si>
  <si>
    <t>03 MESES</t>
  </si>
  <si>
    <t>CONTRATACIÓN DE CONSULTOR INDIVIDUAL ESPECIALISTA CONTABLE FINANCIERO</t>
  </si>
  <si>
    <t>09300989</t>
  </si>
  <si>
    <t>ELIZABETH HUAMANCIZA LÓPEZ</t>
  </si>
  <si>
    <t>CONTRATO 043-2022</t>
  </si>
  <si>
    <t>CONTRATACIÓN DE UN CONSULTOR INDIVIDUAL ESPECIALISTA EN GESTIÓN DE TECNOLOGIAS DE LA INFORMACION Y COMUNICACIONES</t>
  </si>
  <si>
    <t>EDDIE DANNY CUEVA HUÁNUCO</t>
  </si>
  <si>
    <t>INGENIERO DE SISTEMAS</t>
  </si>
  <si>
    <t>…..</t>
  </si>
  <si>
    <t>CONTRATO 019-2022</t>
  </si>
  <si>
    <t>CONTRATO DE PRESTACIÓN DE SERVICIOS DE CONSULTOR INDIVIDUAL ESPECIALISTA EN GESTIÓN DE PROYECTOS CON ENFOQUE TEMÁTICO DE EJCUCIÓN DE PROYECTOS</t>
  </si>
  <si>
    <t>07560663</t>
  </si>
  <si>
    <t>RUBEN FERNANDO QUIROZ LOAYZA</t>
  </si>
  <si>
    <t>INGENIERO DE ADMINISTRACIÓN DE EMPRESAS</t>
  </si>
  <si>
    <t>…</t>
  </si>
  <si>
    <t>CONTRATO 046-2022</t>
  </si>
  <si>
    <t>01  MESES</t>
  </si>
  <si>
    <t>CONTRATACIÓN DE UN CONSULTOR INDIVIDUAL ESPECIALISTA EN GESTIÓN DE PROYECTOS CON UN ENFOQUE TEMÁTICO EN TEMAS EDUCATIVOS, GESTIÓN DEL CONOCIMIENTO Y GESTIÓN DEL CAMBIO</t>
  </si>
  <si>
    <t>08273683</t>
  </si>
  <si>
    <t>MARIA TERESA GUZMAN CACERES</t>
  </si>
  <si>
    <t>EDUCACIÓN</t>
  </si>
  <si>
    <t>LICENCIADA EN EDUCACIÓN</t>
  </si>
  <si>
    <t>CONTRATO 020-2022</t>
  </si>
  <si>
    <t>CONTRATACIÓN DE CONSULTOR INDIVIDUAL ESPECIALISTA EN SEGUIMIENTO DE PROCESOS BAJO LAS POLÍTICAS DEL BID</t>
  </si>
  <si>
    <t>KELLY STEFANNI ALTAMIRANO GONZALES DEL VALLE</t>
  </si>
  <si>
    <t>NEGOCIOS INTERNACIONALES</t>
  </si>
  <si>
    <t>CONTRATO 016-2022</t>
  </si>
  <si>
    <t>04 MESES</t>
  </si>
  <si>
    <t>CONTRATACIÓN DE CONSULTOR INDIVIDUAL ASESOR LEGAL</t>
  </si>
  <si>
    <t>08865589</t>
  </si>
  <si>
    <t xml:space="preserve">ELIX JOAQUIN NAVARRO </t>
  </si>
  <si>
    <t>ABOGADO</t>
  </si>
  <si>
    <t>CONTRATO 37-2022</t>
  </si>
  <si>
    <t>02 MESES</t>
  </si>
  <si>
    <t>CONTRATACIÓN DE CONSULTOR INDIVIDUAL ESPECIALISTA EN FORMULACIÓN Y EVALUACIÓN DE INVERSIONES - BID 3</t>
  </si>
  <si>
    <t>DAVID EDUARDO MORENO CÓRDOVA</t>
  </si>
  <si>
    <t>CONTRATO 017-2022</t>
  </si>
  <si>
    <t xml:space="preserve">
CONTRATACIÓN DE CONSULTOR INDIVIDUAL COORDINADOR DE INFRAESTRUCTRURA
</t>
  </si>
  <si>
    <t>ROBERTO CARDENAS BAZAN</t>
  </si>
  <si>
    <t>ARQUITECTO</t>
  </si>
  <si>
    <t>CONTRATO Nº 041-2022</t>
  </si>
  <si>
    <t xml:space="preserve">01 MES </t>
  </si>
  <si>
    <t>CONTRATACIÓN DE CONSULTOR INDIVIDUAL COORDINADOR BIM DE PROYECTOS DE INFRAESTRUCTURA</t>
  </si>
  <si>
    <t>EINSTEIN JORGE RAMOS ROJAS</t>
  </si>
  <si>
    <t>CONTRATO 004-2022</t>
  </si>
  <si>
    <t>05 MESES</t>
  </si>
  <si>
    <t>ASP 045-ASISTENTE LOGISTICO PARA EL EQUIPO DE CONTRATACIONES DEL AREA DE ADMINISTRACION Y FINANZAS SOLICITADO CON HOJA INFORMATIVA NRO 020-2021-CG/DEGP-MPO</t>
  </si>
  <si>
    <t>HILARIO ZAMORA RUT LIDIA</t>
  </si>
  <si>
    <t>CONTABILIDAD</t>
  </si>
  <si>
    <t>CONTADOR PUBLICO</t>
  </si>
  <si>
    <t>4 RENOVACIONES</t>
  </si>
  <si>
    <t>8 MESES</t>
  </si>
  <si>
    <t>2-09</t>
  </si>
  <si>
    <t>ASP SERVICIO DE ORIENTACION Y SEGUIMIENTO DE LA OFERTA  ACADEMICA DE LA ENC, SOLICITADO CON MEMORANDO N°000685-2021-CG/DGENC</t>
  </si>
  <si>
    <t>CABREJOS DIAZ VICTORIA</t>
  </si>
  <si>
    <t>TECNICO EN MARKETING</t>
  </si>
  <si>
    <t>TECNICO</t>
  </si>
  <si>
    <t>1 RENOVACIÓN</t>
  </si>
  <si>
    <t>1 MES</t>
  </si>
  <si>
    <t>ASP0250 SERVICIO DE ORIENTACION Y SEGUIMIENTO DE LA OFERTA CADEMICA D ELA ENC, SOLICITADO CON MEMORANDO N°000685-2021-CG/DGENC</t>
  </si>
  <si>
    <t>DUARTE JIMENEZ IVAN JESUS</t>
  </si>
  <si>
    <t xml:space="preserve">CIENCIAS DE LA COMUNICACIÓN </t>
  </si>
  <si>
    <t>EGRESADO</t>
  </si>
  <si>
    <t xml:space="preserve">EGRESADO EN CIENCIAS DE LA COMUNICACIÓN </t>
  </si>
  <si>
    <t>ASP 0220 SERVICIO DE ORIENTADOR DE LA OFERTA ACADEMICA DE LA ENC, SOLICITADO CON MEMORANDO N° 000621-2021-CG/DGENC</t>
  </si>
  <si>
    <t>48007065</t>
  </si>
  <si>
    <t>MALDONADO DELGADO BETZABETH MADELEINE</t>
  </si>
  <si>
    <t>ASP 025-CONTRATACION DE UN APOYO EN PROMOCION Y DIFUSION DE LOS SERVICIOS ACADEMICOS DE LA  SOLICITADO CON MEMORANDO NRO 047-2021-CG/DENC</t>
  </si>
  <si>
    <t>VIERA ESPEJO GUADALUPE YAJAIRA</t>
  </si>
  <si>
    <t>9 MESES</t>
  </si>
  <si>
    <t>ASP 026 -CONTRATACION DE UN APOYO EN PROMOCION Y DIFUSION DE LOS SERVICIOS ACADEMICOS DE LA ENC SOLICITADO CON MEMORANDO NRO 047-2021-CG/DENC</t>
  </si>
  <si>
    <t>TOMASEVICH FERNANDEZ LOURDES MILAGROS</t>
  </si>
  <si>
    <t xml:space="preserve">TECNICO EN COMUNICACIÓN INTEGRAL </t>
  </si>
  <si>
    <t>ASP 033 - UN APOYO EN PROMOCION DE LOS SERVICIOS ACADEMICOS DE LA ESCUELA NACIONAL DE CONTROL SOLICITADO CON MEMORANDO NRO 117-2021-CG/DENC</t>
  </si>
  <si>
    <t>CAMPOS RAMOS SUSAN KELLY</t>
  </si>
  <si>
    <t xml:space="preserve">ADMINISTRACION HOTELERA Y TURISMO </t>
  </si>
  <si>
    <t xml:space="preserve">BACHILLER EN ADMINISTRACION HOTELERA Y TURISMO </t>
  </si>
  <si>
    <t xml:space="preserve"> ASP 032 - UN APOYO EN PROMOCION DE LOS SERVICIOS ACADEMICOS DE LA ESCUELA NACIONAL DE CONTROL SOLICITADO CON MEMORANDO 117-2021-CG/DENC</t>
  </si>
  <si>
    <t>GRANDEZ CELIS SANDRO YARE</t>
  </si>
  <si>
    <t>COMUNICADOR SOCIAL</t>
  </si>
  <si>
    <t xml:space="preserve">BACHILLER EN COMUNICACIÓN SOCIAL </t>
  </si>
  <si>
    <t>ASP 041-2022 - SERVICIO DE EJECUTIVO DE ATENCION PARA LA MAESTRIA EN CONTROL GUBERNAMENTAL 2022-I DE LA ESCUELA NACIONAL DE CONTROL</t>
  </si>
  <si>
    <t>46358071</t>
  </si>
  <si>
    <t>CALVO GUZMAN, AZIYADE LINDA</t>
  </si>
  <si>
    <t>ADMINISTRACIÓN</t>
  </si>
  <si>
    <t>LICENCIADO EN ADMINISTRACIÓN</t>
  </si>
  <si>
    <t>ASP 026-2022 - SERVICIO DE EJECUTIVOS DE ATENCIÓN PARA LA MAESTRÍA EN CONTROL GUBERNAMENTAL 2022-I DE LA ESCUELA NACIONAL DE CONTROL</t>
  </si>
  <si>
    <t>41809292</t>
  </si>
  <si>
    <t>COBARRUBIA FLORES, MARIO ROBINSON</t>
  </si>
  <si>
    <t>ADMINSTRADOR BANCARIO</t>
  </si>
  <si>
    <t>PROFESIONAL TECNICO BANCARIO</t>
  </si>
  <si>
    <t>SERVICIO DE UN APOYO PARA GESTIÓN DE BASE DE DATOS DE LA ESCUELA NACIONAL DE CONTROL - MEMORANDO N° 280-2022-CG/DGENC</t>
  </si>
  <si>
    <t>74356381</t>
  </si>
  <si>
    <t>RAMOS VASQUEZ ANGIE MELISSA</t>
  </si>
  <si>
    <t xml:space="preserve">ADMINISTRACION DE NEGOCIOS
INTERNACIONALES </t>
  </si>
  <si>
    <t xml:space="preserve">TECNICO EN ADMINISTRACION DE NEGOCIOS
INTERNACIONALES </t>
  </si>
  <si>
    <t>SERVICIO DE UN EJECUTIVO DE ATENCIÓN Y PROMOCIÓN A LOS CURSOS Y PROGRAMAS REGULARES EN MODALIDAD FORMATO MOOC DE LA ENC - MEMORANDO N° 280-2022-CG/DGENC</t>
  </si>
  <si>
    <t>46075875</t>
  </si>
  <si>
    <t>ROCA LANDA STEFANNY MARIA</t>
  </si>
  <si>
    <t>LICENCIADA EN ADMI ISTRACIÓN</t>
  </si>
  <si>
    <t>ASP  031- SERVICIO DE APOYO EN EL PROCESAMIENTO DE DE INFORMACION CUANTITATIVA Y CUALITATIVA SOLICITADO CON MEMORANDO NRO 094-2021-CG/DENC</t>
  </si>
  <si>
    <t>73231262</t>
  </si>
  <si>
    <t>FERRO SURCO YELSIN FELIO</t>
  </si>
  <si>
    <t>ECONOMIA</t>
  </si>
  <si>
    <t>ASP 156-CONTRATACION DE UN APOYO EN PLANEAMIENTO Y MONITOREO DE PROYECTOS PARA LA SUBDIRECCION ADMINISTRATIVA DE LA ENC SOLICITADO CON MEMORANDO NRO 0424-2021-CG/DGENC</t>
  </si>
  <si>
    <t>BAILON CHAVARRI JUAN JOSE</t>
  </si>
  <si>
    <t>INGENIERIA</t>
  </si>
  <si>
    <t>BACHILLER EN
 INGENIERIA ECONOMICA</t>
  </si>
  <si>
    <t>ASP0252 SERVICIO DE PROGRAMADOR PARA  DIAGNOSTICO Y ACTUALIZACION DE PLATAFORMAS TECNOLOGICAS DE LA BIBLIOTECA DE LA ENC, SOLICITADO CON MEMORANDO N°001009-2021-CG/ENCAD</t>
  </si>
  <si>
    <t>48106511</t>
  </si>
  <si>
    <t>SACRAMENTO ALVINAGORTA ROVERT</t>
  </si>
  <si>
    <t>BACHILLER EN INGENIERIA DE SISTEMAS E 
INFORMATICA</t>
  </si>
  <si>
    <t>2 RENOVACIONES</t>
  </si>
  <si>
    <t>ASP 001 - CONTRATACION DE UN APOYO EN EL SOPORTE INFORMATICO PARA LA SUBDIRECCION ADMINISTRATIVA DE LA ESCUELA NACIONAL DE CONTROL SOLICITADO CON MEMORANDO NRO 001-2021-CG/DENC</t>
  </si>
  <si>
    <t>08148719</t>
  </si>
  <si>
    <t>HUERTA GUZMAN JAIME TITO</t>
  </si>
  <si>
    <t>TECNICO EN COMPUTACION</t>
  </si>
  <si>
    <t>TECNICO EN INGENIERIA D SISTEMAS E 
INFORMATICA</t>
  </si>
  <si>
    <t>ASP0255 SERVICIO DE IDENTIFICACION, VALIDACION Y EMISION DE COMPROBANTES DE PAGO, SOLICITADO CON MEMORANDO N°000789-2021-CG/DGENC</t>
  </si>
  <si>
    <t>45810544</t>
  </si>
  <si>
    <t>HUAMAN TAYPE MARIBEL ZUSANA</t>
  </si>
  <si>
    <t xml:space="preserve">BACHILLER </t>
  </si>
  <si>
    <t>CONTADORA PUBLICA</t>
  </si>
  <si>
    <t>ASP0259 SERVICIO DE DISEÑADOR INSTRUCCIONAL DE LOS CURSOS DEL PROGRAMA HABILIDADES GERENCIALES, SOLICITADO CON MEMORANDO N°000763-2021-CG/DGENC</t>
  </si>
  <si>
    <t>42987097</t>
  </si>
  <si>
    <t>MENDOZA MEZA YANETT</t>
  </si>
  <si>
    <t>LICENCIADO EN LITERATURA</t>
  </si>
  <si>
    <t>BACHILLER EN LITERATURA</t>
  </si>
  <si>
    <t>ASP0318 SERVICIO DE ACTIVIDADES DOCENTES PARA EL CURSO DENOMINADO"CIENCIA DE DATOS"</t>
  </si>
  <si>
    <t>21884203</t>
  </si>
  <si>
    <t>TORRES NAPA, JUAN CARLOS</t>
  </si>
  <si>
    <t>INGENIERO ECONOMISTA</t>
  </si>
  <si>
    <t>1 MESES</t>
  </si>
  <si>
    <t>ASP 0301SERVICIO DE ELABORACION DE ACTOS PREPARATORIOS DE CONTRATACIONES, SOLICITADO CON HOJA INFORMATIVA N°062-2021-CG/DEGP-MPO</t>
  </si>
  <si>
    <t>09478636</t>
  </si>
  <si>
    <t>MILLONES DAVILA MARIA ETELVINA</t>
  </si>
  <si>
    <t>LICENCIADA EN RECURSOS HUMANOS</t>
  </si>
  <si>
    <t>ASP 052-CONTRATACION DE UN APOYO EN MANTENIMIENTO DE INSTALACIONES Y EQUIPOS PARA LA SUBDIRECCION ADMINISTRATIVA  DE LA ENC SOLICITADO CON MEMORANDO NRO 108-2021-CG/DENC</t>
  </si>
  <si>
    <t>LIZANA PALMA JORGE AMBROSIO</t>
  </si>
  <si>
    <t xml:space="preserve"> TECNICO EN ELECTRICIDAD</t>
  </si>
  <si>
    <t>TITULADO</t>
  </si>
  <si>
    <t>PROFESIONAL TECNICO EN ELECTRICIDAD</t>
  </si>
  <si>
    <t>ASP 043-2022 - SERVICIO DE APOYO EN PRODUCCION DE CONTENIDOS MULTIMEDIA PARA UN PROGRAMA Y CURSOS MOOC DEL PERIODO 2021</t>
  </si>
  <si>
    <t>72942315</t>
  </si>
  <si>
    <t>ALTEZ ESPEJO, MAYRA ANDREA</t>
  </si>
  <si>
    <t>CIENCIAS 
Y ARTES DE LA COMUNICACIÓN</t>
  </si>
  <si>
    <t>BACHILLER EN CIENCIAS 
Y ARTES DE LA COMUNICACIÓN Y COMUNICCACIÓN 
AUDIOVISUAL</t>
  </si>
  <si>
    <t>ASP 045-2022 - SERVICIO DE APOYO EN PRODUCCION DE CONTENIDOS MULTIMEDIA PARA UN PROGRAMA Y CURSOS MOOC DEL PERIODO 2021</t>
  </si>
  <si>
    <t>44112165</t>
  </si>
  <si>
    <t>DEPAZ ECHEVARRIA, FIDEL AMADOR</t>
  </si>
  <si>
    <t>INGENIERO ZOOTECNISTA</t>
  </si>
  <si>
    <t>ASP 044-2022 - SERVICIO DE TRES APOYOS EN PRODUCCION DE CONTENIDOS MULTIMEDIA PARA PROGRAMA Y CURSOS MOOC DEL PERIODO 2021</t>
  </si>
  <si>
    <t>74997822</t>
  </si>
  <si>
    <t>HURTADO BERROCAL, STEFANY MILAGROS</t>
  </si>
  <si>
    <t>PERIODISTA</t>
  </si>
  <si>
    <t>LICENCIADA EN PERIODISMO</t>
  </si>
  <si>
    <t>ASP 036-2022 - SERVICIO DE UN COMUNICADOR AUDIOVISUAL PARA UN PROGRAMA Y CURSOS MOOC DEL PERIODO 2021</t>
  </si>
  <si>
    <t>75436794</t>
  </si>
  <si>
    <t>MORENO LLANOS, ERLYS ANTHONY</t>
  </si>
  <si>
    <t>BACHILLER EN COMUNICACIÓN SOCUIAL</t>
  </si>
  <si>
    <t>ASP 046-ASISTENTE LOGISTICO PARA EL EQUIPO DE CONTRATACIONES DEL AREA DE ADMINISTRACION Y FINANZAS SOLICITADO CON HOJA INFORMATIVA NRO 020-2021-CG-/DEGP-MPO</t>
  </si>
  <si>
    <t>07042883</t>
  </si>
  <si>
    <t>RAUL FERNANDEZ CARAZA</t>
  </si>
  <si>
    <t>TECNICO EN 
ADMI NISTRACION</t>
  </si>
  <si>
    <t>ASP 047-ASISTENTE EN ARCHIVO PARA EL AREA DE ADMINISTRACION Y FINANZAS DE LA UE002 SOLICITADO CON HOJA INFORMATIVA NRO 020-2021-CG/DEGP-MPO</t>
  </si>
  <si>
    <t>06285338</t>
  </si>
  <si>
    <t>QUEZADA SICCHA OSCAR DAVID</t>
  </si>
  <si>
    <t>TECNICO ARCHIVISTICO</t>
  </si>
  <si>
    <t>ASP 154- CONTRATACION DE APOYO EN DISENO DIGITAL PARA LA SUBDIRECCION ADMINISTRATIVA DE LA ENC SOLICITADO CON MEMORANDO NRO 0421-2021-CG/DGENC</t>
  </si>
  <si>
    <t>41488159</t>
  </si>
  <si>
    <t>VIDAL PERALTA ALEX HUMBERTO</t>
  </si>
  <si>
    <t>TECNICO EN DISEÑO PUBLICITARIO</t>
  </si>
  <si>
    <t>TITULO PROFESIONAL TECNICO EN DISEÑO PUBLICITARIO</t>
  </si>
  <si>
    <t>ASP 146-2022 - SERVICIO DE UN COMMUNITY MANAGER PARA LA ESCUELA NACIONAL DE CONTROL - MEMORANDO N° 280-2022-CG/DENC</t>
  </si>
  <si>
    <t>73111087</t>
  </si>
  <si>
    <t>BINASCO RODRIGUEZ, BRUNELLA</t>
  </si>
  <si>
    <t>MARKETING</t>
  </si>
  <si>
    <t>BACHILLER EN MARQUETIN Y GESTION COMERCIAL</t>
  </si>
  <si>
    <t>ASP 019 - SERVICIO DE APOYO LEGAL PARA LA SUBDIRECCION DE POSGRADO DE LA ENC SOLICITADO CON  MEMORANDO NRO 029-2021-CG/DENC</t>
  </si>
  <si>
    <t>PEREZ VASQUEZ CLAUDIA KATHERINE</t>
  </si>
  <si>
    <t>DERECHO</t>
  </si>
  <si>
    <t>ABOGADA</t>
  </si>
  <si>
    <t>11 MESES</t>
  </si>
  <si>
    <t>ASP 121-CONTRATACION DE UN COORDINADOR PARA APOYO EN LAS ACCIONES Y ACTIVIDADES DE BIENESTAR ESTUDIANTIL DE LA MAESTRIA EN CONTROL GUBERNAMENTAL SOLICITADO CON MEMORANDO NRO 0291-2021-CG/DGENC</t>
  </si>
  <si>
    <t>45232028</t>
  </si>
  <si>
    <t>SAENZ ASMAT KAREN EMMA</t>
  </si>
  <si>
    <t>LIC. TECNOLOGICA MEDICA</t>
  </si>
  <si>
    <t>7 MESES</t>
  </si>
  <si>
    <t>10154831</t>
  </si>
  <si>
    <t>RODRIGUEZ FERNANDEZ ROSA MARIA</t>
  </si>
  <si>
    <t>PSICOLOGA</t>
  </si>
  <si>
    <t>LICENCIADA EN PSICOLOGIA</t>
  </si>
  <si>
    <t>ASP 023 - CONTRATACION DE UN APOYO EN COMUNICACION AUDIOVISUAL PARA LA SUBDIRECCION ADMINISTRATIVA DE LA ENC SOLICITADO CON MEMORANDO NRO 047-2021-CG/DENC</t>
  </si>
  <si>
    <t>GONZALEZ DA SILVA SEBASTIAN</t>
  </si>
  <si>
    <t>LIC. EN COMUNICACIÓN</t>
  </si>
  <si>
    <t>10 MESES</t>
  </si>
  <si>
    <t>ASP 024 - CONTRATACION DE UN APOYO EN COMUNICACION AUDIOVISUAL PARA LA SUBDIRECCION ADMINISTRATIVO DE LA ENC SOLICITADO CON MEMORANDO NRO 047-2021-CG/DENC</t>
  </si>
  <si>
    <t>73053392</t>
  </si>
  <si>
    <t>CABALLERO FLORES MARIANA FANNY</t>
  </si>
  <si>
    <t>CIENCIAS Y ARTES DE LA COMUNICACIÓN CON MENCIÓN EN COMUNICACIÓN AUDIOVISUAL</t>
  </si>
  <si>
    <t>BACHILLERA EN CIENCIAS Y ARTES DE LA COMUNICACIÓN CON MENCIÓN EN COMUNICACIÓN AUDIOVISUAL</t>
  </si>
  <si>
    <t>ASP 027 - CONTRATACION DE UN DISENADOR GRAFICO PARA LA SUBDIRECCION ADMNISTRATIVA DE LA ENC MEMORANDO NRO 047-2021-CG/DENC</t>
  </si>
  <si>
    <t>44669032</t>
  </si>
  <si>
    <t>LACUTA VARGAS PERCY ALEXANDER</t>
  </si>
  <si>
    <t>DISEÑADOR DIGITAL  PUBICITAR</t>
  </si>
  <si>
    <t>BACHILLER EN DISEÑO DIGITAL PUBLICITARIO</t>
  </si>
  <si>
    <t>ASP 038 - APOYO EN LA PRODUCCION DE CONTENIDOS MULTIMEDIA PARA LA SUBDIRECCION ADMINISTRATIVA SOLICITADO CON MEMORANDO NRO 154-2021-CG/DENC</t>
  </si>
  <si>
    <t>76594912</t>
  </si>
  <si>
    <t>VALDIVIA REYES ANDREA DELICIA</t>
  </si>
  <si>
    <t>PERIDISMO</t>
  </si>
  <si>
    <t>LICENCIADA EN PERIDISMO</t>
  </si>
  <si>
    <t>ASP 040-COMUNICADOR PARA LA GESTION DE REDES SOCIALES PARA LA SUBDIRECCION ADMINISTRATIVA DE LA ENC SOLICITADO CON MEMORANDO NRO 154-2021-CG/DENC</t>
  </si>
  <si>
    <t>SAENZ SILES JOSE AUGUSTO</t>
  </si>
  <si>
    <t xml:space="preserve">BACHILLER EN CIENCIAS DE LA COMUNICACIÓN </t>
  </si>
  <si>
    <t>ASP 087- CONTRATACION DE UN APOYO EN SERVICIO DE ANIMACION DIGITAL 2D Y VIDEOGRAFO PARA LA ENC SOLICITADO CON MEMORANDO NRO 0227-2021-CG/DGENC</t>
  </si>
  <si>
    <t>70433039</t>
  </si>
  <si>
    <t>CUSICANQUI SANABRIA JIMENA</t>
  </si>
  <si>
    <t>ARTE CON MENCIÓN EN DISEÑO GRÁFICO</t>
  </si>
  <si>
    <t>BACHILLERA EN ARTE CON MENCIÓN EN DISEÑO GRÁFICO</t>
  </si>
  <si>
    <t xml:space="preserve"> ASP 037-APOYO EN LA PRODUCCION DE CONTENIDOS MULTIMEDIA PARA LA SUBDIRECCION ADMINISTRATIVA ENC SOLICITADO CON MEMORANDO NRO 154-2021-CG/DENC</t>
  </si>
  <si>
    <t>77466490</t>
  </si>
  <si>
    <t>ANYOSA ESPINOZA MARIA PAZ</t>
  </si>
  <si>
    <t>BACHILLER DE MARKETING</t>
  </si>
  <si>
    <t>3 RENOVACIONES</t>
  </si>
  <si>
    <t>ASP 139-CONTRATACION DE UN COMUNICADOR PARA LA GESTION DE REDES SOCIALES PARA LA SUBDIRECCION ADMINISTRATIVA DE LA ENC SOLICITADO CON MEMORANDO NRO 0342-2021-CG/DGENC</t>
  </si>
  <si>
    <t>74689252</t>
  </si>
  <si>
    <t>FERNANDINI MENDOZA LUIGGI PAOLO</t>
  </si>
  <si>
    <t>ASP 153- CONTRATACION DE UN APOYO EN MARKETING PARA LA SUBDIRECCION ADMINISTRATIVA DE LA ENC SOLICITADO CON MEMORANDO NRO 0421-2021-CG/DGENC</t>
  </si>
  <si>
    <t>NAVINCOPA QUICHIS GINA CECILIA</t>
  </si>
  <si>
    <t>MARKETING Y GESTION COMERCIAL</t>
  </si>
  <si>
    <t>BACHILLER EN MARKETING Y GESTION COMERCIAL</t>
  </si>
  <si>
    <t>LICENCIADO EN COMUNICACIÓN</t>
  </si>
  <si>
    <t>BACHILLER EN ARTE CON MENCIÓN EN DISEÑO GRÁFICO</t>
  </si>
  <si>
    <t>CIENCIAS DE LA COMUNICACIÓN</t>
  </si>
  <si>
    <t>LICENCIADA EN CIENCIAS DE LA COMUNICACIÓN</t>
  </si>
  <si>
    <t>2 RENOVACIÓN</t>
  </si>
  <si>
    <t>ASP0264SERVICIO GESTOR DE JORNADAS DE CAPACITACION REGIONAL"ENC FORMANDO CREADORES DE VALOR PUBLICO", SOLICITADO CON MEMORANDO N°000862-2021-CG/DGENC</t>
  </si>
  <si>
    <t>47477177</t>
  </si>
  <si>
    <t>HUARCAYA CHILINGANO RUBEN FRANCISCO</t>
  </si>
  <si>
    <t xml:space="preserve">BACHILLER EN ADMINISTRACION  </t>
  </si>
  <si>
    <t>ASP0279SERVICIO  DISEÑO E IMPLEMENTACION DEL PROGRAMA ACADEMICO"GESTORES EN INTEGRIDAD Y ETICA" EN LA MODALIDAD VIRTUAL(MOOC), SOLICITDAO CON MEMORANDON°000828-2021-CG/DGENC</t>
  </si>
  <si>
    <t>02811047</t>
  </si>
  <si>
    <t>LIGIA MARIELA VILLEGAS RIVAS</t>
  </si>
  <si>
    <t>EDUCACIÓN-ESPECIALIDAD EDUCACIÓN INICIAL</t>
  </si>
  <si>
    <t>LICENCIADA EN EDUCACIÓN-ESPECIALIDAD EDUCACIÓN INICIAL</t>
  </si>
  <si>
    <t>ASP Nª 030-2022 - SERVICIO DE UN CREADOR DE CONTENIDOS PUBLICITARIOS PARA LA MAESTRÍA EN CONTROL GUBERNAMENTAL 2022-I DE LA ESCUELA NACIONAL DE CONTROL</t>
  </si>
  <si>
    <t>45720422</t>
  </si>
  <si>
    <t>BRAVO PELAGIO, CLAUDIA VIRGINIA</t>
  </si>
  <si>
    <t>SERVICIO DE APOYO PARA MONITOREO DE EVENTOS ACADÉMICOS PARA LA MAESTGRÍA EN CONTROL GUBERNAMENTAL 2022-I DE LA ESCUELA NACIONAL DE CONTROL</t>
  </si>
  <si>
    <t>45333041</t>
  </si>
  <si>
    <t>ESPINOZA ZUÑIGA, JOSÉ EDUARDO</t>
  </si>
  <si>
    <t>COMUNICACIONES</t>
  </si>
  <si>
    <t>LICENCIADO EN COMUNICACIONES</t>
  </si>
  <si>
    <t>SERVICIO DE UN APOYO PARA MONITOREO DE EVENTOS ACADÉMICOS VIRTUALES DE LA ESCUELA NACIONAL DE CONTROL - MEMORANDO N° 280-2022-CG/DGENC</t>
  </si>
  <si>
    <t>45417366</t>
  </si>
  <si>
    <t>ESTACIO MALPARTIDA JORGE ARMANDO</t>
  </si>
  <si>
    <t>ASP 148-2022 - SERVICIO DE COMUNICADOR PARA APOYO PROTOCOLAR EN EVENTOS ACADÉMICOS DE LA ESCUELA NACIONAL DE CONTROL - MEMORANDO N° 280-2022-CG/DGENC</t>
  </si>
  <si>
    <t>72394880</t>
  </si>
  <si>
    <t>MENDEZ SERRANO, GRACE STEPHANY</t>
  </si>
  <si>
    <t>LICENCIADO EN CIENCIAS DE LA COMUNICACIÓN</t>
  </si>
  <si>
    <t xml:space="preserve"> ASP 149-2022 - SERVICIO DE APOYO EN POST PRODUCCIÓN AUDIOVISUAL PARA LA ESCUELA NACIONAL DE CONTROL - MEMORANDO N° 280-2022-CG/DGENC</t>
  </si>
  <si>
    <t>70315364</t>
  </si>
  <si>
    <t>QUINTANA SALGADO, ERICK JESUS</t>
  </si>
  <si>
    <t>ASP 022 - CONTRATACION DE UN PROFESIONAL EN REPORTES FINANCIEROS Y PRESPUESTALES PARA LA SUBDIRECCION  ADMINISTRATIVA  DE LA ENC SOLICITADO CON MEMORANDO NRO046-2021-CG/DENC</t>
  </si>
  <si>
    <t>ROSALES MUNOZ LIZETH YADIRA</t>
  </si>
  <si>
    <t>LICENCIADO EN COMUNICACIÓN SOCIAL</t>
  </si>
  <si>
    <t>ASP 043-SERVICIO DE ASISTENTE ADMINISTRATIVO PARA EL AREA DE ADMINISTRACION Y FINANZAS DE LA UE002 SOLICITADO CON HOJA INFORMATIVA 020-2021-CG/DEGP-MPO</t>
  </si>
  <si>
    <t>25701585</t>
  </si>
  <si>
    <t>MENACHO ACEVEDO LAURA</t>
  </si>
  <si>
    <t>ASP0101SERVICIO DE UN PROFESIONAL EN MONITOREO DOCENTE PARA LOS DOCENTES DE LA MAESTRÍA EN CONTROL GUBERNAMENTAL,SOLICTADO CON MEMORANDO N°0000487-2022-CG/DGENC</t>
  </si>
  <si>
    <t>10026961</t>
  </si>
  <si>
    <t>ESPEZUA LARA SANDRA ANTUANETT</t>
  </si>
  <si>
    <t>CONTADORA PÚBLICA</t>
  </si>
  <si>
    <t>45406458</t>
  </si>
  <si>
    <t>LATORRE SANDOVAL GRETELL CONSUELO</t>
  </si>
  <si>
    <t>ASP0103SSERVICIO DE  PROFESIONAL EN ACOMPAÑAMIENTO PEDAGÓGICO PARA LOS DOCENTES DE LA MAESTRÍA EN CONTROL GUBERNAMENTAL DE LA ESCUELA NACIONAL DE CONTROL, GRUPOS 2022 I C – 2022 I D, CICLO 1, SOLICITADO CON MEMORANDO N°247-2022-CG/DGENC</t>
  </si>
  <si>
    <t>40608010</t>
  </si>
  <si>
    <t>SOTERO VILLAR LEZLY GRACE</t>
  </si>
  <si>
    <t xml:space="preserve">ASP 072-CONTRATACION DE UN DISENADOR INSTRUCCIONAL DE LOS PRODUCTOS EDUCATIVOS PARA LA MAESTRIA EN CONTROL GUBERNAMENTAL DE LA SUBDIRECCION DE POSGRADO_x000D_
</t>
  </si>
  <si>
    <t>SALAS RUFASTO LUCIA</t>
  </si>
  <si>
    <t>42453045</t>
  </si>
  <si>
    <t>FERNANDEZ EGUSQUIZA ALEXANDER FREI</t>
  </si>
  <si>
    <t>ASP 018 - SERVICIOS COMO ANALISTA DE PROCESOS PARA LA SUBDIRECCION DE POSGRADO DE LA ENC MEMORANDO NRO 026-2021-CG/DENC</t>
  </si>
  <si>
    <t>42499234</t>
  </si>
  <si>
    <t>VASQUEZ DAZA EDWIN ENRIQUE</t>
  </si>
  <si>
    <t>INGENIERO INDUSTRIAL</t>
  </si>
  <si>
    <t>ASP 140- CONTRATACION DE UN ANALISTA EN GESTION DE PROCESOS LOGISTICOS PARA LAS ACTIVIDADES DE LA ENC SOLICITADO CON MEMORANDO NRO 0341-2021-CG/DGENC</t>
  </si>
  <si>
    <t>FASANANDO SANGAMA CLEVER MARTIN</t>
  </si>
  <si>
    <t xml:space="preserve">ASP0257 SERVICO PROFESIONAL EN LOGISTICA, SOLICITADO CON EL MEMORANDO N°000762-2021-CG/DGENC </t>
  </si>
  <si>
    <t>08130240</t>
  </si>
  <si>
    <t>RAMOS MADRID ANGEL ALFONSO</t>
  </si>
  <si>
    <t>LICENCIADO EN ADMINISTRACION</t>
  </si>
  <si>
    <t xml:space="preserve">ASP0258 SERVICO PROFESIONAL EN LOGISTICA, SOLICITADO CON MEMORAN DO N°000762-2021-CG/DGENC </t>
  </si>
  <si>
    <t>17875120</t>
  </si>
  <si>
    <t>ZARATE AGUILAR AURORA DEL ROSARIO</t>
  </si>
  <si>
    <t>ASP 295-2022 - SERVICIO DE UN PROFESIONAL PARA GESTIÓN DE REQUERIMIENTOS Y TRÁMITE DE CONFORMIDADES DE LA  SUBDIRECCION DE POSGRADO DE LA ESCUELA NACIONAL DE CONTROL - MEMORANDO N° 793-2022-CG/DGENC</t>
  </si>
  <si>
    <t>09860402</t>
  </si>
  <si>
    <t>PLAZA GEREDA MIGUEL MARIANO</t>
  </si>
  <si>
    <t>ASP 075-SERVICIO DE DISENO E IMPLEMENTACION DE CURSOS Y_x000D_
PROGRAMAS ACADEMICOS MOOC PARA LA SUBDIRECCION ACADEMICA DE LA ENC SOLICITADO CON MEMORANDO NRO 306-2021-CG/DENC</t>
  </si>
  <si>
    <t>RODRIGUEZ SIU JENNY LILIANA</t>
  </si>
  <si>
    <t>ASP 0267SERVICIO DE MONITOR DOCENTE PARA LA MAESTRIA EN CONTROL GUBERNAMETAL DE LA ENC, SOLICITADO CON MEMORANDO N°000890-2021-CG/DGENC</t>
  </si>
  <si>
    <t>LANDEO PALOMINO JOSE GABRIEL</t>
  </si>
  <si>
    <t xml:space="preserve">EDUCACIÓN </t>
  </si>
  <si>
    <t>ASP014 SERVICIO DE REVISIÓN Y ATENCIÓN DE REQUERIMIENTOS EN CONTRATACIONES Y ADQUISICIONES PARA EL AREA DE ADMINISTRACION Y FINANZAS DE LA UE002, SOLICTADO CON HOJA INFORMATIVA N°003-2022-CG/DEGP-MPO</t>
  </si>
  <si>
    <t>43781246</t>
  </si>
  <si>
    <t>FERNANDEZ VARGAS, KARLA MELISSA</t>
  </si>
  <si>
    <t>ASP 003 - PROFESIONAL ANALISTA EN CONTRATACIONES PARA EL AREA DE ADMINISTRACION Y FINANZAS SOLICITADO CON HOJA INFORMATIVA NRO 003-2021-CG/DEGP-MPO</t>
  </si>
  <si>
    <t>AVILA RAMIREZ HECTOR ALEJANDRO</t>
  </si>
  <si>
    <t>LICENCIADA EN ADMINISTRACION</t>
  </si>
  <si>
    <t>ASP 342 - PROFESIONAL ESPECIALIZADO EN CONTRATACIONES PARA EL EQUIPO DE CONTRATACIONES SOLICITADO CON HOJA INFORMATIVA NRO 049-2020-CG/DEGP-MPO</t>
  </si>
  <si>
    <t xml:space="preserve">FIGUEROA TORRES HECTOR FORTUNATO </t>
  </si>
  <si>
    <t>ASP048 CONTRATACIÓN DE SERVICIOS DE UN (01) PROFESIONAL ESPECIALISTA EN ADQUISICIONES PARA EL EQUIPO DE CONTRATACIONES, SOLICTADO CON HOJA INFORMATIVA N°006-2022-CG/DEGP-MPO</t>
  </si>
  <si>
    <t>41343963</t>
  </si>
  <si>
    <t>MELGAR GAMBINI VICTOR JOSHUA</t>
  </si>
  <si>
    <t>ASP 044-PROFESIONAL EN MATERIA DE CONTRATACIONES PARA EL EQUIPO DE CONTRATACIONES SOLICITADO CON HOJA INFORMATIVA 020-2021-CG/DEGP-MPO</t>
  </si>
  <si>
    <t>70428911</t>
  </si>
  <si>
    <t>ALEJANDRO RIOS KERLY SUGEL</t>
  </si>
  <si>
    <t>ASP 050-CONTRATACION DEL SERVICIO DE UN (01) PROFESIONAL EN INVERSION PUBLICA SOLICITADO CON MEMORANDO 0224-2021-CG/DEGP</t>
  </si>
  <si>
    <t>URBINA CALDERON WILLIAM ALBERTO</t>
  </si>
  <si>
    <t>ASP 002-  ESPECIALISTA CONTABLE PARA EL AREA DE ADMINISTRACION Y FINANZAS SOLICITADO CON HOJA INFORMATIVA NRO 001-2021-CG/DEGP-MPO</t>
  </si>
  <si>
    <t>HIDALGO SANCHEZ ELSA YNES</t>
  </si>
  <si>
    <t>INGENIERO ECONOMICO</t>
  </si>
  <si>
    <t>ASP 051-CONTRATACION DEL SERVICIO DE UN (01) PROFESIONAL EN INVERSION PUBLICA PARA BRINDAR SERVICIOS EN EL MARCO DE LA EJECUCION DE LOS PROYECTOS</t>
  </si>
  <si>
    <t>40564605</t>
  </si>
  <si>
    <t>GASTELU TORRES MARGOTH TERESA</t>
  </si>
  <si>
    <t>CONTADORA PUBLICO</t>
  </si>
  <si>
    <t>ASP 004 - ESPECIALISTA EN SEGUIMIENTO CONTRACTUAL PARA EL AREA DE ADMINISTRACION Y FINANZAS PARA LA UE 002 SOLICITADO CON HOJA INFORMATIVA NRO 02-2021/DEGP-MPO</t>
  </si>
  <si>
    <t>CERVANTES ZACARIAS DENIS MANUEL</t>
  </si>
  <si>
    <t>5 RENOVACIONES</t>
  </si>
  <si>
    <t>ASP 0109-SERVICIO DE UN PROFESIONAL EN INVERSION PUBLICA PARA LA DIRECCION EJECUTIVA DE GESTION DE PROYECTOS SOLICITADO CON MEMORANDO NRO 0445-2021-CG/DEGP</t>
  </si>
  <si>
    <t>ASP0269 SERVICIO PROFESIONAL EN INVERSION PUBLICA PARA ELABORACION DE DOCUMENTOS TECNICOS PARA SOLICITUD DE CONSISTENCIA DE PRODUCTOS DEL PI, SOLICTADO CON HOJA INFORMATIVA N°00026-2021-CG/DEGP-CMC</t>
  </si>
  <si>
    <t>00517313</t>
  </si>
  <si>
    <t>PALZA CHAMBE DERY YILENI</t>
  </si>
  <si>
    <t>09948327</t>
  </si>
  <si>
    <t>ANDY NURIA FLORES RENGIFO</t>
  </si>
  <si>
    <t>INGENIERO DE SISTEMAS Y COMPUTO</t>
  </si>
  <si>
    <t>ASP 035-ESPECIALISTA EN SEGUMIENTO CONTRACTUAL PARA EL AREA DE ADMINISTRACION Y FINANZAS SOLICITADO CON HOJA INFORMATIVA NRO 00017-2021-DEGP-MPO</t>
  </si>
  <si>
    <t>RAMIREZ SUAREZ ROXANA</t>
  </si>
  <si>
    <t>LICENCIADA EN ADMINISTRACIÓN</t>
  </si>
  <si>
    <t>ASP 036-CONSULTOR EN ADQUISICIONES Y CONTRATACIONES PARA EL AREA DE ADMINISTRACION Y FINANZAS SOLICITADO CON HOJA INFORMATIVA NRO 00017-2021-DEGP-MPO</t>
  </si>
  <si>
    <t>MENDOZA GUTIERREZ WILSON</t>
  </si>
  <si>
    <t>ASP 078-SERVICIO DE UN CONSULTOR ESPECIALISTA EN CONTABILIDAD Y FINANZAS PARA EL AREA DE ADMINISTRACION Y FINANZAS DE LA UE 002 SOLICITADO CON HOJA INFORMATIVA NRO 030-2021-CG/DEGP-MPO</t>
  </si>
  <si>
    <t>08353704</t>
  </si>
  <si>
    <t>SOTO SARMIENTO MARTHA INES</t>
  </si>
  <si>
    <t>ASP0136SERVICIO ESPECIALIZADO DE UN PROFESIONAL EN GESTIÓN Y SEGUIMIENTO ADMINISTRATIVO DE CONTRATOS PARA EL AREA DE ADMINISTRACION Y FINANZAS DE LA UE002, SOLICTADO CON HOJA INFORMATIVA N°00017-2022-CG/DEGP-MPO</t>
  </si>
  <si>
    <t>72459337</t>
  </si>
  <si>
    <t>QUIÑONES VEGA, FREDY MARTIN</t>
  </si>
  <si>
    <t>ASP060 SERVICIO DE ASESORAMIENTO LEGAL PARA LA EVALUACIÓN DE LOS CONTRATOS DE ESTUDIOS, SUPERVISION U OTROS, SOLICTADO CON HOJA INFORMATIVA N°0018-2022-CG/DEGP-MVC</t>
  </si>
  <si>
    <t>40170024</t>
  </si>
  <si>
    <t>IDONE GALARZA GLADYS YOLANDA</t>
  </si>
  <si>
    <t>CONTADOR PÚBLICO</t>
  </si>
  <si>
    <t>ASP 042-SERVICIO DE UN PROFESIONAL EN DERECHO PARA EL AREA DE ADMINISTRACION Y FINANZAS DE LA UE002 SOLICITADO CON HOJA INFORMATIVA 020-2021-CG/DEGP-MPO</t>
  </si>
  <si>
    <t>10318720</t>
  </si>
  <si>
    <t>VALDIVIA LUDE¿A WILLY MILTON</t>
  </si>
  <si>
    <t>ASP 152- SERVICIO DE UN ESPECIALISTA LEGAL PARA EL AREA DE ADMINISTRACION Y FINANZAS DE LA UE 02 SOLICITADO CON HOJA INFORMATIVA 042-2021-CG/DEGP-MPO</t>
  </si>
  <si>
    <t>44528841</t>
  </si>
  <si>
    <t>BAZALAR PONCE OMAR JOE</t>
  </si>
  <si>
    <t>ASP 343- CONTRATACION DE UN PROFESIONAL ESPECIALISTA EN GESTION DE PROYECTOS DE INFRAESTRUCTURA SOLICITADO CON MEMORANDO NRO 1216-2020-CG/DEGP</t>
  </si>
  <si>
    <t>09757643</t>
  </si>
  <si>
    <t>PEREDO ROMERO MARIANELLA</t>
  </si>
  <si>
    <t>ASP 048-SERVICIO DE PROFESIONAL EN DERECHO ESPECIALIZADO EN CONTRATACION Y GESTION PUBLICA DEGP SOLICITADO CON MEMORANDO NRO 217-2021-CG/DEGP</t>
  </si>
  <si>
    <t>10588444</t>
  </si>
  <si>
    <t>PANTA CAMPOS FELIPE OSWALDO</t>
  </si>
  <si>
    <t>ASP0323 SERVICIO ESPECIALIZADO DE PROFESIONAL PARA ATENCIÓN DE LOS TRÁMITES GENERADOS EN EL MARCO DE LA EJECUCION CONTRACTUAL PARA EL AREA DE ADMINISTRACION Y FINANZAS DE LA UE002, SOLICTADO CON HOJA INFORMATIVA N° 067-2021-CG/DEGP-MPO</t>
  </si>
  <si>
    <t>43277352</t>
  </si>
  <si>
    <t>CESAR AUGUSTO RIZABAL FLORES</t>
  </si>
  <si>
    <t>ASP 111-PROFESIONAL EN INGENIERIA CIVIL QUE BRINDE ASESORAMIENTO TECNICO PARA LA IMPLEMENTACION DE PROYECTOS DE INFRAESTRUCTURA  A DESARROLLARSE EN EL MARCO DEL PROYECTO BID 3 SOLICITADO CON MEMORANDO NRO 446-2021-CG/DEGP</t>
  </si>
  <si>
    <t>41585600</t>
  </si>
  <si>
    <t>SARDON MORVELI PAUL</t>
  </si>
  <si>
    <t>ASP 122-CONTRATACION DE LOS SERVICIOS DE UN CONSULTOR EN ADQUISICIONES Y CONTRATACIONES PARA EL AREA DE ADMINISTRACION Y FINANZAS PARA LA UE 002 SOLICITADO CON HOJA INFORMATIVA NRO 033-2021-CG/DEGP-MPO</t>
  </si>
  <si>
    <t>40808336</t>
  </si>
  <si>
    <t>NAKAHODO NAKAHODO JOHANA</t>
  </si>
  <si>
    <t>ASP N° 070-2022 - SERVICIO DE UN PROFESIONAL PARA LA REFORMULACIÓN DEL TEXTO ÚNICO DE SERVICIOS NO EXCLUSIVOS (TUSNE) DE LA ENC - MEMORANDO N° 184-2022-DGENC</t>
  </si>
  <si>
    <t>43043565</t>
  </si>
  <si>
    <t>ARANDA SILVA, MERLY FIORELA</t>
  </si>
  <si>
    <t>ASP 336-ARQUITECTO PARA DESARROLLAR EL PLANTEAMIENTO ARQUITECTONICO DEL ARCHIVO CENTRAL DE LA CGR SOLICITADO CON MEMORANDO NRO 1204-2020-CG/DEGP</t>
  </si>
  <si>
    <t>07863426</t>
  </si>
  <si>
    <t>NORABUENA RAMOS PAUL RENATO</t>
  </si>
  <si>
    <t>ASP 041- SERVICIO DE UN PROFESIONAL CONTABLE PARA EL AREA DE ADMINISTRACION Y FINANZAS DE LA UE02 SOLICITADO CON HOJA INFORMATIVA 018-2021-CG/DEGP-MPO</t>
  </si>
  <si>
    <t>JUGO SOMA YADIRA MERCEDES</t>
  </si>
  <si>
    <t>ASP 227-2022 - SERVICIO DE UN APOYO PARA MONITOREO DE EVENTOS ACADÉMICOS VIRTUALES DE LA ESCUELA NACIONAL DE CONTROL - MEMORANDO N° 604-2022-CG/DGENC</t>
  </si>
  <si>
    <t>71514944</t>
  </si>
  <si>
    <t>ANGELES FERNANDEZ JEAN POOL GUSTAVO</t>
  </si>
  <si>
    <t>TITULO DE ARQUITECTO</t>
  </si>
  <si>
    <t>ASP0278-2022SERVICIOS DE UN APOYO EN LOS SISTEMAS DE GESTIÓN DE LA BIBLIOTECA DE LA ENC, AUTORIZADO CON PROVEIDO N°0000209-2022-CGR/DEGP</t>
  </si>
  <si>
    <t>44136783</t>
  </si>
  <si>
    <t>BENITES VALENZUELA JHEFFERSON</t>
  </si>
  <si>
    <t>LICENCIADA EN CONTABLIDAD</t>
  </si>
  <si>
    <t>ASP 243-2022 - SERVICIO DE UN APOYO EN LA GENERACIÓN DE CONTENIDO AUDIOVISUAL PARA LA SUBDIRECCION ADMINISTRATIVA DE LA ESCUELA NACIONAL DE CONTROL - MEMORANDO N° 622-2022-CG/DGENC</t>
  </si>
  <si>
    <t>45018969</t>
  </si>
  <si>
    <t>CHALCO DELGADO, JULIO CESAR ENRIQUE</t>
  </si>
  <si>
    <t>ASP0236SERVICIO  PROFESIONAL EN MONITOREO DOCENTE Y DE ESTUDIANTES EN EL AULA VIRTUAL EN LA SEP, SOLICTADO CON MEMORANDO N°000615-2022-CG/DGENC</t>
  </si>
  <si>
    <t>09866601</t>
  </si>
  <si>
    <t>DEL VALLE ARGUEDAS IRAN SONIA</t>
  </si>
  <si>
    <t>ASP0239SERVICIO DE UN PROFESIONAL EN ACOMPAÑAMIENTO PEDAGÓGICO PARA LOS DOCENTES DE LA MCG,APROBADO CON PROVEIDO N°00157-2022-CG/UE002</t>
  </si>
  <si>
    <t>40917134</t>
  </si>
  <si>
    <t>GALLEGOS FARFAN ELIDDA LEONARDA</t>
  </si>
  <si>
    <t>BACHILLER EN EDUCACIÓN</t>
  </si>
  <si>
    <t>ASP0225 SERVICIO DE UN PROFESIONAL EN DISEÑO INSTRUCCIONAL PARA LA SEGUNDA ESPECIALIDAD PROFESIONAL, SOLICITADO CON MEMORANDO N°000570-2022-CG/DGENC</t>
  </si>
  <si>
    <t>40664261</t>
  </si>
  <si>
    <t>HUYHUA CHAMANA PATRICIA JESUS</t>
  </si>
  <si>
    <t>BACHILLER EN COMUNICACIÓN SOCIAL</t>
  </si>
  <si>
    <t xml:space="preserve">SERVICIO DE UN APOYO EN EDICIÓN DE CONTENIDOS DIGITALES PARA LA SUBDIRECCIÓN ADMINISTRATIVA DE LA ESCUENA NACIONAL DE CONTROL - MEMORANDO N° 280-2022-CG/DGENC </t>
  </si>
  <si>
    <t>45619875</t>
  </si>
  <si>
    <t>KUN UGARRIZA, ENIKÖ ATENEA</t>
  </si>
  <si>
    <t xml:space="preserve">PSICOLOGIA </t>
  </si>
  <si>
    <t xml:space="preserve">LICENCIADA EN PSICOLOGIA </t>
  </si>
  <si>
    <t>ASP0191-2022CONTRATACIÓN DEL SERVICIO DE UN(A) ASISTENTE ADMINISTRATIVO(A) PARA EL ÁREA DE ADMINISTRACIÓN Y FINANZAS DE LA UE002, AUTORIZADO CON PROVEIDO N°000256-2022-CG/DEGP</t>
  </si>
  <si>
    <t>00247707</t>
  </si>
  <si>
    <t>LOZADA SALDARRIAGA MILAGROS ISABEL</t>
  </si>
  <si>
    <t>LICENCIADA EN EDUCACIÓN SECUNDARIA</t>
  </si>
  <si>
    <t>ASP 240-2022 - SERVICIO DE UN APOYO EN EDICIÓN AUDIOVISUAL PARA LA SUBDIRECCIÓN ADMINISTRATIVA  DE LA ESCUELA NACIONAL DE CONTROL - MEMORANDO N° 638-2022-CG/DGENC</t>
  </si>
  <si>
    <t>45033439</t>
  </si>
  <si>
    <t>LÚCAR RONCAL CARLA VANESSA</t>
  </si>
  <si>
    <t>MAESTRA</t>
  </si>
  <si>
    <t>ASP0251SERVICIO DE PROFESIONAL QUE REALICE EL SEGUIMIENTO AL PROCESO DE DESARROLLO DE CLASES DE SEP, AUTORIZADO CON PROVEIDO N°000177-2022-CG/UE002</t>
  </si>
  <si>
    <t>44225796</t>
  </si>
  <si>
    <t>MARTINEZ PURIZACA EDHER IVAN</t>
  </si>
  <si>
    <t>ASP0235SERVICIO PROFESIONAL EN MONITOREO DOCENTE Y DE ESTUDIANTES EN EL AULA VIRTUAL EN LA SEP, SOLICITADA CON MEMORANDO N°000615-2022-CG/DGENC</t>
  </si>
  <si>
    <t>09393436</t>
  </si>
  <si>
    <t>MENESES PAUCARPURA MILAGROS BERTHA</t>
  </si>
  <si>
    <t>COMUNICACIÓN</t>
  </si>
  <si>
    <t>BACHILLER EN COMUNICACIÓN</t>
  </si>
  <si>
    <t>ASP 242-2022 - SERVICIO DE UN APOYO EN CREACIÓN DE RECURSOS COMUNICACIONALES GRÁFICOS PARA LA SUBDIRECCION ADMINISTRATIVA DE LA ESCUELA NACIONAL DE CONTROL - MEMORANDO N° 622-2022-CG/DGENC</t>
  </si>
  <si>
    <t>48196399</t>
  </si>
  <si>
    <t>MOCHCCO VALLADARES KATHERINE LISSETZ</t>
  </si>
  <si>
    <t>ASP 185-2022 - SERVICIO DE UN APOYO EN PRODUCCIÓN AUDIOVISUAL PARA LA ESCUELA NACIONAL DE CONTROL-MEMORANDO N° 454-2022-CG/DGENC</t>
  </si>
  <si>
    <t>46403526</t>
  </si>
  <si>
    <t>MONTALVO BENAVIDES, HECTOR WAGNER</t>
  </si>
  <si>
    <t>ASP0104SERVICIO DE UN PROFESIONAL EN ACOMPAÑAMIENTO PEDAGÓGICO PARA LOS DOCENTES DE LA MAESTRÍA EN CONTROL GUBERNAMENTAL, SOLCITADO CON MEMORANDO N°00236-2022-CG/DGENC</t>
  </si>
  <si>
    <t>40940661</t>
  </si>
  <si>
    <t>RIOS POMA JENNY</t>
  </si>
  <si>
    <t xml:space="preserve">CONTADOR PUBLICO </t>
  </si>
  <si>
    <t>ASP0102SERVICIO DE UN PROFESIONAL EN MONITOREO DOCENTE PARA LOS DOCENTES DE LA MAESTRÍA EN CONTROL GUBERNAMENTAL, SOLICTADO CON MEMORANDO N°0000487-2022-CG/DGENC</t>
  </si>
  <si>
    <t>40448844</t>
  </si>
  <si>
    <t>RODRIGUEZ APOLINARIO FRANK ROBINSON</t>
  </si>
  <si>
    <t>ASP N° 097-2022 - CONTRATACIÓN DEL SERVICIO DE UN ANALISTA DE INCIDENCIAS EN EL AULA VIRTUAL DE LA SUBDIRECCION ACADEMICA DE LA ENC - MEMORANDO N° 194-2022-CG/DGENC</t>
  </si>
  <si>
    <t>42259635</t>
  </si>
  <si>
    <t>RODRIGUEZ FLORES, JORGE EDISON</t>
  </si>
  <si>
    <t>DISEÑO PUBLICITARIO</t>
  </si>
  <si>
    <t>LICENCIADA EN DISEÑO DIGITAL PUBLICITARIO</t>
  </si>
  <si>
    <t>ASP0244SERVICIO DE UN PROFESIONAL EN GESTIÓN DOCENTE PARA LA SEGUNDA ESPECIALIDAD PROFESIONAL EN CONTROL GUBERNAMENTAL DE LA ENC, AUTORIZADO CON PROVEIDO N°000171-2022-CG/UE002</t>
  </si>
  <si>
    <t>10490083</t>
  </si>
  <si>
    <t>RODRIGUEZ QUEIJA CLAUDIA MAGDALENA</t>
  </si>
  <si>
    <t>ASP0238 SERVICIO DE UN PROFESIONAL EN ACOMPANAMIENTO PEDAGOGICO PARA LOS DOCENTES DE LA MCG, APROBADO CON PROVEIDO N°00157-2022-CG/UE002</t>
  </si>
  <si>
    <t>41866436</t>
  </si>
  <si>
    <t>SANDOVAL ORIHUELA LIZ CAROL</t>
  </si>
  <si>
    <t>SERVICIO DE UN APOYO PARA EL CENTRO DE ATENCIÓN DE LA ESCUELA NACIONAL DE CONTROL - MEMORANDO N° 280-2022-CG/DGENC</t>
  </si>
  <si>
    <t>46492065</t>
  </si>
  <si>
    <t>VALENCIA SALAZAR, NATALIA JIMENA</t>
  </si>
  <si>
    <t xml:space="preserve">ASP0224SERVICIO DE UN PROFESIONAL EN DISEÑO INSTRUCCIONAL PARA LA SEGUNDA ESPECIALIDAD PROFESIONAL, SOLICTADO CON MEMORANDO N°000570-2022-CG/DGENC </t>
  </si>
  <si>
    <t>40844346</t>
  </si>
  <si>
    <t>VELASCO TAPIA ALONSO GERMAN</t>
  </si>
  <si>
    <t>(*) Al 30 de junio de 2022</t>
  </si>
  <si>
    <t>(**) Proyectado</t>
  </si>
  <si>
    <t>UE 001 - 196: CONTRALORIA GENERAL</t>
  </si>
  <si>
    <t>RECURSOS ORDINARIOS</t>
  </si>
  <si>
    <t>LOCADOR DE SERVICIO</t>
  </si>
  <si>
    <t xml:space="preserve">CONTRATACIÓN DEL SERVICIO DE UN (1) PROFESIONAL EN ADMINISTRACIÓN O CONTABILIDAD O ECONOMÍA PARA LA REVISION Y EVALUACION FINANCIERA PRESUPUESTARIA Y NORMATIVA - HOSPITAL DE YARINACOCHA, GERENCIA REGIONAL DE CONTROL  UCAYALI                          </t>
  </si>
  <si>
    <t xml:space="preserve">RAMIREZ REATEGUI NELSON RAFAEL                                                                                                                        </t>
  </si>
  <si>
    <t>LICENCIADO</t>
  </si>
  <si>
    <t>SI</t>
  </si>
  <si>
    <t xml:space="preserve"> UE 001 - 196: CONTRALORIA GENERAL</t>
  </si>
  <si>
    <t>DONACIONES Y TRANSFERENCIA</t>
  </si>
  <si>
    <t xml:space="preserve">CONTRATAR EL SERVICIO DE UN PERSONAL PARA BRINDAR EL SERVICIO DE CONDUCTOR DE VEHICULO INSTITUCIONAL DE PLACA EGZ-690 EN LA GERENCIA REGIONAL DE UCAYALI.                                                                                                 </t>
  </si>
  <si>
    <t xml:space="preserve">BARBARAN LA TORRE SHUBERT ABEL                                                                                                                        </t>
  </si>
  <si>
    <t>CHOFER</t>
  </si>
  <si>
    <t>NO</t>
  </si>
  <si>
    <t xml:space="preserve">PROFESIONAL EN INGENIERÍA MECÁNICA ELÉCTRICA GERENCIA  REGIONAL DE CONTROL DE MOQUEGUA                                                                                                                                                                    </t>
  </si>
  <si>
    <t xml:space="preserve">GODIEL CUADROS JORGE LUIS                                                                                                                             </t>
  </si>
  <si>
    <t>INGENIERÍA MECÁNICA</t>
  </si>
  <si>
    <t>INGENIERO</t>
  </si>
  <si>
    <t xml:space="preserve">SERVICIO DE UN (01) PROFESIONAL EN INGENIERÍA CIVIL PARA DESARROLLAR CONTROL SIMULTÁNEO Y ELABORACIÓN DE INFORMES DE CONTROL EN EL OCI DE LA MD DE LA MOLINA PARA LA GRC DE LIMA METROPOLITANA                                                            </t>
  </si>
  <si>
    <t xml:space="preserve">ESPINOZA ORDOÑEZ RAINIR GREGORIO                                                                                                                      </t>
  </si>
  <si>
    <t>INGENIERÍA CIVIL</t>
  </si>
  <si>
    <t xml:space="preserve">SERVICIO DE UN PROFESIONAL EN INGENIERÍA GEOLÓGICA PARA QUE BRINDE APOYO ESPECIALIZADO EN LA                                                                                                                                                              </t>
  </si>
  <si>
    <t xml:space="preserve">CONDORI MAMANI EDWIN HILARIO                                                                                                                          </t>
  </si>
  <si>
    <t xml:space="preserve">0115 - L475. SERVICIO DE UNA PERSONA NATURAL PARA LABORES - GERENCIA REGIONAL DE CONTROL DE TACNA                                                                                                                                                         </t>
  </si>
  <si>
    <t xml:space="preserve">CUTIMBO CALCIN DIANA MARLENE                                                                                                                          </t>
  </si>
  <si>
    <t xml:space="preserve">SERVICIO DE UN (1) INGENIERO CIVIL PARA QUE BRINDE APOYO EN LA REVISIÓN Y ANÁLISIS DE LOS EXPEDIENTES TÉCNICOS Y EJECUCIÓN DE OBRAS PARA LA GRC DE AREQUIPA                                                                                               </t>
  </si>
  <si>
    <t xml:space="preserve">TICONA AROAPAZA JOHNNY RONALD                                                                                                                         </t>
  </si>
  <si>
    <t xml:space="preserve">CONTRATACIÓN DE ESPECIALISTA PARA EL SERVICIO DE CONTROL ESPECÍFICO - SUBGERENCIA DE CONTROL DEL SECTOR SALUD                                                                                                                                             </t>
  </si>
  <si>
    <t xml:space="preserve">TITO CHURA VIRGILIO FREDY                                                                                                                             </t>
  </si>
  <si>
    <t>INGENIERO ELECTRÓNICO</t>
  </si>
  <si>
    <t xml:space="preserve">PROFESIONAL EN CONTABILIDAD - GERENCIA REGIONAL DE CONTROL DE SAN MARTIN                                                                                                                                                                                  </t>
  </si>
  <si>
    <t xml:space="preserve">CORTEZ GRILLO VALENTIN                                                                                                                                </t>
  </si>
  <si>
    <t xml:space="preserve">CONDUCTOR PARA UNIDAD VEHICULAR- GERENCIA REGIONAL DE CONTROL DE PIURA                                                                                                                                                                                    </t>
  </si>
  <si>
    <t xml:space="preserve">GOMEZ BENITES JUAN CARLOS                                                                                                                             </t>
  </si>
  <si>
    <t xml:space="preserve">SERVICIO DE UN (1) PROFESIONAL COMUNICADOR QUE EJECUTE LA LABOR PERIODÍSTICA Y COMUNICACIONAL EN LA REGIÓN SAN MARTÍN EN MARCO DE LA EMERGENCIA SANITARIA Y LA REACTIVACIÓN ECONÓMICA (DS. N° 076-2021-EF).                                               </t>
  </si>
  <si>
    <t xml:space="preserve">SANDOVAL BAYONA WILFREDO ARNALDO                                                                                                                      </t>
  </si>
  <si>
    <t>CIENCIAS DE LA COMUNICACION</t>
  </si>
  <si>
    <t xml:space="preserve">SERVICIOS (1) PROFESIONAL EN INGENIERIA INFORMATICA .PARA APOYO EN AC A LA UGEL DE HUANCABAMBA EFECTUADA POR EL OCI DE LA DRE DE PIURA PARA LA GRC DE PIURA                                                                                               </t>
  </si>
  <si>
    <t xml:space="preserve">CORREA GARCIA CARLOS AUGUSTO                                                                                                                          </t>
  </si>
  <si>
    <t>INGENIERO INFORMÁTICO</t>
  </si>
  <si>
    <t xml:space="preserve">CONTRATACIÓN DE LOS SERVICIOS DE UN PROFESIONAL, PARA LA REALIZACIÓN DE SERVICIOS DE CONTROL CO                                                                                                                                                           </t>
  </si>
  <si>
    <t xml:space="preserve">QUISPE MOSCOL ADOLFO MATIAS                                                                                                                           </t>
  </si>
  <si>
    <t xml:space="preserve">SERVICIO DE APOYO EN EL REGISTRO DE DOCUMENTOS SUBGERENCIA DE  GESTION  DOCUMENTARIA                                                                                                                                                                      </t>
  </si>
  <si>
    <t xml:space="preserve">MENDOZA CHAVEZ SOCORRO DEL PILAR                                                                                                                      </t>
  </si>
  <si>
    <t xml:space="preserve">SERVICIO PARA CONDUCIR  EL VEHÍCULO INSTITUCIONAL DE PLACA EGZ- 661, ASIGNADO A LA GERENCIA REGIONAL DE CONTROL DE HUÁNUCO, PARA LAS FUNCIONES DE TRASLADO  DE COLABORADORES                                                                              </t>
  </si>
  <si>
    <t xml:space="preserve">CUENCA BERMEO RICHARD ALEJANDRO                                                                                                                       </t>
  </si>
  <si>
    <t xml:space="preserve">CONTRATAR EL SERVICIO DE UN (1) PROFESIONAL CONTADOR PÚBLICO O ECONOMISTA O ABOGADO, PARA LA PARTICIPACION EN EL SEGUIMIENTO DE LAS SITUACIONES ADVERSAS EVIDENCIA EN LOS INFORMES DE SERVICIO DE CONTROL SIMULTANEO- GERENCIA REGIONAL DE CONTR          </t>
  </si>
  <si>
    <t xml:space="preserve">JUAREZ SILVA JUAN CESAR                                                                                                                               </t>
  </si>
  <si>
    <t xml:space="preserve">SERVICIO DE UN (01) CHOFER DE VEHICULO- GERENCIA REGIONAL DE CONTROL DE SAN MARTIN                                                                                                                                                                        </t>
  </si>
  <si>
    <t xml:space="preserve">MIRES ACUÑA FAUSTO                                                                                                                                    </t>
  </si>
  <si>
    <t>RECURSOS DETERMINADOS</t>
  </si>
  <si>
    <t xml:space="preserve">SERVICIOS DE UN ESPECIALISTA LEGAL PARA SERVICIO DE CONTROL POSTERIOR EN LA GERENCIA REGIONAL DE CONTROL DE TUMBES, EN MARCO DE LAS INTERVENCIONES DE LA RECONSTRUCCIÓN CON CAMBIOS Y LAS METAS ESTABLECIDAS EN EL APÉNDIC, GRC TUMBES                    </t>
  </si>
  <si>
    <t xml:space="preserve">HURTADO PALOMINO  VERONICA  HISSET                                                                                                                    </t>
  </si>
  <si>
    <t xml:space="preserve">CONTRATACIÓN DE LOS SERVICIOS DE UN ESPECIALISTA LEGAL, PARA LA REALIZACIÓN DE SERVICIOS DE CONTROL CONCURRENTE EN LA GERENCIA REGIONAL DE TUMBES ,                                                                                                       </t>
  </si>
  <si>
    <t xml:space="preserve">SERVICIO DE APOYO EN EL REGISTRO DE DOCUMENTOS  SUBGERENCIA DE GESTION  DOCUMENTARIA                                                                                                                                                                      </t>
  </si>
  <si>
    <t xml:space="preserve">RIMAC BAUTISTA MARIA RICARDINA                                                                                                                        </t>
  </si>
  <si>
    <t xml:space="preserve">SERVICIO DE UN (1) EXPERTO - INGENIERO CIVIL, PARA SU PARTICIPACIÓN EN EL SERVICIO DE CONTROL SIMULTÁNEO PARA EVALUACIÓN TÉCNICA DE LA OBRA: "CREACIÓN ....." PARA LA GRC DE MOQUEGUA                                                                     </t>
  </si>
  <si>
    <t xml:space="preserve">CARNERO RAMIREZ MARTIN ADAN                                                                                                                           </t>
  </si>
  <si>
    <t xml:space="preserve">SERVICIO DE CONDUCTOR DE VEHICULO PARA LA GERENCIA REGIONAL DE CONTROL DE TACNA                                                                                                                                                                           </t>
  </si>
  <si>
    <t xml:space="preserve">VARGAS MANCHEGO LUIS ALBERTO                                                                                                                          </t>
  </si>
  <si>
    <t xml:space="preserve">CONTRATACIÓN DE SERVICIOS DE APOYO TEMPORAL PARA LA CONDUCCIÓN Y CUIDADO DE VEHÍCULOS DE LA CONTRALORIA GENERAL DE LA REPUBLICA - GERENCIA REGIONAL DE CONTROL DE TACNA                                                                                   </t>
  </si>
  <si>
    <t xml:space="preserve">CONTRATACIÓN DE UN PROFESIONAL PARA EL SERVICIO DE REGISTRO DE EVIDENCIAS, REVISIÓN Y EVALUACIÓN DE LEGAJOS WEB - GRC MADRE DE DIOS                                                                                                                       </t>
  </si>
  <si>
    <t xml:space="preserve">DELGADO RUIZ YOLANDA JUANA                                                                                                                            </t>
  </si>
  <si>
    <t>PSICOLOGÍA</t>
  </si>
  <si>
    <t>LICENCIADO EN PSICOLOGÍA</t>
  </si>
  <si>
    <t xml:space="preserve">SERVICIO DE CLASIFICACIÓN Y REGISTRO DE DOCUMENTOS CORRESPONDIENTES A LA ETAPA DE EVALUACIÓN DE APTITUD PARA LA SUB. POLÍTICAS Y DESARROLLO                                                                                                               </t>
  </si>
  <si>
    <t xml:space="preserve">SERVICIOS PARA CONDUCIR LA UNIDAD VEHICULAR ASIGNADO A LA GERENCIA REGIONAL DE CONTROL DE LORETO                                                                                                                                                          </t>
  </si>
  <si>
    <t xml:space="preserve">PANDURO ROMAYNA JUAN LUIS                                                                                                                             </t>
  </si>
  <si>
    <t xml:space="preserve">SERVICIO DE CONDUCCIÓN Y CUIDADO DEL VEHÍCULO PARA LA GGR LORETO                                                                                                                                                                                          </t>
  </si>
  <si>
    <t xml:space="preserve">SERVICIOS DE UN (01) PROFESIONAL EN CONTABILIDAD O ADMINISTRACIÓN- GERENCIA REGIONAL DE CONTROL DE UCAYALI                                                                                                                                                </t>
  </si>
  <si>
    <t xml:space="preserve">ESCOBAR FLORES INA ISABEL                                                                                                                             </t>
  </si>
  <si>
    <t xml:space="preserve">EXPERTO EN INGENIERÍA SANITARIA - GERENCIA REGIONAL DE CONTROL DE MOQUEGUA                                                                                                                                                                                </t>
  </si>
  <si>
    <t xml:space="preserve">QUIÑONES ROJAS ADRIAN NARCISO                                                                                                                         </t>
  </si>
  <si>
    <t>INGENIERÍA SANITARIA</t>
  </si>
  <si>
    <t xml:space="preserve">CONTRATACIÓN DEL SERVICIO DE UN (01) PROFESIONAL EN INGENIERA CIVIL PARA DESARROLLAR ACTIVIDADES ESPECIALIZADAS DE EVALUACION TECNICA DE INFORMACION  GENERADA EN LA EJECUION CONTRACTUAL DE OBRAS - GERENCIA REGIONAL DE CONTROL DE LIMA METROP          </t>
  </si>
  <si>
    <t xml:space="preserve">COSSIO VITORINO PERCY BASILIO                                                                                                                         </t>
  </si>
  <si>
    <t xml:space="preserve">SERVICIO DE UN OPERARIO EN INSTALACIONES ELÉCTRICAS PARA EL ÁREA DE MANTENIMIENTO DE LA SUBGERENCIA DE ABASTECIMIENTO DE LA CONTRALORÍA GENERAL DE LA REPÚBLICA DEL PERÚ, EL CUAL BRINDE SERVICIO TÉCNICO A LOS LOCALES DE PABLO BERMÚDEZ, MEGAP          </t>
  </si>
  <si>
    <t xml:space="preserve">POMA MUSAJA ALCIDES                                                                                                                                   </t>
  </si>
  <si>
    <t>TÉCNICO - ELECTRICISTA</t>
  </si>
  <si>
    <t xml:space="preserve">SERVICIO DE UN PERSONAL OPERATIVO EN INSTALACIONES ELÉCTRICAS PARA DAR ATENCIÓN A LAS ACTIVIDADES_x000D_
DE MANTENIMIENTO DE LA INFRAESTRUCTURA Y SU EQUIPAMIENTO EN LAS SEDES DE LA CONTRALORÍA GENERAL DE LA REPÚBLICA DEL PERÚ, SABAS                        </t>
  </si>
  <si>
    <t xml:space="preserve">CONTRATACIÓN DEL SERVICIO PROFESIONAL ESPECIALIZADO EN RECLUTAMIENTO DE PERSONAL PARA DESARROLLAR LAS ACTIVIDADES CONCERNIENTES AL CONCURSO INTERNO DE MÉRITOS N° 01-2021-GC - SUBGERENCIA DE POLITICAS Y DESARROLLO HUMANO                               </t>
  </si>
  <si>
    <t xml:space="preserve">HERNANDEZ PICCOLOTTO SUSANA SOLEDAD                                                                                                                   </t>
  </si>
  <si>
    <t xml:space="preserve">SERVICIO DE UN PROFESIONAL EN INGENIERÍA CIVIL PARA LA ELABORACIÓN DE LOS INFORMES TÉCNICOS PARA LA SUB. VIVIENDA Y SANEAMIENTO EN MARCO DE LA LEY N°31358                                                                                                </t>
  </si>
  <si>
    <t xml:space="preserve">CHIROQUE SUAREZ ELLEN TATIANA                                                                                                                         </t>
  </si>
  <si>
    <t xml:space="preserve">SERVICIOS DE UN PROFESIONAL EN INGENIERÍA CIVIL PARA ASISTENCIA TÉCNICA EN EL SERVICIO DE ASEGURAMIENTO DE LA CALIDAD Y REVISIÓN DE OFICIO DE LOS INFORMES DE CONTROL PARA LA SUB. DE ASEGURAMIENTO DE LA CALIDAD                                         </t>
  </si>
  <si>
    <t xml:space="preserve">VARGAS CANDUELAS EVELYN MERCEDES                                                                                                                      </t>
  </si>
  <si>
    <t xml:space="preserve">SERVICIO DE UN ESPECIALISTA EN CONTRATACIONES DEL ESTADO PARA LA SUBGERENCIA DE ABASTECIMIENTO                                                                                                                                                            </t>
  </si>
  <si>
    <t xml:space="preserve">CANCHO RIOS AMILCAR MARCELINO                                                                                                                         </t>
  </si>
  <si>
    <t xml:space="preserve">SERVICIO DE UN/A (1) PROFESIONAL COMUNICADOR QUE CUBRA LAS ACTIVIDADES AUDIOVISUALES Y PERIODISTICAS DE LAS ACCIONES QUE REALIZA LA CGR EN LA REGION DE MADRE DE DIOS - GERENCIA DE COMUNICACIÓN CORPORTATIVA                                             </t>
  </si>
  <si>
    <t xml:space="preserve">CARDENAS RODRIGUEZ RUT SARA                                                                                                                           </t>
  </si>
  <si>
    <t xml:space="preserve">CONTRATACIÓN DE LOS SERVICIOS DE UN PROFESIONAL PARA ELABORACION DE CARPETA DE SERVICIOS DE CONTROL - SUBGERENCIA DE CONTROL DE SECTOR PRODUCTIVO  Y  TRABAJO                                                                                             </t>
  </si>
  <si>
    <t xml:space="preserve">FLORES MARTINEZ RAMON AURELIO                                                                                                                         </t>
  </si>
  <si>
    <t xml:space="preserve">SERVICIO COMO OPERADOR EN LA IMPLEMENTACIÓN DEL SISTEMA DE DEFENSA CIVIL Y COMUNICACIÓN VIRTUAL.                                                                                                                                                          </t>
  </si>
  <si>
    <t xml:space="preserve">ACOSTA OSORIO ANTONIO SEBASTIAN                                                                                                                       </t>
  </si>
  <si>
    <t xml:space="preserve">CONTRATACIÓN DE UNA PERSONAL NATURAL PARA ELABORAR REPORTES DE ALERTAS DE SEGURIDAD Y REALIZAR LA COMUNICACIÒN ENTRE LA OFICINA DE SEGURIDAD Y DEFENSA NACIONAL Y LAS GERENCIAS REGIONALES RESPECTO A SITUACIONES DE SEGURIDAD                            </t>
  </si>
  <si>
    <t xml:space="preserve">SERVICIOS DE UN ESPECIALISTA EN GESTIÓN DE POLÍTICAS PÚBLICAS PARA DESARROLLAR UNA PROPUESTA DE MATRIZ DE PLANEAMIENTO PARA AUDITORÍA COORDINADA PARA LA SUB. DESARROLLO DEL SNC                                                                          </t>
  </si>
  <si>
    <t xml:space="preserve">CHANAME ZAPATA CESAR ENRIQUE                                                                                                                          </t>
  </si>
  <si>
    <t xml:space="preserve">SERVICIO PROFESIONAL EN ECONOMÍA- SUBGERENCIA DE CONTROL DE  ASOCIACIONES PUBLICAS PRIVADAS                                                                                                                                                               </t>
  </si>
  <si>
    <t xml:space="preserve">SERRANO BUSTINZA JULIA ERIKA                                                                                                                          </t>
  </si>
  <si>
    <t xml:space="preserve">CONTRATACION DE UN INGENIERO SANITARIO PARA SERVICIO DE CONTROL POSTERIOR EN LA MUNICIPALIDAD PROVINCIAL DE CAMANA - AREQUIPA PARA LA GERENCIA REGIONAL DE CONTROL DE AREQUIPA                                                                            </t>
  </si>
  <si>
    <t xml:space="preserve">VEGA NOLAZCO YVAN DARWIN                                                                                                                              </t>
  </si>
  <si>
    <t xml:space="preserve">SERVICIO DE UNA PERSONA NATURAL QUE BRINDE LOS SERVICIOS DE APOYO EN GESTIONES ADMINISTRATIVAS EN ABASTECIMIENTO RESPECTO A LA DOCUMENTACIÓN REMITIDA                                                                                                     </t>
  </si>
  <si>
    <t xml:space="preserve">CASTRO BRICENO CLAUDIA JANET                                                                                                                          </t>
  </si>
  <si>
    <t xml:space="preserve">SERVICIO DE APOYO EN LA TOMA DE INVENTARIO DE BIENES PATRIMONIALES UBICADOS EN LAS GERENCIAS RE                                                                                                                                                           </t>
  </si>
  <si>
    <t xml:space="preserve">ROMERO ARANGO JORGE AMADEO                                                                                                                            </t>
  </si>
  <si>
    <t xml:space="preserve">SERVICIO DE UN (1) PROFESIONAL EN INGENIERÍA ELECTRÓNICA PARA PARTICIPAR COMO APOYO EN LA ELABORACIÓN DE CARPETA DE SERVICIO DE CONTROL ESPECÍFICO PARA LA MD DE LOS OLIVOS PARA LA GRC DE LIMA METROPOLITANA                                             </t>
  </si>
  <si>
    <t xml:space="preserve">ROSAS LOZADA HUGO ALFONSO                                                                                                                             </t>
  </si>
  <si>
    <t>INGENIERÍA ELECTRÓNICA</t>
  </si>
  <si>
    <t xml:space="preserve"> SERVICIO DE UN FEDATARIO JURAMENTADO CON ESPECIALIZACION EN INFORMATICA PARA LA LINEA DE PRODUCCION DE MICROFORMAS DE LA CONTRALORIA GENERAL DE LA REPUBLICA.                                                                                            </t>
  </si>
  <si>
    <t xml:space="preserve">SUAREZ MARQUINA HENRY ARMANDO                                                                                                                         </t>
  </si>
  <si>
    <t xml:space="preserve">SERVICIO DE UNA PERSONA NATURAL PARA REALIZAR LA FUNCIÓN DE ASISTENTE LEGAL PARA LA SUBGERENCIA DE GESTIÓN DOCUMENTARIA                                                                                                                                   </t>
  </si>
  <si>
    <t xml:space="preserve">CONTRATAR A UNA PERSONA NATURAL QUE PRESTE SERVICIOS PARA EVALUAR E IDENTIFICAR RIESGOS DE CORRUPCION Y DE INCONDUCTA FUNCIONAL - OFICINA DE INTEGRIDAD INSTITUCIONAL Y ACCESO A LA INFORMACION PUBLICA                                                   </t>
  </si>
  <si>
    <t xml:space="preserve">RAMOS CORAL JOSE ARMANDO                                                                                                                              </t>
  </si>
  <si>
    <t>INGENIERÍA INDUSTRIAL</t>
  </si>
  <si>
    <t xml:space="preserve">SERVICIO DE UN PROFESIONAL PARA LA REALIZACIÓN DE CONTROL CONCURRENTE EN EL OCI DEL ITP PARA LA SUB. DE SECTOR PRODUCTIVO Y TRABAJO                                                                                                                       </t>
  </si>
  <si>
    <t xml:space="preserve">SOUSA DONAYRE PIERO YTALO                                                                                                                             </t>
  </si>
  <si>
    <t xml:space="preserve">SE SOLICITA LA CONTRATACIÓN DE UNA PERSONA NATURAL PARA EL APOYO ENN LA PREVENCIÓN Y GESTIÓN DE RIESGOS                                                                                                                                                   </t>
  </si>
  <si>
    <t xml:space="preserve">BRYCE GORDILLO PETER VINCE                                                                                                                            </t>
  </si>
  <si>
    <t>TÉCNICO - ADMINISTRATIVO</t>
  </si>
  <si>
    <t xml:space="preserve">SERVICIO DE UNA PERSONA NATURAL PARA EL SERVICIO DE APOYO EN GESTIONES ADMINISTRATIVAS, EL PAGO DE COMPROMISOS CONTRACTUALES Y EL ORDENAMIENTO DE ARCHIVO                                                                                                 </t>
  </si>
  <si>
    <t xml:space="preserve">PERALES GARRO ROXANA DEL PILAR                                                                                                                        </t>
  </si>
  <si>
    <t xml:space="preserve">CONTRATACIÓN DEL SERVICIO DE OPERADOR PARA EL CONTROL DE CALIDAD DE DOCUMENTOS DIGITALIZADOS DE                                                                                                                                                           </t>
  </si>
  <si>
    <t xml:space="preserve">RIOS BERMUDEZ ANA LUCRECIA                                                                                                                            </t>
  </si>
  <si>
    <t xml:space="preserve">SERVICIO DE OPERADOR PARA EL CONTROL DE CALIDAD DE DOCUMENTOS DIGITALIZADOS DE LA CGR PARA LA LINEA DE PRODUCCION DE MICROFORMAS                                                                                                                          </t>
  </si>
  <si>
    <t xml:space="preserve">SERVICIO DE UN PROFESIONAL ESPECIALIZADO EN GESTIÓN PATRIMONIAL Y DE SEGUROS PATRIMONIALES PARA LA SUBGERENCIA DE ABASTECIMIENTO                                                                                                                          </t>
  </si>
  <si>
    <t xml:space="preserve">GONZALES BURGA RAFAEL                                                                                                                                 </t>
  </si>
  <si>
    <t xml:space="preserve">PROFESIONAL PARA REGISTRO DE EVIDENCIAS, REVISIÓN Y EVALUACIÓN SUBGERENCIA DE POLITICAS Y DESARROLLO HUMANO                                                                                                                                               </t>
  </si>
  <si>
    <t xml:space="preserve">QUIROZ QUISPE MILAGROS AYNE                                                                                                                           </t>
  </si>
  <si>
    <t xml:space="preserve">CONTRATAR LOS SERVICIOS DE UN (1) PROFESIONAL EN INGENIERIA  ELECTRÓNICO, PARA SU PARTICIPACION COMO EXPERTO EN EL SERVICIO DE CONTROL POSTERIOR, SUBGERENCIA DE CONTROL DEL SECTOR JUSTICIA, POLITICO Y ELECTORAL                                        </t>
  </si>
  <si>
    <t xml:space="preserve">RAMOS MENDIOLA HENRY JOSE                                                                                                                             </t>
  </si>
  <si>
    <t xml:space="preserve">CONTRATACIÓN DE LOS SERVICIOS DE PROFESIONAL PARA ELABORACIÓN DE CARPETAS DE SERVICIOS DE CONTROL -SUBGERENCIA DE CONTROL DE SECTOR PRODUCTIVO  Y TRABAJO                                                                                                 </t>
  </si>
  <si>
    <t xml:space="preserve">CASTRO MUNOZ ABAD EDWIN                                                                                                                               </t>
  </si>
  <si>
    <t xml:space="preserve">SERVICIO DE UN INGENIERO MECÁNICO PARA SU PARTICIPACIÓN EN LA COMISIÓN DE CONTROL DE LA "ADQUISICIÓN DE CAMIONETAS PARA LA GSCV DE LA MD DE CARABAYLLO" PARA LA GRC DE LIMA METROPOLITANA                                                                 </t>
  </si>
  <si>
    <t xml:space="preserve">SALDAÑA REATEGUI WILLIAM FELIPE                                                                                                                       </t>
  </si>
  <si>
    <t>ING.MECANICO</t>
  </si>
  <si>
    <t xml:space="preserve">CONTRATACIÓN DEL SERVICIO DE OPERADOR PARA EL ARMADO DE DOCUMENTOS INTERNOS DE LA CGR                                                                                                                                                                     </t>
  </si>
  <si>
    <t xml:space="preserve">BARREDA ARIAS ERNESTO JUAN                                                                                                                            </t>
  </si>
  <si>
    <t xml:space="preserve">SERVICIO DE UN ASISTENTE OPERATIVO PARA LA LÍNEA DE PRODUCCIÓN DE MICROFORMAS DE LA CGR PARA LA SUB. GESTIÓN DOCUMENTARI                                                                                                                                  </t>
  </si>
  <si>
    <t xml:space="preserve">SERVICIO DE UN (1) PROFESIONAL EN INGENIERÍA BIOMÉDICA O INGENIERÍA ELECTRÓNICA, CON LA FINALIDAD DE PARTICIPAR COMO ESPECIALISTA EN LA AUDITORIA DE CUMPLIMIENTO "ADQUISICIÓN DE AMBULANCIAS , GRC LAMBAYEQUE                                            </t>
  </si>
  <si>
    <t xml:space="preserve">GAGO CACERES HECTOR MANUEL                                                                                                                            </t>
  </si>
  <si>
    <t xml:space="preserve">PROFESIONAL EN BIBLIOTECOLOGÍA - SUBGERENCIA DE CONTROL SOCIAL Y CULTURA                                                                                                                                                                                  </t>
  </si>
  <si>
    <t xml:space="preserve">MAURA TEJEDA LILIAN ANTONIETA                                                                                                                         </t>
  </si>
  <si>
    <t>BIBLIOTECOLOGÍA</t>
  </si>
  <si>
    <t xml:space="preserve"> SERVICIO DE UN PROFESIONAL (INTEGRANTE DE COMISIÓN) PARA QUE PARTICIPE EN EL SERVICIO DE CONTROL EN EL MARCO DE LA LEY N°31358 PARA LA SUNAFIL, SUB DE CONTROL DEL SECTOR PRODUCTIVO Y TRABAJO                                                           </t>
  </si>
  <si>
    <t xml:space="preserve">LEON LAMAS JESUS NICOLAS                                                                                                                              </t>
  </si>
  <si>
    <t>INGENIERÍA DE SISTEMAS</t>
  </si>
  <si>
    <t xml:space="preserve">PROFESIONAL ESPECIALISTA EN INGENIERÍA BIOMÉDICA GERENCIA REGIONAL DE CONTROL HUANUCO                                                                                                                                                                     </t>
  </si>
  <si>
    <t xml:space="preserve">GARCIA RUIZ HERNAN SANTIAGO                                                                                                                           </t>
  </si>
  <si>
    <t>INGENIERÍA BIOMÉDICA</t>
  </si>
  <si>
    <t xml:space="preserve">PROFESIONAL EN INGENIERÍA CIVIL - GRC APURIMAC                                                                                                                                                                                                            </t>
  </si>
  <si>
    <t xml:space="preserve">CARBAJAL PANEBRA JUAN JOSE                                                                                                                            </t>
  </si>
  <si>
    <t xml:space="preserve">CONTRATAR LOS SERVICIOS DE UN PROFESIONAL EN ARQUITECTURA QUE BRINDE EL SOPORTE TÉCNICO RELACIONADO A MEJORAS EN MANTENIMIENTO Y ACONDICIONAMIENTO DE LA INFRAESTRUCTURA EN LAS DISTINTAS SEDES DE LA CONTRALORÍA GENERAL DE LA REPÚBLICA, ASÍ C          </t>
  </si>
  <si>
    <t xml:space="preserve">SALAZAR MESTANZA FERNANDO IRENEO                                                                                                                      </t>
  </si>
  <si>
    <t xml:space="preserve">PROFESIONAL EN ADMINISTRACIÓN RESPONSABLE DE LA GESTIÓN DOCUMENTARIA - SUBGERENCIA DE POLÍTICAS Y DESARROLLO HUMANO                                                                                                                                       </t>
  </si>
  <si>
    <t xml:space="preserve">ZAPATA VILCA EUTROPIA LUISA                                                                                                                           </t>
  </si>
  <si>
    <t xml:space="preserve">CONTRATACION DEL SERVICIO DE UN (01) APOYO PARA LA TOMA DE INVENTARIO FISICO DE BIENES MUEBLES PATRIMONIALES DE LA CONTRALORIA GENERAL DE LA REPUBLICA AL 31.12.2021, EN LOS LOCALES DE JAVIER PRADO, CUSIPATA Y SEDES DE LAS GERENCIAS REGIONAL          </t>
  </si>
  <si>
    <t xml:space="preserve">ALMONACID INGA JIMMY WILLIAM                                                                                                                          </t>
  </si>
  <si>
    <t>EGRESADO TÉCNICO EN ADMINISTRACIÓN</t>
  </si>
  <si>
    <t xml:space="preserve">SERVICIO DE UN ING. ELECTRONICO PARA EL OCI DE LA MD DE MI PERÚ PARA LA GRC DEL CALLAO                                                                                                                                                                    </t>
  </si>
  <si>
    <t xml:space="preserve">SOLORZANO ACUÑA LUIS FRANCISCO                                                                                                                        </t>
  </si>
  <si>
    <t xml:space="preserve">SERVICIO DE UN PROFESIONAL EN CONTABILIDAD PARA PARTICIPAR EN LOS SERVICIOS DE CONTROL DEL OCI DEL MINISTERIO DE CULTURA, SUB DE CONTROL DEL SECTOR SOCIAL Y CULTURA, LEY 31358                                                                           </t>
  </si>
  <si>
    <t xml:space="preserve">MALDONADO LOPEZ HILDA JUDITH                                                                                                                          </t>
  </si>
  <si>
    <t xml:space="preserve">ALMEYDA CALLE CECILIA GUADALUPE                                                                                                                       </t>
  </si>
  <si>
    <t xml:space="preserve">SERVICIO DE ASISTENCIA TÉCNICO LEGAL PARA LA GESTIÓN DE LOS PROCESOS EN MATERIA DE CONTRATACIÓN PÚBLICA A CARGO DE LA SUBGERENCIA DE ABASTECIMIENTO                                                                                                       </t>
  </si>
  <si>
    <t xml:space="preserve">APONTE LECTOR ALBERTO SANTIAGO                                                                                                                        </t>
  </si>
  <si>
    <t xml:space="preserve">SERVICIO DE UN ESPECIALISTA TEMATICO EN GESTION DE EDUCACION BASICA REGULAR PARA EL DESARROLLO DE AUDITORIAS DE DESEMPEÑO, EN EL MARCO DE EMERGENCIA SANITARIA Y LA REACTIVACION ECONOMICA                                                                </t>
  </si>
  <si>
    <t xml:space="preserve">ARMAS CUEVAS EDGAR LUIS                                                                                                                               </t>
  </si>
  <si>
    <t xml:space="preserve">CONTRATACIÓN DEL SERVICIO DE UN ESPECIALISTA DE LA CARRERA UNIVERSITARIA DE FARMACIA Y BIOQUÍMICA LEGAL PARA QUE BRINDE ASISTENCIA TÉCNICA EN LA EVALUACIÓN DE LOS PROCESOS DE GESTIÓN DE ABASTECIMIENTO Y SUMINISTRO DE RECURSOS ESTRATÉGICOS            </t>
  </si>
  <si>
    <t xml:space="preserve">AMARO SUAREZ CESAR MARTIN                                                                                                                             </t>
  </si>
  <si>
    <t>FARMACEUTICO</t>
  </si>
  <si>
    <t xml:space="preserve">ESPECIALISTA EN CONTRATACIONES DEL ESTADO SUBGERENCIA DE  ABASTECIMIENTO                                                                                                                                                                                  </t>
  </si>
  <si>
    <t xml:space="preserve">ARGOTE GOMEZ JESSICA LENKA                                                                                                                            </t>
  </si>
  <si>
    <t xml:space="preserve">SERVICIO DE UN PROFESIONAL EN CONTRATACIONES DEL ESTADO A FIN DE REALIZAR EL SEGUIMIENTO, ANÁLISIS Y REVISIÓN DE LAS CONTRATACIONES DE BS Y SS DE LAS SOLICITUDES DE MANTENIMIENTO PARA LA SUB. ABASTECIMIENTO                                            </t>
  </si>
  <si>
    <t xml:space="preserve">CONTRATACIÓN DEL SERVICIÓ DE UN (1) PROFESIONAL EN INGENIERÍA ELECTRÓNICA COMO EXPERTO EN LA AUSITORIA DE CUMPLIMIENTO, GERENCIA REGIONAL DE CONTROL DE SAN MARTIN                                                                                        </t>
  </si>
  <si>
    <t xml:space="preserve">GUTIERREZ HUARACA EDWIN JHONY                                                                                                                         </t>
  </si>
  <si>
    <t xml:space="preserve">SERVICIO DE UN/A ESPECIALISTA TEMÁTICO EN GESTIÓN DE LA CALIDAD DEL AGUA PARA CONSUMO HUMANO PARA EL DESARROLLO DE AUDITORÍAS DE DESEMPEÑO PARA LA SUBGERENCIA DE AUDITORÍA DE DESEMPEÑO, 90 DÍAS CALENDARIOS, SUB DE AUDITORÍA DE DESEMPEÑO              </t>
  </si>
  <si>
    <t xml:space="preserve">HUAMAN PRIETO VERONICA BERTHA                                                                                                                         </t>
  </si>
  <si>
    <t>INGENIERÍA AMBIENTAL</t>
  </si>
  <si>
    <t xml:space="preserve">SERVICIO DE CONDUCCION DE UN VEHICULO INSTITUCIONAL DE PLACA EGR-379 EN EL MARCO DE LOS OPERATIVOS DE CONTROL PREVIO                                                                                                                                      </t>
  </si>
  <si>
    <t xml:space="preserve">CHAVARRY ESPINAL ELIO MODESTO                                                                                                                         </t>
  </si>
  <si>
    <t xml:space="preserve">CONTRATACIÓN DEL SERVICIO DE APOYO PARA ACTIVIDADES DE ARCHIVO Y GESTIÓN DOCUMENTAL EN EL ÁREA DE RECLUTAMIENTO Y SELECCIÓN DE PERSONAL, DERIVADA DE LA ETAPA PREPARATORIA Y DESARROLLO DEL CONCURSO INTERNO DE MÉRITOS N° 01-2021-CG                     </t>
  </si>
  <si>
    <t xml:space="preserve">WONG GARCIA JESUS INOCENTE                                                                                                                            </t>
  </si>
  <si>
    <t xml:space="preserve">CONTRATACIÓN DEL SERVICIO DE APOYO PARA ACTIVIDADES DE ARCHIVO Y GESTIÓN DOCUMENTAL EN EL ÁREA DE RECLUTAMIENTO Y SELECCIÓN DE PERSONAL, DERIVADA DE LA ETAPA PREPARATORIA - SUBGERENCIA DE POLÍTICAS Y DESARROLLO HUMANO                                 </t>
  </si>
  <si>
    <t xml:space="preserve">(0139) (L336) - CONTRATACIÓN POR LOCACIÓN DE SERVICIOS DE UN (01) PROFESIONAL PARA EL OCI DEL MINISTERIO DE VIVIENDA, CONSTRUCCION Y SANEAMIENTO - SUBGERENCIA DE CONTROL DEL SECTOR VIVIENDA, CONSTRUCCION Y SANEAMIENTO                                 </t>
  </si>
  <si>
    <t xml:space="preserve">AMORETTI SOTELO RONALD ARNALDO                                                                                                                          </t>
  </si>
  <si>
    <t xml:space="preserve">CONTRATACIÓN DE UN CONDUCTOR DE VEHÍCULO INSTITUCIONAL DE PLACA EAA-899, LA CUAL ESTARÁ ASIGNADA PARA EL TRANSPORTE EXCLUSIVO DE LOS COLABORADORES DE LA GERENCIA REGIONAL DE CONTROL DE JUNIN                                                            </t>
  </si>
  <si>
    <t xml:space="preserve">ROMERO MUÑOZ MARCO ANTONIO                                                                                                                            </t>
  </si>
  <si>
    <t xml:space="preserve">SERVICIOS DE UN (1) CONDUCTOR PARA LA UNIDAD EAA-913 PARA LAS COMISIONES DE AUDITORÍA (CONTROL POSTERIOR) EN MARCO DEL DS 076                                                                                                                             </t>
  </si>
  <si>
    <t xml:space="preserve">SERVICIO DE UN ESPECIALISTA EN LA FORMULACIÓN DE INSTRUMENTOS DE GESTIÓN ORGANIZACIONAL PARA ELABORACIÓN DE MATRICES DE ALINEAMIENTO PARA LA SUBGERENCIA DE PRESUPUESTO                                                                                   </t>
  </si>
  <si>
    <t xml:space="preserve">MORALES LOPEZ JORGE OSWALDO                                                                                                                           </t>
  </si>
  <si>
    <t xml:space="preserve">CONTRATAR EL SERVICIO DE UN ESPECIALISTA EN FORMULACIÓN DE INSTRUMENTOS DE GESTIÓN ORGANIZACIONAL PARA LA ELABORACIÓN DE LA PROPUESTA DE LA ACTUALIZACIÓN DE REGLAMENTO DE ORGANIZACIÓN Y FUNCIONES DE LA CGR                                             </t>
  </si>
  <si>
    <t xml:space="preserve">SERVICIO DE UN PROFESIONAL EN CONTABILIDAD PARA EL CONTROL, REVISIÓN DE LOS EXPEDIENTES DE GASTOS POR BIENES Y SERVICIOS QUE EMITE LA SUBGERENCIA DE ABASTECIMIENTO Y PLANILLA DE HABERES DEL PERSONAL CAP Y CAS, REGISTRO EN EL SIGA -SIAF,              </t>
  </si>
  <si>
    <t xml:space="preserve">MAURICIO SARAVIA JULIO  CESAR                                                                                                                         </t>
  </si>
  <si>
    <t xml:space="preserve">SERVICIO DE UNA PERSONA NATURAL PARA QUE NOTIFIQUE LAS COMUNICACIONES A LOS ADMINISTRADOS EN LA JURISDICCIÓN DE LIMA METROPOLITANA Y CALLAO PARA LA SUB. GESTIÓN DOCUMENTARIA                                                                             </t>
  </si>
  <si>
    <t xml:space="preserve">ALTAMIRANO LOAYZA MANUEL JESUS                                                                                                                        </t>
  </si>
  <si>
    <t xml:space="preserve">SERVICIO DE APOYO EN LA TOMA DE INVENTARIO DE BIENES PATRIMONIALES UBICADOS EN LAS GERENCIAS REGIONALES DE CONTROL DE LA CONTRALORÍA GENERAL DE LA REPÚBLICA AL 31 DE DICIEMBRE DE 2020                                                                   </t>
  </si>
  <si>
    <t xml:space="preserve">VELIZ TREJO OSCAR HUGO                                                                                                                                </t>
  </si>
  <si>
    <t xml:space="preserve">SERVICIO PARA SELECCIONAR Y CLASIFICAR BIENES MUEBLES PATRIMONIALES EN DESUSO UBICADOS EN LOS DEPOSITOS 1Y 2 (LADOS E Y F ) SUBGERENCIA DE ABASTECIMIENTO                                                                                                 </t>
  </si>
  <si>
    <t xml:space="preserve">VELIZ TREJO RAUL FIDEL                                                                                                                                </t>
  </si>
  <si>
    <t>TÉCNICO - INMUEBLES</t>
  </si>
  <si>
    <t xml:space="preserve">0084 L401 CONTRATACIÓN DEL SERVICIO DE UN (01) PROFESIONAL EN INGENIERA CIVIL, PARA EL SERVICIO DE ASISTENCI A TECNICA EN LA EVALUACION Y ANALISIS DE INFOR OCI MUNICIPALIDAD DE SAN ISIDRO - GERENCIA REGIONAL DE CONTROL DE LIMA METROPOLITANA          </t>
  </si>
  <si>
    <t xml:space="preserve">PERNIA ANAZGO PEDRO MIGUEL                                                                                                                            </t>
  </si>
  <si>
    <t xml:space="preserve">0084 L401 CONTRATACIÓN DEL SERVICIO DE UN (01) PROFESIONAL PARA BRINDAR APOYO EN LOS SERVICIOS DE CONTROL POSTERIOR - GERENCIA REGIONAL DE CONTROL DE LIMA METROPOLITANA                                                                                  </t>
  </si>
  <si>
    <t xml:space="preserve">FLORES CALDAS EMMA NELIDA                                                                                                                             </t>
  </si>
  <si>
    <t xml:space="preserve">PROFESIONAL PARA REGISTRO DE EVIDENCIAS, REVISIÓN Y EVALUACI[ON SUBGERENCIA DE POLITICAS Y DESARROLLO HUMANO                                                                                                                                              </t>
  </si>
  <si>
    <t xml:space="preserve">UECHI UEDA GISELLE                                                                                                                                    </t>
  </si>
  <si>
    <t xml:space="preserve">SERVICIOS DE UN INGENIERO SANITARIO PARA AUDITORIA DE CUMPLIMIENTO EN LA MUNICIPALIDAD PROVINCIAL DE CAJAMARCA - GRC DE CAJAMARCA                                                                                                                         </t>
  </si>
  <si>
    <t xml:space="preserve">CACERES VERA NESTOR                                                                                                                                   </t>
  </si>
  <si>
    <t xml:space="preserve">SERVICIO DE CONDUCTOR PARA EL VEHÍCULO DE PLACA EGJ-242 PARA TRASLADO DE PERSONAL EN LOS SERVICIOS DE CONTROL Y SERVICIOS RELACIONADOS EJECUTADOS DURANTE EL MEGAOPERATIVO PARA LA GRC DE HUÁNUCO                                                         </t>
  </si>
  <si>
    <t xml:space="preserve">PALACIOS FIRMA RICHARD LUIS                                                                                                                           </t>
  </si>
  <si>
    <t xml:space="preserve">(0101) (L465) SERVICIO PARA CONDUCTOR DE VEHÍCULO DE PLACA EGJ-242, PARA LA GRC DE HUÁNUCO                                                                                                                                                                </t>
  </si>
  <si>
    <t xml:space="preserve">SERVICIO DE UN/A PROFESIONAL ESPECIALISTA EN SALUD PÚBLICA PARA ASISTENCIA TÉCNICA EN LAS AUDITORÍAS SOBRE LA CAPACIDAD DE RESPUESTA DEL GOBIERNO REGIONAL FRENTE A LA COVID-19, 90 DÍAS CALENDARIOS, SUBGERENCIA DE AUDITORIA DE DESEMPEÑO, DS           </t>
  </si>
  <si>
    <t xml:space="preserve">DELGADO ORTIZ DE VILLATE FERNANDO MARTIN                                                                                                              </t>
  </si>
  <si>
    <t>MÉDICO-CIRUJANO</t>
  </si>
  <si>
    <t>MEDICO</t>
  </si>
  <si>
    <t xml:space="preserve">REYNA PAZ JEAN MANUEL                                                                                                                                 </t>
  </si>
  <si>
    <t xml:space="preserve">CONTRATACIÓN DE PERITO GRAFOTÉCNICO PARA SERVICIO DE CONTROL ESPECÍFICO GERENCIA  REGIONAL DE CONTROL DE JUNIN                                                                                                                                            </t>
  </si>
  <si>
    <t xml:space="preserve">AQUIJE SAAVEDRA WINSTON FELIX                                                                                                                         </t>
  </si>
  <si>
    <t>PERITAJE CONTABLE JUDICIAL</t>
  </si>
  <si>
    <t xml:space="preserve">SERVICIO DE UN PROFESIONAL EN CONCILIACIÓN DE SALDOS DE LAS CUENTAS CONTABLES RELACIONADAS A LA GESTIÓN DE LOS BIENES MUEBLES PATRIMONIALES PARA LA COORDINACIÓN DE CONTROL PATRIMONIAL DE LA SUBGERENCIA DE ABASTECIMIENTO.                              </t>
  </si>
  <si>
    <t xml:space="preserve">GAMBOA MORALES YORGOS TORIBIO                                                                                                                         </t>
  </si>
  <si>
    <t xml:space="preserve">SERVICIO DE UN PROFESIONAL ESPECIALISTA EN CONTABILIDAD PARA LA SUBGERENCIA DE ABASTECIMIENTO QUE PERMITA MANTENER ACTUALIZADO EL REGISTRO PATRIMONIAL 2022, DETERMINAR LOS RESULTADOS DEL 2021 Y BRINDAR INFORMACIÓN DE LOS BIENES E INMUEBLES           </t>
  </si>
  <si>
    <t xml:space="preserve">CONTRATAR EL SERVICIO DE UN/A PROFESIONAL ESPECIALISTA TEMÁTICO/A EN IGUALDAD DE GÉNERO Y VIOLENCIA CONTRA LA MUJER PARA ASISTENCIA TECNICA EN LA AUDITORIAS DE DESEMPEÑO - SUBGERENCIA DE AUDITORIA DE DESEMPEÑO                                         </t>
  </si>
  <si>
    <t xml:space="preserve">VIVIANO LLAVE TERESA MARIA                                                                                                                            </t>
  </si>
  <si>
    <t>CIENCIAS SOCIALES</t>
  </si>
  <si>
    <t xml:space="preserve">CONTRATACIÓN DE UN PROFESIONAL PARA EL SERVICIO DE REGISTRO DE EVIDENCIAS, REVISIÓN Y EVALUACIÓN DE LEGAJOS WEB - GRC MOQUEGUA                                                                                                                            </t>
  </si>
  <si>
    <t xml:space="preserve">PORTUGAL FIGUEROA FLOR DE MARIA                                                                                                                       </t>
  </si>
  <si>
    <t xml:space="preserve">PROFESIONAL EN CONTRATACIONES PARA GESTIONAR LAS CONTRATACIONES SUBGERENCIA DE ABASTECIMIENTO                                                                                                                                                             </t>
  </si>
  <si>
    <t xml:space="preserve">GOMEZ BALBOA JESSICA                                                                                                                                  </t>
  </si>
  <si>
    <t xml:space="preserve">SERVICIO DE UN PROFESIONAL EN CONTRATACIONES DEL ESTADO, ENCARGADO DE LAS CONTRATACIONES DE PASAJES Y CONTRATACION DE LOCADORES                                                                                                                           </t>
  </si>
  <si>
    <t xml:space="preserve">SERVICIO ESPECIALIZADO PARA EL ANÁLISIS JURÍDICO DE LA AUTONOMÍA ECONÓMICA Y PRESUPUESTARIA                                                                                                                                                               </t>
  </si>
  <si>
    <t xml:space="preserve">GUTIERREZ TICSE LUIS GUSTAVO                                                                                                                          </t>
  </si>
  <si>
    <t xml:space="preserve">SERVICIO DE UN/A PROFESIONAL TÉCNICO EN ENFERMERÍA PARA ELABORAR ESTUDIOS DE FUNCIONES VITALES, PARA LA GERENCIA REGIONAL DE CONTROL DE LIMA PROVINCIA (HUACHO), SUBGERENCIA DE BIENESTAR Y RELACIONES LABORALES                                          </t>
  </si>
  <si>
    <t xml:space="preserve">RIOS PIHUE GLADYS ROSA                                                                                                                                </t>
  </si>
  <si>
    <t>ENFERMERIA</t>
  </si>
  <si>
    <t xml:space="preserve">SERVICIO DE UN ESPECIALISTA EN PROCEDIMIENTOS DE SELECCIÓN EN LAS ETAPAS DE ACTOS PREPARATORIOS Y SELECCIÓN, ASÍ COMO EL CONTROL DE LA EJECUCIÓN DE LOS CONTRATOS ADMINISTRADOS EN MARCO DE LA LEY DE CONTRATACIONES DEL ESTADO                           </t>
  </si>
  <si>
    <t xml:space="preserve">MENDIOLA PUMA FERNANDO JAVIER                                                                                                                         </t>
  </si>
  <si>
    <t xml:space="preserve">SERVICIO DE REGISTRO, DESIGNACION Y DE CONTRATACIONES DE LAS SOAS EN MARCO DE LA EMERGENCIA SANITARIA Y REACTIVACION ECONOMICA                                                                                                                            </t>
  </si>
  <si>
    <t xml:space="preserve">CAVERO CASTRO JORGE ARTURO                                                                                                                            </t>
  </si>
  <si>
    <t xml:space="preserve">PROFESIONAL EN DERECHO - GERENCIA REGIONAL DE CONTROL DE MOQUEGUA                                                                                                                                                                                         </t>
  </si>
  <si>
    <t xml:space="preserve">CANCHIS JARA RICHARD ARTURO                                                                                                                           </t>
  </si>
  <si>
    <t xml:space="preserve">PROFESIONAL EN DERECHO PARA PROFESIONAL EN DERECHO PARA PARTICIPAR COMO ESPECIALISTA LEGAL GERENCIA  REGIONAL DE CONTROL LIMA METROPOLITANA                                                                                                               </t>
  </si>
  <si>
    <t xml:space="preserve">RAMIREZ DEL AGUILA JOSE CARLOS                                                                                                                        </t>
  </si>
  <si>
    <t xml:space="preserve">SERVICIO DE UN PROFESIONAL EN CONTABILIDAD PARA LA CONTABILIZACIÓN Y ANÁLISIS DE LAS OPERACIONES DE GASTOS EN LA UNIDAD DE CONTABILIDAD DE LA GERENCIA DE ADMINISTRACIÓN                                                                                  </t>
  </si>
  <si>
    <t xml:space="preserve">PEÑA SAGARDIA ROXANA ELIZZBETH                                                                                                                        </t>
  </si>
  <si>
    <t xml:space="preserve">(47) (D517) CONTRATACIÓN DE UN PROFESIONAL PARA REALIZAR ACTIVIDADES DE VERIFICACIÓN, REVISIÓN                                                                                                                                                            </t>
  </si>
  <si>
    <t xml:space="preserve">GOMEZ FERNANDEZ LEIBNIZ MARX                                                                                                                          </t>
  </si>
  <si>
    <t xml:space="preserve">CONTRATACIÓN DE UN PROFESIONAL PARA EL SERVICIO DE ELABORACIÓN DE PROTOCOLOS Y GUÍAS PARA EL DESARROLLO DEL PROCESO DEL CONCURSO INTERNO LLEVADO A CABO POR LA SUBGERENCIA DE POLÍTICAS Y DESARROLLO HUMANO                                               </t>
  </si>
  <si>
    <t xml:space="preserve">RODRIGUEZ FERNANDEZ ROSA MARIA                                                                                                                        </t>
  </si>
  <si>
    <t xml:space="preserve">CONTRATACIÓN DE UN PROFESIONAL PARA EL SERVICIO DE REGISTRO D.EVIDENCIAS, REVISIÓN, EVALUACIÓN DE LEGAJOS WEB, ASI COMO MONITOREO DE ENTREVISTAS.                                                                                                         </t>
  </si>
  <si>
    <t xml:space="preserve">PROFESIONAL PARA  SERVICIO DE CONTROL-SUBGERENCIA DE SECTOR  PRODUCTIVO  Y TRABAJO                                                                                                                                                                        </t>
  </si>
  <si>
    <t xml:space="preserve">HUASUPOMA VILLANUEVA JOSE LUIS                                                                                                                        </t>
  </si>
  <si>
    <t xml:space="preserve">SERVICIO DE UN (1) PROFESIONAL EN CONTABILIDAD, ECONOMÍA O ADMINISTRACIÓN - GERENCIA REGIONAL DE  CONTROL DE  TUMBES                                                                                                                                      </t>
  </si>
  <si>
    <t xml:space="preserve">OPERARIO EN GASFITERÍA, INSTALACIONES ELÉCTRICAS Y SOLDADURA, PARA DAR ATENCIÓN A LAS_x000D_
ACTIVIDADES DE MANTENIMIENTO DE LA INFRAESTRUCTURA Y SU EQUIPAMIENTO EN LAS SEDES DE LA CGR, SUBGERENCIA DE ABASTECIMIENTO                                         </t>
  </si>
  <si>
    <t xml:space="preserve">CUCHO ROBLES OMAR ERNESTO                                                                                                                             </t>
  </si>
  <si>
    <t>TÉCNICO - GASFITERÍA</t>
  </si>
  <si>
    <t xml:space="preserve">SERVICIO DE UN OPERARIO INSTALACIONES SANITARIAS, INSTALACIONES ELÉCTRICAS Y SOLDADURA DE ARCO ELÉCT                                                                                                                                                      </t>
  </si>
  <si>
    <t xml:space="preserve">SERVICIO DE ASISTENCIA PARA LA REVISIÓN Y PROCESAMIENTO DE LA INFORMACIÓN REGISTRADA EN LA PLATAFORMA ACONEX - SUBGERENCIA DE CONTROL DE MEGAPROYECTOS                                                                                                    </t>
  </si>
  <si>
    <t xml:space="preserve">SANCHEZ CASABONA GLENDA FIORELLA                                                                                                                      </t>
  </si>
  <si>
    <t xml:space="preserve">SERVICIO DE ELABORACIÓN DE MATRICES PARA EL SEGUIMIENTO Y MONITOREO DE LAS INTERVENCIONES QUE SE EJECUTAN EN EL MARCO DEL CONTRATO DE ESTADO A ESTADO SUSCRITO ENTRE LA AUTORIDAD PARA LA RECONSTRUCCIÓN CON CAMBIOS                                      </t>
  </si>
  <si>
    <t xml:space="preserve">SERVICIO DE ELABORACION DE BASES DE PROCESOS DE SELECCION PARA LA SUB. POLÍTICAS Y DESARROLLO                                                                                                                                                             </t>
  </si>
  <si>
    <t xml:space="preserve">AVELLANEDA ARIAS LILIANA DELFINA                                                                                                                      </t>
  </si>
  <si>
    <t>PSICOLOGIA</t>
  </si>
  <si>
    <t xml:space="preserve">CONTRATAR A UNA PERSONA NATURAL QUE PRESTE SERVICIOS PARA LA ATENCIÓN Y SEGUIMIENTO DE DENUNCIAS POR ACTO DE CORRUPCION - OFICINA DE INTEGRIDAD INSTITUCIONAL Y ACCESO A LA INFORMACION PUBLICA                                                           </t>
  </si>
  <si>
    <t xml:space="preserve">AZURIN GONZALES ENRIQUE EDUARDO                                                                                                                       </t>
  </si>
  <si>
    <t xml:space="preserve">SERVICIO DE APOYO EN EL ARCHIVO DE LA DOCUMENTACIÓN DE LA CONTRALORÍA GENERAL DE LA REPÚBLICA EN MARCO DEL DS 076                                                                                                                                         </t>
  </si>
  <si>
    <t xml:space="preserve">HUAMAN VILCHEZ ANTONIO FREDY                                                                                                                          </t>
  </si>
  <si>
    <t>ESTUDIANTE DE ADMINISTRACION DE EMPRESAS</t>
  </si>
  <si>
    <t>ESTUDIANTE</t>
  </si>
  <si>
    <t xml:space="preserve">CONTRATAR EL SERVICIO DE UN ESPECIALISTA QUE EVALUÉ LA PARTICIPACIÓN DE LA SOCIEDAD CIVIL EN EL                                                                                                                                                           </t>
  </si>
  <si>
    <t xml:space="preserve">QUIÑONES HUAYNA NILTON MARCELO                                                                                                                        </t>
  </si>
  <si>
    <t xml:space="preserve">CONTRATACION DE SERVICIO DE UN INGENIERO CIVIL PARA REALIZAR SERVICIO DE CONTROL SIMULTANEO EN LA GERENCIA REGIONAL DE CONTROL DE TACNA                                                                                                                   </t>
  </si>
  <si>
    <t xml:space="preserve">PLATERO MAMANI RAUL                                                                                                                                   </t>
  </si>
  <si>
    <t>INGENIERIA CIVIL</t>
  </si>
  <si>
    <t xml:space="preserve">SERVICIO DE DESINFECCIÓN EN LAS UNIDADES INSTALACIONES DE LA SEDE CIAR CUSIPATA, JAVIER PRADO, ESCUELA NACIONAL DE CONTROL Y AV. AREQUIPA Nº 1593,TRANSPORTE QUE PERMITA ASEGURAR LA OPERATIVIDAD Y SALUBRIDAD DE LOS COLABORADORES EN EL TRASLA          </t>
  </si>
  <si>
    <t xml:space="preserve">ENRIQUEZ PAREJAS ANA MARIZOL                                                                                                                          </t>
  </si>
  <si>
    <t>SECUNDARIA COMÚN</t>
  </si>
  <si>
    <t xml:space="preserve">SERVICIO DE UN ESPECIALISTA PARA LA REVISIÓN Y ANÁLISIS DE LA IMPLEMENTACIÓN DE LA GESTIÓN                                                                                                                                                                </t>
  </si>
  <si>
    <t xml:space="preserve">PENALOZA VASALLO ANA KARINA                                                                                                                           </t>
  </si>
  <si>
    <t xml:space="preserve">CONTRATACIÓN DE UN (01) PROFESIONAL PERITO TASADOR, PARA LA PRESTACIÓN DEL SERVICIO DE ESTIMACION DE VIDA UTIL DE BIENES (EQUIPOS DE COMPUTO, REDES, TELECOMUNICACIONES Y OTROS) SUBGERENCIA DE ABASTECIMIENTO                                            </t>
  </si>
  <si>
    <t xml:space="preserve">MUGA MONTOYA MARCO ANTONIO                                                                                                                            </t>
  </si>
  <si>
    <t xml:space="preserve">CALLUPE GASPAR JORGE LUIS                                                                                                                             </t>
  </si>
  <si>
    <t>SECUNDARIA</t>
  </si>
  <si>
    <t xml:space="preserve">CONTRATACIÓN DEL SERVICIO DE UN ESPECIALISTA PARA LA EVALUACIÓN TÉCNICA DE APARATOS ELÉCTRICOS EN DESUSO UBICADOS EN EL DEPOSITO 1 DE LA SEDE JAVIER PRADO - SUBGERENCIA DE ABASTECIMIENTO                                                                </t>
  </si>
  <si>
    <t xml:space="preserve">QUISPE MEDINA FRANK EDINSON                                                                                                                           </t>
  </si>
  <si>
    <t xml:space="preserve">SERVICIO DE DESINFECCIÓN EN LAS UNIDADES INSTALACIONES DE LA SEDE CIAR CUSIPATA, JAVIER PRADO, ESCUELA NACIONAL DE CONTROL Y AV. AREQUIPA Nº 1593, TRANSPORTE QUE PERMITA ASEGURAR LA OPERATIVIDAD Y SALUBRIDAD DE LOS COLABORADORES EN EL TRASL          </t>
  </si>
  <si>
    <t xml:space="preserve">VASQUEZ CHAVEZ CALEB                                                                                                                                  </t>
  </si>
  <si>
    <t xml:space="preserve">CONDUCCION DE UN VEHICULO INSTITUCIONAL DE PLACA EGR-371 PARA EL EL DESARROLLO DE OPERATIVOS EN EL MARCO DEL CONTROL POSTERIOR DE LA CGR PARA LA SUBGERENCIA DE ABASTECIMIENTO                                                                            </t>
  </si>
  <si>
    <t xml:space="preserve">CHAVEZ CAMPOS OSCAR ALBERTO                                                                                                                           </t>
  </si>
  <si>
    <t xml:space="preserve">CONTRATACIÓN DE UN PROFESIONAL PARA EL SERVICIO DE REGISTRO DE EVIDENCIAS, REVISIÓN Y EVALUACIÓN DE LEGAJOS WEB - GRC PUNO                                                                                                                                </t>
  </si>
  <si>
    <t xml:space="preserve">CRUZ CAMONES CRISTI CECILIA                                                                                                                           </t>
  </si>
  <si>
    <t xml:space="preserve">SERVICIO DE ELABORACIÓN DE LAS PRUEBAS DE SELECCIÓN Y ELABORACIÓN DE INFORMES DE LA ETAPA DE EVALUACIÓN PARA LA SUB. POLÍTICAS Y DESARROLLO                                                                                                               </t>
  </si>
  <si>
    <t xml:space="preserve">SERVICIO DE APOYO EN EL REGISTRO DE DOCUMENTOS INGRESADOS EN LA MESA DE PARTES DE LA CGR EN CALLAO                                                                                                                                                        </t>
  </si>
  <si>
    <t xml:space="preserve">ASENCIOS RAMIREZ CHRISTIAN VICTOR                                                                                                                     </t>
  </si>
  <si>
    <t xml:space="preserve">EGRESADO </t>
  </si>
  <si>
    <t xml:space="preserve">SERVICIO DE SOPORTE TÉCNICO ESPECIALIZADO PARA LA EMISIÓN DE OPINIÓN TÉCNICA EN EL MARCO DEL SISTEMA NACIONAL DE PROGRAMACIÓN MULTUANUAL Y GESTIÓN DE INVERSIONES (SNPMGI), RESPECTO A LA ADQUISICIÓN DE EQUIPAMIENTO INFORMÁTICO PARA LA ESCUEL          </t>
  </si>
  <si>
    <t xml:space="preserve">ALAYO SALAZAR LUIS JOSE                                                                                                                               </t>
  </si>
  <si>
    <t>ING. INFORMATICO Y DE SISTEMAS</t>
  </si>
  <si>
    <t xml:space="preserve">CONTRATACIÓN DEL SERVICIO DE UN PROFESIONAL EN DERECHO PARA BRINDAR SOPORTE LEGAL AL EQUIPO DE PROFESIONALES DEL ÁREA DE RECLUTAMIENTO Y SELECCIÓN DE PERSONAL QUE REALIZAN LAS ACTIVIDADES DEL CONCURSO INTERNO DE MÉRITOS N° 01-2021-CG                 </t>
  </si>
  <si>
    <t xml:space="preserve">RIVERA BUSTILLOS NATALY                                                                                                                               </t>
  </si>
  <si>
    <t xml:space="preserve">CONTRATACIÓN DEL SERVICIO DE UN PROFESIONAL EN DERECHO PARA BRINDAR SOPORTE LEGAL AL EQUIPO DE PROFESIONALES DEL ÁREA DE RECLUTAMIENTO Y SELECCIÓN DE PERSONAL PARA LA SUBGERENCIA DE POLITICAS Y DESARROLLO HUMANO                                       </t>
  </si>
  <si>
    <t xml:space="preserve">0084 L401 SERVICIO DE UN (1) PROFESIONAL EN CONTABILIDAD, ECONOMÍA Y/O ADMINISTRACIÓN OCI HNM LOS OLIVOS - GERENCIA REGIONAL DE CONTROL DE LIMA METROPOLITANA                                                                                             </t>
  </si>
  <si>
    <t xml:space="preserve">CORDERO LOPEZ JOSEPH AUGUSTO                                                                                                                          </t>
  </si>
  <si>
    <t xml:space="preserve">SERVICIO DE APOYO TECNICO ADMINISTRATIVO EN EL ALMACEN CENTRAL, PARA EL ÁREA ALMACÉN A CARGO DE SUBGERENCIA DE ABASTECIMIENTO.                                                                                                                            </t>
  </si>
  <si>
    <t xml:space="preserve">RAMIREZ VILCHEZ AMERICO ERNESTO                                                                                                                       </t>
  </si>
  <si>
    <t xml:space="preserve">SERVICIO DE APOYO TÉCNICO ADMINISTRATIVO EN EL ALMACÉN DE LA SUBGERENCIA DE ABASTECIMIENTO.                                                                                                                                                               </t>
  </si>
  <si>
    <t xml:space="preserve">SERVICIO DE UN (01) CHOFER O CONDUCTOR PARA EL VEHÍCULO DE PLACA EGZ-682 PARA SERVICIOS DE CONTROL PROGRAMADOS EN MARCO DEL DS 076                                                                                                                        </t>
  </si>
  <si>
    <t xml:space="preserve">ALVA VILCHEZ HUGO                                                                                                                                     </t>
  </si>
  <si>
    <t xml:space="preserve">SERVICIO DE OPERADOR PARA EL PROCESO DE MICROGRABACIÓN DE LOS DOCUMENTOS INTERNOS DE LA CGR PARA LA LÍNEA DE PRODUCCIÓN DE MICROFORMAS DE LA CGR.                                                                                                         </t>
  </si>
  <si>
    <t xml:space="preserve">RUIZ PURIZACA ALICIA MARIELA                                                                                                                          </t>
  </si>
  <si>
    <t xml:space="preserve">SERVICIO DE OPERADOR PARA LA VERIFICACIÓN DE FIRMA DIGITAL DE LOS DOCUMENTOS PROCESADOS EN LA LINEA DE PRODUCCION EN MARCO DEL DS 076                                                                                                                     </t>
  </si>
  <si>
    <t xml:space="preserve">SERVICIO DE UN DISEÑADOR GRÁFICO WEB RESPONSABLE DE REALIZAR EL MANTENIMIENTO DE LAS LANDING PAGE, INTRANET, PLATAFORMA GOB.PE Y SEO TÉCNICO EN LOS PROYECTOS WEBS DE LA CGR                                                                              </t>
  </si>
  <si>
    <t xml:space="preserve">VILLANUEVA ACHA MIGUEL ANGEL                                                                                                                          </t>
  </si>
  <si>
    <t>DISEÑADOR GRAFICO</t>
  </si>
  <si>
    <t xml:space="preserve">SERVICIO DE UN DISEÑADOR GRÁFICO WEB RESPONSABLE DE REALIZAR LA.ACTIVIDADES DE MAQUETACIÓN Y OPTIMIZACIÓN SEO DEL PORTAL DE CONTROL SOCIAL Y ACTUALIZACIÓN DE CONTENIDO DE LA INTRANET CGR.                                                               </t>
  </si>
  <si>
    <t xml:space="preserve">CONTRATAR EL SERVICIO DE UN ESPECIALISTA QUE FORMULE RECOMENDACIONES PARA MEJORAR EL PROCESO                                                                                                                                                              </t>
  </si>
  <si>
    <t xml:space="preserve">ROSEMARIE ANA MERCEDES MADRID VARGAS                                                                                                                  </t>
  </si>
  <si>
    <t xml:space="preserve">CONTRATACIÓN DE UN ABOGADO(A) PARA QUE REALICE EL SERVICIO DE ESPECIALISTA LEGAL PARA LA SUBGERENCIA DE ABASTECIMIENTO - ABASTECIMIENTO                                                                                                                   </t>
  </si>
  <si>
    <t xml:space="preserve">DIAZ CARO NELSON ARMANDO                                                                                                                              </t>
  </si>
  <si>
    <t xml:space="preserve">SERVICIO DE UN ABOGADO(A) PARA EN ASUNTOS RELATIVOS AL ANÁLISIS Y GESTIÓN DE SOLICITUDES SOBRE SOLICITUDES DE DEFENSAS LEGALES                                                                                                                            </t>
  </si>
  <si>
    <t xml:space="preserve">ESPECIALISTA PARA LA ELABORACIÓN DE INSTRUMENTOS Y PROCEDIMIENTOS SUBGERENCIA DE PLANEAMIENTO ,PRESUPUESTO Y  PROGRAMACION DE  INVERSIONES                                                                                                                </t>
  </si>
  <si>
    <t xml:space="preserve">BENAVIDES VIZCARRA CLAUDIA FABIOLA                                                                                                                    </t>
  </si>
  <si>
    <t xml:space="preserve">SERVICIO DE UN/A (01) PROFESIONAL EN TRABAJO SOCIAL PARA EL DESARROLLO DE ACCIONES DE APOYO, MONITOREO Y CONTROL EN LA GERENCIA REGIONAL DE CONTROL DE AMAZONAS                                                                                           </t>
  </si>
  <si>
    <t xml:space="preserve">CULQUI QUISPE SANDRA VICTORIA                                                                                                                         </t>
  </si>
  <si>
    <t>LIC. TRABAJO SOCIAL</t>
  </si>
  <si>
    <t xml:space="preserve">GIBAJA ALVAREZ MARCIA                                                                                                                                 </t>
  </si>
  <si>
    <t xml:space="preserve">SERVICIO DE VERIFICACIÓN Y SEGUIMIENTO DE LAS INCIDENCIAS REGISTRADAS POR LOS CANDIDATOS PARA LA SUB. POLÍTICAS Y DESARROLLO                                                                                                                              </t>
  </si>
  <si>
    <t xml:space="preserve">SERVICIO DE UN ESPECIALISTA TÉCNICO PARA ELABORAR REQUERIMIENTOS Y GESTIONAR LA ATENCIÓN DE LAS ACTIVIDADES DE MANTENIMIENTO DE LA INFRAESTRUCTURA Y SU EQUIPAMIENTO EN LAS SEDES DE JUNÍN, HUANCAVELICA, UCAYALI, AREQUIPA, APURÍMAC - SUB ABAS          </t>
  </si>
  <si>
    <t xml:space="preserve">CHAGUA HUAYNATE LUIS SILVER                                                                                                                           </t>
  </si>
  <si>
    <t xml:space="preserve">SERVICIO DE UN PROFESIONAL EN INGENIERÍA SANITARIA PARA LA ATENCIÓN EN MATERIA DE MANTENIMIENTO, INFRAESTRUCTURA Y SU EQUIPAMIENTO                                                                                                                        </t>
  </si>
  <si>
    <t xml:space="preserve">CONTRATACIÓN DE UN PROFESIONAL PARA EL SERVICIO DE REGISTRO DE EVIDENCIAS, REVISIÓN Y EVALUACIÓN DE LEGAJOS WEB - GRC PASCO                                                                                                                               </t>
  </si>
  <si>
    <t xml:space="preserve">RIVADENEYRA ARBIETO LUIS EDUARDO                                                                                                                      </t>
  </si>
  <si>
    <t xml:space="preserve">SERVICIO DE ELABORACION DE PROCEDIMIENTOS E INVENTARIO DE DOCUMENTOS DE LOS POSTULANTES PARA LA SUB. POLÍTICAS Y DESARROLLO                                                                                                                               </t>
  </si>
  <si>
    <t xml:space="preserve">CONTRATAR EL SERVICIO DE UN PROFESIONAL EN CONTABILIDAD PARA EL APOYO DEL ANÁLISIS DE CUENTAS.                                                                                                                                                            </t>
  </si>
  <si>
    <t xml:space="preserve">BALTAZAR BERNILLA VICTORIA                                                                                                                            </t>
  </si>
  <si>
    <t xml:space="preserve">RIVAS LAZO MIRIAM AMANDA                                                                                                                              </t>
  </si>
  <si>
    <t xml:space="preserve">SERVICIO DE UN PROFESIONAL DE INGENIERÍA CIVIL PARA PARTICIPAR COMO INTEGRANTE, EN EL DESARROLLO DEL SERVICIO DE CONTROL SIMULTÁNEO DE LA OBRA: “MEJORAMIENTO DE LA TRANSITABILIDAD VEHICULAR Y PEATONAL DE LA AVENIDA A. B, GRC LAMBAYEQUE               </t>
  </si>
  <si>
    <t xml:space="preserve">JUAN FRANCISCO SOLIS LLONTOP                                                                                                                          </t>
  </si>
  <si>
    <t xml:space="preserve">(0093 - L331. CONTRATACIÓN DE LOS SERVICIOS PROFESIONALES EN INGENIERÍA MECÁNICA Y ELÉCTRICA;  (REHABILITACION DE PUENTES PAQUETE 3 - ANCASH (SUBGERENCIA DE CONTROL DEL SECTOR TRANSPORTES Y COMUNICACIONES                                              </t>
  </si>
  <si>
    <t xml:space="preserve">CUBAS CARRANZA OSCAR OMAR                                                                                                                             </t>
  </si>
  <si>
    <t xml:space="preserve">SERVICIO DE UN INGENIERO MECÁNICO Y ELÉCTRICO; PARA LA ELABORACIÓN DE INFORMES TÉCNICOS PARA LOS PROYECTOS                                                                                                                                                </t>
  </si>
  <si>
    <t xml:space="preserve">SERVICIOS PROFESIONALES EN INGENIERÍA MECÁNICA Y ELÉCTRICA PARA LA ELABORACIÓN DE INFORMES TÉCNICOS PARA LA SUB. TRANSPORTES Y COMUNICACIONES RRCC                                                                                                        </t>
  </si>
  <si>
    <t xml:space="preserve">CHAPOÑAN MEL GERMAN WALTER                                                                                                                            </t>
  </si>
  <si>
    <t xml:space="preserve">CONTRATACIÓN DEL SERVICIO DE UN SERVICIO PROFESIONAL EN INGENIERÍA MECÁNICA Y ELÉCTRICA PARA  ELBORACION DE INFORMES TECNICOS                                                                                                                             </t>
  </si>
  <si>
    <t xml:space="preserve">(0087) (L452) SERVICIO DE UN PROFESIONAL EN INGENIERÍA MECÁNICA ELÉCTRICA PARA SERVICIOS DE CONTROL ESPECÍFICO EN LA GR BAGUA PARA LA GRC AMAZONAS                                                                                                        </t>
  </si>
  <si>
    <t xml:space="preserve">GONZALES RIOJA JUAN PABLO                                                                                                                             </t>
  </si>
  <si>
    <t xml:space="preserve">CONTRATACION DE UN PROFESIONAL PARA SEGUIMIENTO A LA IMPLEMENTACIÓN DE RECOMENDACIONES DE INFORMES DE CONTROL POSTERIOR Y SITUACIONES ADVERSAS DE LOS SERVICIOS DE CONTROL SIMULTANEO, EN EL MARCO DE LA RCC - GRC LAMBAYEQUE - OCI GRL                   </t>
  </si>
  <si>
    <t xml:space="preserve">ARBAIZA ARISTA FANNY JACQUELINE                                                                                                                       </t>
  </si>
  <si>
    <t xml:space="preserve">CONTAR CON EL SERVICIO DE UN (1) ABOGADO PARA PARTICIPAR COMO INTEGRANTE EN EL SERVICIO DE CONTROL ESPECIFICO A HECHOS CON PRESUNTA IRREGULARIDAD, EN EL MARCO DE LA RCC, PARA LA GRC - LAMBAYEQUE                                                        </t>
  </si>
  <si>
    <t xml:space="preserve">CHAVEZ MUNDACA JORGE PAVEL                                                                                                                            </t>
  </si>
  <si>
    <t xml:space="preserve">CONTRATACIÓN DE LOS SERVICIOS DE UN PROFESIONAL, POR 90 DIAS CALENDARIO, PARA REALIZAR SERVICIOS DE COTROL CONCURRENTE,                                                                                                                                   </t>
  </si>
  <si>
    <t xml:space="preserve">PERLECHE PARRAGUEZ LUIS ALBERTO                                                                                                                       </t>
  </si>
  <si>
    <t xml:space="preserve">SERVICIO DE UN (01) CONDUCTOR PARA TRASLADO DEL GERENTE Y PERSONAL DE LA ENTIDAD EN MARCO DE LA RRCC                                                                                                                                                      </t>
  </si>
  <si>
    <t xml:space="preserve">ALFARO TORRES JORGE WILFREDO                                                                                                                          </t>
  </si>
  <si>
    <t xml:space="preserve">SERVICIO DE UN CONDUCTOR PARA LABORES ADMINISTRATIVAS PARA LA GRC DE LAMBAYEQUE                                                                                                                                                                           </t>
  </si>
  <si>
    <t xml:space="preserve">CONTRATACION DE LOS SERVICIOS DE UN INGENIERO CIVIL O AGRICOLA                                                                                                                                                                                            </t>
  </si>
  <si>
    <t xml:space="preserve">CHAFLOQUE GASTULO MANUEL                                                                                                                              </t>
  </si>
  <si>
    <t xml:space="preserve">CONTRATACIÓN DE LOS SERVICIOS DE UN PROFESIONAL, PARA LA REALIZACIÓN DE SERVICIOS DE CONTROL CONCURRENTE  GERECIA REGIONAL DE CONTROL  DE TUMBES                                                                                                          </t>
  </si>
  <si>
    <t xml:space="preserve">PROFESIONAL EN INGENIERÍA CIVIL GERENCIA REGIONAL DE CONTROL DE LA  LIBERTAD                                                                                                                                                                              </t>
  </si>
  <si>
    <t xml:space="preserve">AGUILAR VELASQUEZ RHETH ANTONIO                                                                                                                       </t>
  </si>
  <si>
    <t xml:space="preserve">L425 CONTRATACIÓN DE LOS SERVICIOS DE UN PROFESIONAL DE LA CARRERA DE INGENIERÍA CIVIL, PARA L                                                                                                                                                            </t>
  </si>
  <si>
    <t xml:space="preserve">GOMEZ NORABUENA JHON EDGAR                                                                                                                            </t>
  </si>
  <si>
    <t xml:space="preserve">SERVICIOS DE UN PROFESIONAL EN LA CARRERA DE INGENIERÍA CIVIL PARA CONTROL CONCURRENTE Y/O POSTERIOR EN MARCO DE LA RRCC PARA LA GRC DE ANCASH                                                                                                            </t>
  </si>
  <si>
    <t xml:space="preserve">CONTRATAR EL SERVICIO DE UN (1) PROFESIONAL EN CONTABILIDAD, ADMINISTRACIÓN O ECONOMÍA PARA EJECUTAR ACCIONES DE APOYO CONTROL SIMULTANEO.                                                                                                                </t>
  </si>
  <si>
    <t xml:space="preserve">RAMIREZ SAN MARTIN KARLA                                                                                                                              </t>
  </si>
  <si>
    <t xml:space="preserve">SERVICIO DE UN CONDUCTOR VEHICULAR PARA LA GERENCIA REGIONAL DE CONTROL DE LA LIBERTA EN MARCO DE LA RRCC                                                                                                                                                 </t>
  </si>
  <si>
    <t xml:space="preserve">ASMAT JACOBO LUIS ANTONIO                                                                                                                             </t>
  </si>
  <si>
    <t xml:space="preserve">SERVICIO DE UN ESPECIALISTA PARA LA EVALUACIÓN DE LA NORMATIVIDAD Y PROPUESTAS DE MEJORA A PARTIR DE BUENAS PRÁCTICAS DOCUMENTADAS A NIVEL NACIONAL DE LA PARTICIPACIÓN DE LA SOCIEDAD CIVIL EN EL DESARROLLO DE PROCESOS DE PRESUPUESTO PARTICI          </t>
  </si>
  <si>
    <t xml:space="preserve">RAMIREZ FIGUEROA KARIN PATRICIA                                                                                                                       </t>
  </si>
  <si>
    <t xml:space="preserve">SERVICIO DE UN (1) PROFESIONAL EN DERECHO PARA LOS ÓRGANOS DE CONTROL INSTITUCIONAL DE LA MUNICIPALIDAD PROVINCIAL DE SANTIAGO DE CHUCO, LA MUNICIPALIDAD PROVINCIAL DE CHEPÉN Y LA MUNICIPALIDAD DISTRITAL DE HUANCHACO DE LA GERENCIA REGIONAL          </t>
  </si>
  <si>
    <t xml:space="preserve">MOSQUEIRA CORREA KARINA ARACELI                                                                                                                       </t>
  </si>
  <si>
    <t xml:space="preserve">SERVICIO DE UN (1) CONDUCTOR PARA LA UNIDAD DE PLACA EGZ-662 PARA TRASLADO DE COLABORADORES PARA SERVICIOS DE CONTROL SIMULTANEO                                                                                                                          </t>
  </si>
  <si>
    <t xml:space="preserve">JAUREGUI REYES JOSE MARIA                                                                                                                             </t>
  </si>
  <si>
    <t xml:space="preserve">CONTRATACIÓN DE UN PERITO GRAFOTÉCNICO PARA LA AUDITORIA DE CUMPLIMIENTO A LA MUNICIPALIDAD DISTRITAL DE MATAHUASI                                                                                                                                        </t>
  </si>
  <si>
    <t xml:space="preserve">PUENTE  VALER ALDO                                                                                                                                    </t>
  </si>
  <si>
    <t xml:space="preserve">CONTRATACIÓN DE UNA PERSONA NATURAL PARA LA PRESTACIÓN DEL SERVICIO PARA LA REVISIÓN DE LA INFORMACIÓN RELACIONADA A LAS INTERVENCIONES DE LOS PAQUETES 5 Y 6 DE LA CARTERA SOLUCIONES INTEGRAL - SUBGERENCIA DE CONTROL DE MEGAPROYECTOS                 </t>
  </si>
  <si>
    <t xml:space="preserve">UNSIHUAY TOVAR AMARILDO                                                                                                                               </t>
  </si>
  <si>
    <t>INGENIERÍA AGRÍCOLA</t>
  </si>
  <si>
    <t xml:space="preserve">SERVICIO DE UN (1) PROFESIONAL EN INGENIERÍA MECÁNICA O MECÁNICA ELECTRICISTA, PARA ELABORACIÓN DE INFORME TÉCNICO, COMO INSUMO PRINCIPAL EN LA EJECUCIÓN DEL SERVICIO DE CONTROL CONCURRENTE PARA LA GRC DE UCAYALI                                      </t>
  </si>
  <si>
    <t xml:space="preserve">HUIZA RUIZ HUGO                                                                                                                                       </t>
  </si>
  <si>
    <t xml:space="preserve">CONTRATACIÓN DEL SERVICIO DE UN (1) PROFESIONAL EN CONTABILIDAD O ADMINISTRACIÓN O ECONOMÍA PARA QUE PRESTE SERVICIOS EN LA EJECUCIÓN DEL SERVICIO DE CONTROL POSTERIOR EN LA MODALIDAD DE SERVICIO DE CONTROL ESPECÍFICO                                 </t>
  </si>
  <si>
    <t xml:space="preserve">BAUTISTA NOLASCO SONIA LUZ                                                                                                                            </t>
  </si>
  <si>
    <t xml:space="preserve">SERVICIO DE UN (1) INGENIERO MECÁNICO COLEGIADO COMO ESPECIALISTA PARA EL SERVICIO DE CONTROL                                                                                                                                                             </t>
  </si>
  <si>
    <t xml:space="preserve">CORONADO ORELLANA JUAN RAMON                                                                                                                          </t>
  </si>
  <si>
    <t xml:space="preserve">CONTRATAR EL SERVICIO DE UN (01) INGENIERO CIVIL PARA SU PARTICIPACIÓN COMO EXPERTO PARA LA ELABORACION DE CARPETAS DE CONTROL DISTRITO DE ACOBAMBA Y TARMA - GERENCIA REGIONAL DE CONTROL DE JUNIN                                                       </t>
  </si>
  <si>
    <t xml:space="preserve">GONZALES PALOMINO HUMBERTO TEODOSIO                                                                                                                   </t>
  </si>
  <si>
    <t xml:space="preserve">INGENIERO CIVIL EN SERVICIO DE CONTROL ESPECIFICO EN LA GERENCIA REGIONAL DE CONTROL DE JUNIN                                                                                                                                                             </t>
  </si>
  <si>
    <t xml:space="preserve">SERVICIO DE CONDUCTOR PARA UNIDAD DE PLACA EGR-328 PARA TRASLADO DE COLABORADORES PARA SERVICIOS CONTROL POSTERIOR EN MARCO DEL DS 076                                                                                                                    </t>
  </si>
  <si>
    <t xml:space="preserve">GARCIA JANAMPA JHERSHINO                                                                                                                              </t>
  </si>
  <si>
    <t xml:space="preserve">(0093-L331.CONTRATACIÓN DE LOS SERVICIOS PROFESIONALES EN INGENIERÍA CIVIL - SUBGERENCIA DE CONTROL DEL SECTOR TRANSPORTE Y COMUNICACIONES                                                                                                                </t>
  </si>
  <si>
    <t xml:space="preserve">ROJAS CELESTINO LIDIA YANET                                                                                                                           </t>
  </si>
  <si>
    <t xml:space="preserve">SERVICIO DE UN INGENIERO MECÁNICO PARA EL OCI DE LA MP DE HUANTA PARA SERVICIO DE CONTROL ESPECÍFICO "CONTRATACIÓN Y EJECUCIÓN CONTRACTUAL DE LA AS 003-2016-MDI/CS PARA LA GRC AYACUCHO                                                                  </t>
  </si>
  <si>
    <t xml:space="preserve">RAFFO FLORES JULIO CESAR                                                                                                                              </t>
  </si>
  <si>
    <t xml:space="preserve">SERVICIO DE UN (01) CONDUCTOR DE VEHÍCULO DE LA UNIDAD EAA-864 PARA SERVICIOS DE CONTROL CONCURRENTE Y POSTERIOR EN MARCO DE LA RRCC                                                                                                                      </t>
  </si>
  <si>
    <t xml:space="preserve">PEÑA MENDOZA LUIS GUILLERMO                                                                                                                           </t>
  </si>
  <si>
    <t xml:space="preserve">CONTRATACIÓN DEL SERVICIO DE UN (01) CONDUCTOR DE VEHICULO DE LA UNIDAD EAA-864 PARA TRASLADO DE COMISIONES PARA PERSONAL DE LA GRC ICA                                                                                                                   </t>
  </si>
  <si>
    <t xml:space="preserve">SERVICIOS DE UN PROFESIONAL EN ADMINISTRACIÓN PARA LABORES DE CONTROL CONCURRENTE EN EL MARCO DE LAS INTERVENCIONES DE LA RECONSTRUCCION CON CAMBIOS                                                                                                      </t>
  </si>
  <si>
    <t xml:space="preserve">ANICAMA DONAYRE HECTOR ALFONSO                                                                                                                        </t>
  </si>
  <si>
    <t>ADMINISTRACION</t>
  </si>
  <si>
    <t xml:space="preserve">(0103) (L445) SERVICIO DE UN (01) CONDUCTOR DE VEHÍCULO DE LA UNIDAD EAA-865 PARA LA GRC DE ICA                                                                                                                                                           </t>
  </si>
  <si>
    <t xml:space="preserve">PEREZ PUPPI WILLIAN RAFAEL                                                                                                                            </t>
  </si>
  <si>
    <t xml:space="preserve">SERVICIO DE UN (01) CONDUCTOR DE VEHÍCULO DE LA UNIDAD EAA-865 PARA SERVICIOS DE CONTROL DE OPERATIVOS Y SIMULTANEO EN MARCO DE LA RRCC                                                                                                                   </t>
  </si>
  <si>
    <t xml:space="preserve">ESPECIALISTA TÉCNICO PARA ELABORAR REQUERIMIENTOS Y GESTIONAR LA ATENCIÓN DE LAS ACTIVIDADES DE MANTENIMIENTO DE LA INFRAESTRUCTURA Y SU EQUIPAMIENTO EN LAS SEDES DE LAMBAYEQUE, CAJAMARCA, ANCASH, PIURA, LA LIBERTAD, TUMBES-SUB ABASTECIMIE           </t>
  </si>
  <si>
    <t xml:space="preserve">CASIA ORELLANA VLADIMIR                                                                                                                               </t>
  </si>
  <si>
    <t xml:space="preserve">SERVICIO DE UN PROFESIONAL EN INGENIERÍA MECÁNICA ELÉCTRICA PARA COORDINAR LA ATENCIÓN DE LAS NECESIDADES EN MATERIA DE MANTENIMIENTO DE LA INFRAESTRUCTURA Y SU EQUIPAMIENTO                                                                             </t>
  </si>
  <si>
    <t xml:space="preserve">0084 L401 CONTRATACIÓN DE UN (1) PROFESIONAL EN INGENIERÍA CIVIL, PARA SU PARTICIPACIÓN COMO APOYO EN LA ELABORACION DE CARPETAD DE SERVICO LA PARA EJECUCION DE AUDITORIA - GERENCIA REGIONAL DE CONTROL DE LIMA METROPOLITANA                           </t>
  </si>
  <si>
    <t xml:space="preserve">HUAILLA ARAGON ELARD HERBERT                                                                                                                          </t>
  </si>
  <si>
    <t xml:space="preserve">(103) (L445) CONTRATAR EL SERVICIO DE UN (01) CONTADOR PÚBLICO COLEGIADO - GERENCIA REGIONAL DE CONTROL DE ICA                                                                                                                                            </t>
  </si>
  <si>
    <t xml:space="preserve">GUERRA SARAVIA CARLOS ALBERTO                                                                                                                         </t>
  </si>
  <si>
    <t xml:space="preserve">SERVICIO DE UN (1) “ECONOMISTA” CON EXPERIENCIA EN PRESUPUESTO PÚBLICO Y EN EL SISTEMA INTEGRADO DE ADMINISTRACIÓN FINANCIERA (SIAF) PARA LA DREA LORETO, GRC LORETO                                                                                      </t>
  </si>
  <si>
    <t xml:space="preserve">CARDENAS GUTIERREZ FRANCISCO JAVIER                                                                                                                   </t>
  </si>
  <si>
    <t xml:space="preserve">SERVICIOS DE UN PROFESIONAL CON ESPECIALIDAD EN PRESUPUESTO- GERENCIA REGIONAL DE CONTROL DE LORETO                                                                                                                                                       </t>
  </si>
  <si>
    <t xml:space="preserve">SERVICIO PARA EFECTUAR ACTIVIDADES RELACIONADAS CON LA DESIGNACIÓN Y CONTRATACIÓN DE SOCIEDADES DE AUDITORÍA, ORIENTADOS AL CONTROL POSTERIOR DE LOS ESTADOS FINANCIEROS DE LAS ENTIDADES PARA EMITIR EL INFORME A LA CUENT                               </t>
  </si>
  <si>
    <t xml:space="preserve">GARCIA RODRIGUEZ NAIR USELY                                                                                                                           </t>
  </si>
  <si>
    <t>ADMINISTRACIÓN DE NEGOCIOS</t>
  </si>
  <si>
    <t xml:space="preserve">BRINDAR APOYO EN LA EJECUCIÓN, DEL ASEGURAMIENTO DE CALIDAD DE INFORMES DE LOS SERVICIOS DE CONTROL                                                                                                                                                       </t>
  </si>
  <si>
    <t xml:space="preserve">RIXI IZARRA JOHNNY WILLIAM                                                                                                                            </t>
  </si>
  <si>
    <t xml:space="preserve">SERVICIOS DE UN PROFESIONAL EN DERECHO PARA LA ATENCIÓN DE INFORMES DE CONTROL POSTERIOR QUE SE ENCUENTREN EN ESTADO DE REFORMULACIÓN, EN LOS ÓRGANOS DE CONTROL INSTITUCIONAL DE LA GRC DE CALLAO                                                        </t>
  </si>
  <si>
    <t xml:space="preserve">TORRES CHAVEZ ETHEL MARCOPOLO                                                                                                                         </t>
  </si>
  <si>
    <t xml:space="preserve">0092 - L466 CONTRATAR LOS SERVICIOS DE UN (1) PROFESIONAL EN INGENIERÍA CIVIL PARA EJECUTAR ACCIONES DE APOYO - GERENCIA REGIONAL DE CONTROL DE UCAYALI                                                                                                   </t>
  </si>
  <si>
    <t xml:space="preserve">ALFARO LEIVA MOISES                                                                                                                                   </t>
  </si>
  <si>
    <t xml:space="preserve">CONTRATAR LOS SERVICIOS DE UN (01) PROFESIONAL EN INGENIERÍA CIVIL PARA EJECUTAR ACCIONES DE APOYO EN LA EVALUACIÓN TÉCNICA DE INGENIERÍA DE LA EJECUCIÓN DE OBRAS EN LOS SERVICIOS DE CONTROL SIMULTANEO, BAJO LA MODALIDAD DE CONTROL CONCURRE          </t>
  </si>
  <si>
    <t xml:space="preserve">(0101) (L465) SERVICIO DE UN CONDUCTOR PARA EL VEHÍCULO DE PLACA EGZ-661, PARA LA GRC DE HUÁNUCO                                                                                                                                                          </t>
  </si>
  <si>
    <t xml:space="preserve">HUERTO TIBURCIO DEDICACION SALVADOR                                                                                                                   </t>
  </si>
  <si>
    <t xml:space="preserve">SERVICIO DE INGENIERÍA CIVIL O ARQUITECTURA PARA LA ACTUALIZACIÓN DE LA SITUACIÓN DE LAS INFRAESTRUCTURAS DE LA ENTIDAD -  SUBGERENCIA DE FORMULACIÓN DE INVERSIONES                                                                                      </t>
  </si>
  <si>
    <t xml:space="preserve">TRUJILLO ARGANDOÑA MARIO ROSALINO                                                                                                                     </t>
  </si>
  <si>
    <t xml:space="preserve">SERVICIO DE SOPORTE TÉCNICO, EN MATERIA DE INFRAESTRUCTURA FÍSICA, DURANTE LA FASE DE FORMULACION Y EVALUACION DE INVERSIONES PARA EMITIR OPINION TECNICA SOBRE SOLICITUDES DE CONSISTENCIA REFERIDAS A MEJORAMIENTO O GENERACION DE INFRA.               </t>
  </si>
  <si>
    <t xml:space="preserve">PROFESIONAL EN CONTABILIDAD - GERENCIA  REGIONAL DE CONTROL DE APURIMAC                                                                                                                                                                                   </t>
  </si>
  <si>
    <t xml:space="preserve">ANDIA ENRIQUEZ LIBERTAD                                                                                                                               </t>
  </si>
  <si>
    <t xml:space="preserve">SERVICIO DE UN PROFESIONAL EN CONTABILIDAD PARA EVALUACIÓN TÉCNICA A LA EJECUCIÓN PRESUPUESTAL DE LA OBRA: "FORTALECIMIENTO ...HOSPITAL ANDAHUAYLAS"                                                                                                      </t>
  </si>
  <si>
    <t xml:space="preserve">SERVICIO DE LOCADOR PARA CONDUCCIÓN DE VEHÍCULO PLACA  EGZ-683, PARA EL SERVICIO DE AUDITORIA DE CUMPLIMIENTO EN MARCO DE LA EMERGENCIA SANITARIA Y REACTIVACION ECONOMICA                                                                                </t>
  </si>
  <si>
    <t xml:space="preserve">CACERES VASQUEZ WILBERT                                                                                                                               </t>
  </si>
  <si>
    <t xml:space="preserve">SERVICIO DE UN (01) CONDUCTOR PARA EL VEHÍCULO PARA EL CUMPLIMIENTO DE LOS SERVICIOS DE AUDITORIA PARA LA GRC DE CUSCO                                                                                                                                    </t>
  </si>
  <si>
    <t xml:space="preserve">SERVICIO DE APOYO EN EL REGISTRO DE DOCUMENTOS SUBGERENCIA DE GESTION DOCUMENTARIA                                                                                                                                                                        </t>
  </si>
  <si>
    <t xml:space="preserve">ABARCA VERA ZULMA CATALINA                                                                                                                            </t>
  </si>
  <si>
    <t>SECRETARÍA</t>
  </si>
  <si>
    <t xml:space="preserve">SERVICIO DE APOYO EN EL REGISTRO DE DOCUMENTOS INGRESADOS EN LA MESA DE PARTES DE LA CGR EN APURIMAC                                                                                                                                                      </t>
  </si>
  <si>
    <t xml:space="preserve">SERVICIO DE UN PROFESIONAL ESPECIALISTA EN GESTIÓN PÚBLICA PARA ASISTENCIA TECNICA EN LA PLANIFICACION DE ACTIVIDADES PARA CIERRE DE BRECHAS, MONITOREO Y EVALUACION DE LAS UNIDADES ORGÁNICAS EN MARCO DE LA EMERGENCIA SANITARIA                        </t>
  </si>
  <si>
    <t xml:space="preserve">CONCHA FLORES PATRICIA EMILIA                                                                                                                         </t>
  </si>
  <si>
    <t xml:space="preserve">SERVICIO EN INGENIERÍA CIVIL CON ESPECIALIDAD EN ESTRUCTURAS PARA SU PARTICIPACIÓN, GERENCIA REGIONAL DE AREQUIPA                                                                                                                                         </t>
  </si>
  <si>
    <t xml:space="preserve">SOVERO ANCHEYTA SIMONE KARIM                                                                                                                          </t>
  </si>
  <si>
    <t xml:space="preserve">(0088) (L485), CONTRATAR EL SERVICIO DE UN (01) PROFESIONAL EN CONTABILIDAD, QUE PRESTE SERVICIOS DE CONTROL POSTERIOR A CARGO EL OCI DE LA MP DE ANDAHUAYLAS - GRC APURIMAC                                                                              </t>
  </si>
  <si>
    <t xml:space="preserve">OCHOA GUILLEN CIRO                                                                                                                                    </t>
  </si>
  <si>
    <t xml:space="preserve">CONTRATAR UN PROFESIONAL EN GESTIÓN DE INVERSIONES PÚBLICAS- SUBGERENCIA DE DESARROLLO DEL SISTEMA NACIONAL DE CONTROL                                                                                                                                    </t>
  </si>
  <si>
    <t xml:space="preserve">LOZANO PULLA MARISOL                                                                                                                                  </t>
  </si>
  <si>
    <t>MAESTRIA EN ADMINISTRACION</t>
  </si>
  <si>
    <t>MAESTRIA</t>
  </si>
  <si>
    <t xml:space="preserve">SERVICIO DE UN (01) PROFESIONAL EN DERECHO, PARA LA EVALUACIÓN TÉCNICA DE LOS ASPECTOS LEGALES DE LA OBRA: "FORTALECIMIENTO ...." PARA LA GRC DE APURÍMAC                                                                                                 </t>
  </si>
  <si>
    <t xml:space="preserve">ROMERO BELTRAN VAROSKI                                                                                                                                </t>
  </si>
  <si>
    <t xml:space="preserve">SERVICIO DE UN (1) PROFESIONAL EN INGENIERÍA CIVIL PARA SU PARTICIPACIÓN COMO EXPERTO EN EL SERVICIO DE CONTROL POSTERIOR EN LA MODALIDAD DE SERVICIO DE CONTROL ESPECÍFICO A HECHOS CON PRESUNTA IRREGULARIDAD, GRC CUSCO                                </t>
  </si>
  <si>
    <t xml:space="preserve">DELGADO SALAZAR WILLIAM RONALD                                                                                                                        </t>
  </si>
  <si>
    <t xml:space="preserve">ABOGADO PARA QUE PRESTE SUS SERVICIOS EN LA ELABORACIÓN DE  INFORMES - GERENCIA REGIONAL DE CONTROL DE CUSCO                                                                                                                                              </t>
  </si>
  <si>
    <t xml:space="preserve">ALAGON  QUISPE  ELVIRA                                                                                                                                </t>
  </si>
  <si>
    <t xml:space="preserve">CONTRATAR EL SERVICIO DE UNA (01) PERSONA NATURAL PARA BRINDAR ASISTENCIA TÉCNICA EN MATERIA DEASEGURAMIENTO DE LA CALIDAD - SUBGERENCIA DE ASEGURAMIENTO DE LA CALIDAD                                                                                   </t>
  </si>
  <si>
    <t xml:space="preserve">SALAZAR SALAZAR LUIS ALBERTO                                                                                                                          </t>
  </si>
  <si>
    <t xml:space="preserve">(0139) (L336) - CONTRATACIÓN POR LOCACIÓN DE SERVICIOS DE UN (01) PROFESIONAL CONTADOR - SUBGERENCIA DE CONTROL DEL SECTOR VIVIENDA, CONSTRUCCION Y SANEAMIENTO                                                                                           </t>
  </si>
  <si>
    <t xml:space="preserve">MORALES BARRETO EDGARDO                                                                                                                               </t>
  </si>
  <si>
    <t xml:space="preserve">PAULINO TARAZONA JUAN GUILLERMO                                                                                                                       </t>
  </si>
  <si>
    <t>INGENIERIA DE TELECOMUNICACIONES</t>
  </si>
  <si>
    <t xml:space="preserve">  SERVICIO DE APOYO PARA REALIZAR FUNCIONES ADMINISTRATIVAS PARA LA GERENCIA DE ADMINISTRACIÓN DE LA CONTRALORÍA GENERAL DE LA REPÚBLICA                                                                                                                  </t>
  </si>
  <si>
    <t xml:space="preserve">TARAMONA SANDOVAL CECILIA DEL ROCIO                                                                                                                   </t>
  </si>
  <si>
    <t xml:space="preserve">“CONTRATACIÓN DE SERVICIO DE APOYO PARA REALIZAR FUNCIONES ADMINISTRATIVAS PARA LA GERENCIA DE ADMINISTRACION                                                                                                                                             </t>
  </si>
  <si>
    <t xml:space="preserve">SERVICIO DE UN ESPECIALISTA TÉCNICO PARA ELABORAR Y GESTIONAR LAS ACTIVIDADES DE MANTENIMIENTO DE LAS INSTALACIONES ELÉCTRICAS Y EQUIPAMIENTO DE LAS SEDES DE LA CGR, SUBGERENCIA DE ABASTECIMIENTO                                                       </t>
  </si>
  <si>
    <t xml:space="preserve">GAMBOA MARTOS LUIS ALBERTO                                                                                                                            </t>
  </si>
  <si>
    <t xml:space="preserve">SERVICIO DE UN PROFESIONAL EN INGENIERÍA ELÉCTRICA PARA COORDINAR LA ATENCIÓN DE LAS NECESIDADES EN MATERIA DE MANTENIMIENTO DE LA INFRAESTRUCTURA Y SU EQUIPAMIENTO                                                                                      </t>
  </si>
  <si>
    <t xml:space="preserve">SERVICIO DE UN PROFESIONAL DE LA SALUD PARA QUE BRINDE ASISTENCIA TEMÁTICA EN MATERIA DE PROGRAMAS DE INMUNIZACIONES PARA LA GERENCIA DE DISEÑO Y EVALUACIÓN ESTRATÉGICA                                                                                  </t>
  </si>
  <si>
    <t xml:space="preserve">MENDOZA ARAUJO MARIA ANA                                                                                                                              </t>
  </si>
  <si>
    <t>ENFERMERÍA</t>
  </si>
  <si>
    <t xml:space="preserve">CONTRATACIÓN DE UN ESPECIALISTA EN EJECUCIÓN CONTRACTUAL, PARA BRINDAR ASISTENCIA TÉCNICA LEGAL EN CONTRATACIONES DEL ESTADO, DURANTE LA EJECUCIÓN DE LOS CONTRATOS DERIVADOS DE PROCEDIMIENTOS DE SELECCION Y  MENORES A 8 UIT - ABASTECIMIENTO          </t>
  </si>
  <si>
    <t xml:space="preserve">JAIME ZAMORA CARLOS MARTIN                                                                                                                            </t>
  </si>
  <si>
    <t xml:space="preserve">SERVICIOS DE UN PROFESIONAL EN EJECUCIÓN CONTRACTUAL PARA ASISTENCIA LEGAL EN CONTRATACIONES EN LA SUSCRIPCIÓN DE CONTRATOS MENORES O IGUALES A 8 UIT - SUB ABASTECIMIENTO                                                                                </t>
  </si>
  <si>
    <t xml:space="preserve">TORRES OSCO MARCO ANTONIO                                                                                                                             </t>
  </si>
  <si>
    <t xml:space="preserve">SERVICIO DE UN PROFESIONAL ECONOMISTA PARA CONTROL SIMULTANEO EN EL MARCO DE RCC, GRC CAJAMARCA                                                                                                                                                           </t>
  </si>
  <si>
    <t xml:space="preserve">VELA AMOROS JENNY ROCIO                                                                                                                               </t>
  </si>
  <si>
    <t xml:space="preserve">CONTRATACIÓN DEL SERVICIO DE OPERADOR PARA EL ARMADO DE DOCUMENTOS INTERNOS DE LA CGR PARA LA LINEA DE PRODUCCION DE MICROFORMAS DE LA SG DE GESTION DOCUMENTARIA EN LA SEDE DE LA CGR - SG GESTION DOCUMENTARIA                                          </t>
  </si>
  <si>
    <t xml:space="preserve">GUTIERREZ QUINTANILLA ALVARO MARTIN                                                                                                                   </t>
  </si>
  <si>
    <t>MICROBIÓLOGO</t>
  </si>
  <si>
    <t xml:space="preserve">SERVICIO DE OPERADOR PARA EL ARMADO DE DOCUMENTOS INTERNOS DE LA CGR PARA LA LINEA DE PRODUCCION EN MARCO DEL DS 076                                                                                                                                      </t>
  </si>
  <si>
    <t xml:space="preserve">PERSONA NATURAL PARA LA ELABORACIÓN DE INFORMES TÉCNICOS - GERENCIA REGIONAL DE CONTROL DE AYACUCHO                                                                                                                                                       </t>
  </si>
  <si>
    <t xml:space="preserve">LEON RAMIREZ CAROLINA                                                                                                                                 </t>
  </si>
  <si>
    <t xml:space="preserve">SERVICIOS DE UN CONDUCTOR PARA LA UNIDAD VEHICULAR DE PLACA EAA-917 PARA CONTROL CONCURRENTE Y POSTERIOR EN MARCO DE LA RRCC                                                                                                                              </t>
  </si>
  <si>
    <t xml:space="preserve">HUAMAN JAUREGUI MELQUIADES                                                                                                                            </t>
  </si>
  <si>
    <t xml:space="preserve">CONTRATACIÓN DEL SERVICIO DE UN (01) CONDUCTOR DE VEHÍCULO PARA LA GERENCIA REGIONAL DE CONTROL DE AYACUCHO.                                                                                                                                              </t>
  </si>
  <si>
    <t xml:space="preserve">CONTRATAR EL SERVICIO DE UN PROFESIONAL ESPECIALISTA EN DERECHO PARA QUE BRINDE ASISTENCIA TÉCNICA LEGAL                                                                                                                                                  </t>
  </si>
  <si>
    <t xml:space="preserve">GIL CHOQUEHUANCA SUMAYA                                                                                                                               </t>
  </si>
  <si>
    <t xml:space="preserve">¿	CONTRATAR EL SERVICIO DE UN (A) ABOGADO (A) EXPERTO EN GESTIÓN PÚBLICA PARA QUE BRINDE ASISTE                                                                                                                                                           </t>
  </si>
  <si>
    <t xml:space="preserve">SERVICIO DE UN PROFESIONAL EN INGENIERÍA PARA RECOPILAR INFORMACIÓN PARA CARPETAS DE CONTROL PARA EL OCI EGASA PARA LA GRC DE AREQUIPA                                                                                                                    </t>
  </si>
  <si>
    <t xml:space="preserve">ZAPANA HUACASI EDGAR                                                                                                                                  </t>
  </si>
  <si>
    <t xml:space="preserve">SERVICIO DE UN CONDUCTOR PARA UN VEHÍCULO DE PLACA EAA-922 EN LAS PROVINCIAS DE CONDESUYOS Y CARAVELI EN MARCO DE LA RRCC                                                                                                                                 </t>
  </si>
  <si>
    <t xml:space="preserve">PANIBRA YUCRA ESTEBAN SAUL                                                                                                                            </t>
  </si>
  <si>
    <t xml:space="preserve">(0090) (L470) REQUERIMIENTO DE UN PROFESIONAL EN INGENIERIA MECÁNICA ELÉCTRICA, MECÁNICO ELECTRICISTA O ELECTRO MECANICO, PARA LA ELABORACION DE INFORMES  COMO SUSTENTO DE CARPETADE SERVICIOS PARA LA GERENCIA REGIONAL DE CONTROL DE AREQUIPA          </t>
  </si>
  <si>
    <t xml:space="preserve">MALAGA RAMOS CESAR JULIAN                                                                                                                             </t>
  </si>
  <si>
    <t xml:space="preserve">PROFESIONAL EN INGENIERIA MECÁNICA ELÉCTRICA- GERENCIA REGIONAL DE CONTROL DE AREQUIPA                                                                                                                                                                    </t>
  </si>
  <si>
    <t xml:space="preserve">MOLINA SUCLLY RENZO GERMAN                                                                                                                            </t>
  </si>
  <si>
    <t xml:space="preserve">SERVICIO DE CONDUCTOR PARA UN VEHÍCULO DE PLACA EAA-855, EN PROVINCIAS DE CAMANA E ISLAY EN MARCO DE LA RRCC                                                                                                                                              </t>
  </si>
  <si>
    <t xml:space="preserve">SALINAS BRODERS CRISTHIAM GUILLERMO                                                                                                                   </t>
  </si>
  <si>
    <t xml:space="preserve">REQUERIMIENTO DE UN PROFESIONAL EN ECONOMIA O  INGENIERIA CIVIL CON ESPECIALIDAD EN FORMULACION                                                                                                                                                           </t>
  </si>
  <si>
    <t xml:space="preserve">PACHECO BAUTISTA PILAR SOFIA                                                                                                                          </t>
  </si>
  <si>
    <t xml:space="preserve">SERVICIO ESPECIALIZADO EN MEDICINA PARA ELABORAR UN ESTUDIO DE CUMPLIMIENTO DE LAS MEDIDAS DE SEGURIDAD Y SALUD EN EL TRABAJO EN LA GRC DE AREQUIPA PARA LA SUB. BIENESTAR Y RELACIONES                                                                   </t>
  </si>
  <si>
    <t xml:space="preserve">VALVERDE PEREZ ROCIO KARINA                                                                                                                           </t>
  </si>
  <si>
    <t xml:space="preserve">SERVICIO DE CONDUCCIÓN DE VEHÍCULO PLACA  EGR-586, PARA EL SERVICIO DE CONTROL CONCURRENTE EN MARCO DE LA EMERGENCIA SANITARIA Y REACTIVACION ECONOMICA                                                                                                   </t>
  </si>
  <si>
    <t xml:space="preserve">PAUCAR ARQUE JESUS                                                                                                                                    </t>
  </si>
  <si>
    <t xml:space="preserve">SERVICIO DE UN (01) CONDUCTOR DE VEHÍCULO INSTITUCIONAL PARA SERVICIOS SIMULTÁNEOS Y ESPECÍFICOS PARA LA GRC DE CUSCO                                                                                                                                     </t>
  </si>
  <si>
    <t xml:space="preserve">PROFESIONAL EN DERECHO PARA  SERVICIO DE ELABORACIÓN DE CARPETA DE SERVICIO - GERENCIA  REGIONAL DE CONTROL DE APURIMAC                                                                                                                                   </t>
  </si>
  <si>
    <t xml:space="preserve">VEGA AMACHI GILMAR                                                                                                                                    </t>
  </si>
  <si>
    <t xml:space="preserve">PROFESIONAL EN DERECHO-GERENCIA REGIONAL DE CONTROL DE APURIMAC                                                                                                                                                                                           </t>
  </si>
  <si>
    <t xml:space="preserve">VASQUEZ ELGUERA ROMMEL                                                                                                                                </t>
  </si>
  <si>
    <t xml:space="preserve">TÉCNICO EN ENFERMERÍA PARA LA GRC APURIMAC- SUBGERENCIA DE BIENESTAR Y RELACIONES LABORALES                                                                                                                                                               </t>
  </si>
  <si>
    <t xml:space="preserve">PORTILLA ORTIZ GEOVANI                                                                                                                                </t>
  </si>
  <si>
    <t xml:space="preserve">CONTRATACIÓN DEL SERVICIO DE UN (01) PROFESIONAL EN INGENIERA CIVIL, PARA EL SERVICIO DE ASISTENCIA TECNICA DE LA MUNICIPALIDAD DISTRITAL DE ANCON - GERENCIA REGIONAL DE CONTROL DE LIMA METROPOLITANA                                                   </t>
  </si>
  <si>
    <t xml:space="preserve">OSMA MAGUIÑA VICTOR FREDY                                                                                                                             </t>
  </si>
  <si>
    <t xml:space="preserve">SERVICIO DE UN (1) PROFESIONAL EN INGENIERÍA CIVIL GERENCIA  REGIONAL DE  CONTROL DE  PIURA                                                                                                                                                               </t>
  </si>
  <si>
    <t xml:space="preserve">VILELA LACHIRA DE HINSBE FLOR DE MARIA                                                                                                                </t>
  </si>
  <si>
    <t xml:space="preserve">SERVICIO DE TOPOGRAFIA PARA LA GERENCIA REGIONAL DE CONTROL ANCASH                                                                                                                                                                                        </t>
  </si>
  <si>
    <t xml:space="preserve">PAIMA SALAZAR MANUEL GUILLERMO                                                                                                                        </t>
  </si>
  <si>
    <t>TÉCNICO - TOPOGRAFÍA</t>
  </si>
  <si>
    <t xml:space="preserve">CONTRATACIÓN DE TÉCNICO EN TOPOGRAFÍA O AGRIMENSURA EN EL MARCO DE LA RCC  PARA LA GERENCIA REGIONAL DE CONTROL DE ANCASH                                                                                                                                 </t>
  </si>
  <si>
    <t xml:space="preserve">CONTRATAR LOS SERVICIOS DE UN (1) PROFESIONAL EN MEDICINA, PARA FORTALECER LAS ACCIONES DE SEGUIMIENTO, CONTROL Y EVALUACIONES DE LA SALUD PARA LA GERENCIA REGIONAL DE CONTROL ANCASH - SUBGERENCIA DE BIENESTAR DE RELACIONES LABORALES.                </t>
  </si>
  <si>
    <t xml:space="preserve">RAMIREZ MENDOZA TANIA MELVA                                                                                                                           </t>
  </si>
  <si>
    <t xml:space="preserve">SERVICIO DE UN PROFESIONAL EN CONTABILIDAD PARA EL SEGUIMIENTO Y CONTROL DE LAS RENDICIONES DE FONDOS DE CAJA CHICA Y REGISTRO DE ÓRDENES DE BIENES DE LOS ÓRGANOS Y UNIDADES ORGÁNICAS DE LA CGR                                                         </t>
  </si>
  <si>
    <t xml:space="preserve">CABELLO CALERO SUSSY ELIZABETH                                                                                                                        </t>
  </si>
  <si>
    <t xml:space="preserve">CONTRATACIÓN DE UN PROFESIONAL ADMINISTRATIVO PARA REALIZAR LAS ACCIONES VINCULADAS AL MONITORE                                                                                                                                                           </t>
  </si>
  <si>
    <t xml:space="preserve">SANCHEZ GOTTFRIED JAHEL DEL ROSARIO                                                                                                                   </t>
  </si>
  <si>
    <t xml:space="preserve">CONTRATACIÓN DE UN PROFESIONAL ADMINISTRATIVO PARA REALIZAR LAS ACCIONES VINCULADAS AL MONITOREO, SEGUIMIENTO Y EJECUCIÓN PRESUPUESTAL DE LOS RECURSOS ASIGNADOS PARA EL  CONCURSO INTERNO 2021- SUBGERENCIA DE POLÍTICAS Y DESARROLLO HUMANO             </t>
  </si>
  <si>
    <t xml:space="preserve">SERVICIO DE CONDUCCIÓN Y CUIDADO DEL VEHÍCULO DE PLACA EAA-916 PARA EL TRASLADO A LOS SERVICIOS DE CONTROL POSTERIOR EN MARCO DE LA RRCC                                                                                                                  </t>
  </si>
  <si>
    <t xml:space="preserve">MONTES PORTELLA ANDY EDUARDO                                                                                                                          </t>
  </si>
  <si>
    <t xml:space="preserve">SERVICIO DE UN PROFESIONAL EN MEDICINA, PARA QUE BRINDE APOYO TEMÁTICO EN  MATERIA DE SALUD Y NUTRICION EN MARCO DE LA EMERGENCIA SANITARIA Y REACTIVACION ECONOMICA                                                                                      </t>
  </si>
  <si>
    <t xml:space="preserve">GONZALES CAMACHO HUBEL FELIPE                                                                                                                         </t>
  </si>
  <si>
    <t xml:space="preserve">SERVICIO DE UN (1) PROFESIONAL EN CONTABILIDAD O ADMINISTRACIÓN O ECONOMÍA, PARA LA EJECUCIÓN DEL SERVICIO DE CONTROL ESPECÍFICO, GRC AMAZONAS                                                                                                            </t>
  </si>
  <si>
    <t xml:space="preserve">TRUJILLO CRISOLOGO LARRY                                                                                                                              </t>
  </si>
  <si>
    <t xml:space="preserve">SERVICIO DE UN (1) PERITO GRAFOTÉCNICO PARA QUE EMITA DICTAMEN PERICIAL GRAFOTÉCNICO GERENCIA REGIONAL DE CONTROL DE LA LIBERTAD                                                                                                                          </t>
  </si>
  <si>
    <t xml:space="preserve">DINA ALEJANDRINA ESPARTA CARDENAS                                                                                                                     </t>
  </si>
  <si>
    <t xml:space="preserve">SERVICIO DE CONDUCCION DE UN VEHICULO INSTITUCIONAL DE PLACA EGI-673 PARA EL TRASLADO DE LOS FUNCIONARIOS, PERSONAL Y MATERIAL                                                                                                                            </t>
  </si>
  <si>
    <t xml:space="preserve">SUAREZ PINEDA MAXIMO ORLANDO                                                                                                                          </t>
  </si>
  <si>
    <t xml:space="preserve">CONTRATAR EL SERVICIO DE UN (1) PROFESIONAL CONTADOR PÚBLICO O ECONOMISTA O ABOGADO, PARA LA PARTICIPACION EN EL SEGUIMIENTO DE LOS CONTROLES CONCURRENTES EJECUTADOS EN EL MARCO DE LA RECONSTRUCCION - GERENCIA REGIONAL DE CONTROL DE PIURA            </t>
  </si>
  <si>
    <t xml:space="preserve">MARTINEZ CALDERON CECILIA DEL PILAR                                                                                                                   </t>
  </si>
  <si>
    <t xml:space="preserve">SERVICIO DE OPERADOR PARA EL CONTROL DE IMAGEN Y METADATA DE LOS PAPELES DE TRABAJO, SUB DE GESTIÓN DOCUMENTARIA,225 DÍAS CALENDARIOS,EN MARCO A LA LEY 31358                                                                                             </t>
  </si>
  <si>
    <t xml:space="preserve">LECAROS LEON JOLY GERALDINE                                                                                                                           </t>
  </si>
  <si>
    <t>INGENIERÍA QUÍMICA</t>
  </si>
  <si>
    <t xml:space="preserve">CONTRATACIÓN DE UN PROFESIONAL PARA EL SERVICIO DE REGISTRO DE EVIDENCIAS, REVISIÓN Y EVALUACIÓN DE LEGAJOS WEB - GRC TUMBES                                                                                                                              </t>
  </si>
  <si>
    <t xml:space="preserve">GONZALES ESTRELLA ROCIO MERCEDES                                                                                                                      </t>
  </si>
  <si>
    <t xml:space="preserve">SERVICIO DE UN INGENIERO DE SISTEMAS PARA PARTICIPAR COMO EXPERTO EN LA ADC "ADQUISICIÓN DE 7795 COMPUTADORAS PORTÁTILES EN LA DGP DE LA DRE HUÁNUCO PARA LA GRC DE HUÁNUCO EN MARCO DE LA EMERGENCIA SANITARIA Y REACTIVACIÓN ECONÓMICA                  </t>
  </si>
  <si>
    <t xml:space="preserve">VEGA VALENTIN JORGE ANTONIO                                                                                                                           </t>
  </si>
  <si>
    <t>ING. SISTEMAS</t>
  </si>
  <si>
    <t xml:space="preserve">SERVICIOS DE ANALISTA DE SOFTWARE PARA ATENCION DE SOLICITUDES DE CONTROL DE CALIDAD DEL SAGU                                                                                                                                                             </t>
  </si>
  <si>
    <t xml:space="preserve">CHAMOCHUMBI ALCANTARA PATRICIA PAOLA                                                                                                                  </t>
  </si>
  <si>
    <t xml:space="preserve">CABALLERO GUERRERO EVELYN                                                                                                                             </t>
  </si>
  <si>
    <t xml:space="preserve">SERVICIO DE OPERADOR PARA EL PROCESO DE MICROGRABACIÓN DE DOCUMENTOS DE LA CGR PARA LA LINEA DE PRODUCCION EN MARCO DEL DS 076                                                                                                                            </t>
  </si>
  <si>
    <t xml:space="preserve">SERVICIO PARA REALIZAR EL CONTROLPREVIO (EVALUAR, VALIDAR Y VERIFICACION LA DOCUMENTACION QUE SUSTENTAN LOS EXPEDIENTES POR BIENES Y SERVICIS DE LOS COMPROBANTES DE PAGO)                                                                                </t>
  </si>
  <si>
    <t xml:space="preserve">URIBE PARVINA VIOLETA ROCIO                                                                                                                           </t>
  </si>
  <si>
    <t xml:space="preserve">CONTRATACIÓN DE UN CONDUCTOR DE VEHÍCULO INSTITUCIONAL DE PLACA EAA-913, LA CUAL ESTARÁ ASIGNADA PARA EL TRANSPORTE EXCLUSIVO DE LOS COLABORADORES DE LA GERENCIA REGIONAL DE CONTROL DE JUNIN                                                            </t>
  </si>
  <si>
    <t xml:space="preserve">REYES ARRIETA RENATO LICER                                                                                                                            </t>
  </si>
  <si>
    <t xml:space="preserve">SERVICIOS DE UN (1) CONDUCTOR PARA LA UNIDAD DE PLACA EAA-899 PARA SERVICIOS DE CONTROL SIMULTANEO EN MARCO DEL DS 076                                                                                                                                    </t>
  </si>
  <si>
    <t xml:space="preserve">0115 - L475. SERVICIO DE UNA (01) PERSONA NATURAL PARA LABORES DE APOYO EN LA GENERACIÓN D.DOCUMENTOS OCI MUNICIPALIDAD PROVINCIAL DE TARATA - GERENCIA REGIONAL DE CONTROL DE TACNA                                                                      </t>
  </si>
  <si>
    <t xml:space="preserve">MACHACA QUISO SUJEY KARINA                                                                                                                            </t>
  </si>
  <si>
    <t xml:space="preserve">SERVICIO DE CONDUCCIÓN DE LA UNIDAD VEHICULAR DE PLACA EGZ-681, EN MARCO DE LA EMERGENCIA SANITARIA Y REACTIVACION ECONOMICA                                                                                                                              </t>
  </si>
  <si>
    <t xml:space="preserve">VALDEZ GUTIERREZ EDGAR                                                                                                                                </t>
  </si>
  <si>
    <t>COMPUTACION E INFORMATICA</t>
  </si>
  <si>
    <t xml:space="preserve">CONTAR CON EL SERVICIO DE UN (1) ABOGADO; PARTICIPAR COMO EXPERTO TÉCNICO LEGAL EN LA EJECUCIÓN DE LOS SERVICIOS DE CONTROL CONCURRENTE EN LAS OBRAS, EN EL MARCO DE LA RCC, PARA LA GRC-LAMBAYEQUE                                                       </t>
  </si>
  <si>
    <t xml:space="preserve">ROBLES RAMOS NATALI  ANGELICA                                                                                                                         </t>
  </si>
  <si>
    <t xml:space="preserve">(0086)  (L455) CONTRATACION DEL SERVICIO DE UN CONDUCTOR PARA LA UNIDAD VEHICULAR DE PLACA EGS - 041 GERENCIA REGIONAL DE CONTROL DE PUNO                                                                                                                 </t>
  </si>
  <si>
    <t xml:space="preserve">CHARAJA CUTIPA LIAR                                                                                                                                   </t>
  </si>
  <si>
    <t xml:space="preserve">SERVICIO DE CONDUCCIÓN DE LA UNIDAD VEHICULAR DE PLACA EGS-041, EN MARCO DE LA EMERGENCIA SANITARIA Y REACTIVACION ECONOMICA                                                                                                                              </t>
  </si>
  <si>
    <t xml:space="preserve">CONTRATACIÓN DE UN (01) PROFESIONAL INGENIERO DE SISTEMAS Y COMPUTACIÓN, PARA LA PRESTACIÓN DEDEL SERVICIO DE ANALISIS Y EVALUACION DEL ESTADO DE CONSERVACION ACTUAL Y LA UTILIZACION PREVISTA DE BIENES - SUBGERENCIA DE ABASTECIMIENTO.                </t>
  </si>
  <si>
    <t xml:space="preserve">ZARZOSA IBARRA CARMEN ELIZABETH                                                                                                                       </t>
  </si>
  <si>
    <t xml:space="preserve">CONTAR CON EL SERVICIO DE UN (1) INGENIERO CIVIL CON EL PROPÓSITO DE PARTICIPAR COMO INTEGRANTE EN LOS SERVICIOS DE CONTROL SIMULTANEO, BAJO LA MODALIDAD DE CONTROL CONCURRENTE EN LAS OBRAS, EN EL MARCO DE LA RCC, PARA LA GRC - LAMBAYEQUE            </t>
  </si>
  <si>
    <t xml:space="preserve">JIMY MICHAEL VALDEZ ROMERO                                                                                                                            </t>
  </si>
  <si>
    <t xml:space="preserve">CONTRATAR LOS SERVICIOS DE UN ESPECIALISTA TÉCNICO PARA GESTIONAR Y COORDINAR LAS ACTIVIDADES NECESARIAS PARA LA EVALUACION TECNICA DE LOS BIENES MUEBLES (AEE) EN DESUSO , SUBGERENCIA DE ABASTECIMIENTO                                                 </t>
  </si>
  <si>
    <t xml:space="preserve">MONROY ORELLANA LUIS RAFAEL                                                                                                                           </t>
  </si>
  <si>
    <t xml:space="preserve">SERVICIO DE UN CONDUCTOR PARA UNIDAD VEHICULAR, PARA LOS SERVICIOS DE CONTROL EN LAS PROVINCIAS DE PIURA, MORRONPON Y AYABACA EN MARCO DE LA RRCC                                                                                                         </t>
  </si>
  <si>
    <t xml:space="preserve">GOMEZ ROSILLO LUIS EDGAR                                                                                                                              </t>
  </si>
  <si>
    <t xml:space="preserve">SERVICIO DE UN (01) CONDUCTOR PARA UNIDAD VEHICULAR, QUE APOYE EN EL TRANSPORTE DEL PERSONAL PARA LAS PROVINCIAS DE PIURA, MORROPÓN Y AYABACA PARA LA GRC DE PIURA                                                                                        </t>
  </si>
  <si>
    <t xml:space="preserve">SERVICIO DE UN (01) PROFESIONAL INGENIERO ELECTRICISTA O INGENIERIO ELECTRICO PARA LA EVALUACÍÓN TÉCNICA DE LOS COMPONENTES DE INSTALACIONES ELÉCTRICAS PARA LA GRC DE APURÍMAC                                                                           </t>
  </si>
  <si>
    <t xml:space="preserve">ACHANCCARAY BECERRA PERCY MANUEL                                                                                                                      </t>
  </si>
  <si>
    <t>INGENIERO ELECTRICISTA</t>
  </si>
  <si>
    <t xml:space="preserve">SERVICIO DE UN INGENIERO CIVIL PARA QUE EFECTUÉ LA REVISIÓN Y ANÁLISIS DE LOS EXPEDIENTE TÉCNICOS DE LA EJECUCIÓN DE LA OBRA: "MEJORAMIENTO DEL SERVICIO DE AGUA PARA RIEGO EN EL RESERVORIO DE TABLANI, SALAMANCA" PARA LA GRC DE AREQUIPA               </t>
  </si>
  <si>
    <t xml:space="preserve">ROMERO AGUILAR OSCAR OMAR                                                                                                                             </t>
  </si>
  <si>
    <t xml:space="preserve">SERVICIOS DE MONITOREO DE LA PROGRAMACION Y EJECUCION PRESUPUESTARIA DE LOS PROCESOS DE CONTRATACION PUBLICA,  85 DÍAS CALENDARIO, EN EL MARCO DE LA EMERGENCIA SANITARIA Y REACTIVACIÓN ECONÓMICA, D.S.076-2021-EF.SUBGERENCIA DE ABAST.                 </t>
  </si>
  <si>
    <t xml:space="preserve">ESPINOZA VALDIVIA GIOVANNI CHRISTIAN                                                                                                                  </t>
  </si>
  <si>
    <t xml:space="preserve">SERVICIO DE UN/A (1) PROFESIONAL LICENCIADO/A EN ENFERMERÍA PARA ELABORAR ESTUDIOS DE FUNCIONES VITALES, SEGUIMIENTO DE LOS COLABORADORES QUE REPORTAN SINTOMATOLOGÍA ASOCIADA A COVID-19, SUBGERERENCIA DE BIENESTAR Y RELACIONES LABORALES              </t>
  </si>
  <si>
    <t xml:space="preserve">SANCHEZ RELUZ MARY JACQUELINE                                                                                                                         </t>
  </si>
  <si>
    <t xml:space="preserve">AGUILAR COSQUILLO MARIO VICTOR                                                                                                                        </t>
  </si>
  <si>
    <t xml:space="preserve">SERVICIO DE UN CONDUCTOR PARA UNIDAD VEHICULAR, PARA SERVICIOS DE CONTROL EN LAS PROVINCIAS DE SULLANA, PAITA Y TALARA EN MARCO DE LA RRCC                                                                                                                </t>
  </si>
  <si>
    <t xml:space="preserve">LORO CHUNGA CESAR MARTIN                                                                                                                              </t>
  </si>
  <si>
    <t xml:space="preserve">SERVICIO DE UN CONDUCTOR PARA UNIDAD VEHICULAR, QUE APOYE EN EL TRANSPORTE DEL PERSONAL EN LAS PROVINCIAS DE SULLANA, PAITA Y TALARA PARA LA GRC DE PIURA                                                                                                 </t>
  </si>
  <si>
    <t xml:space="preserve">SERVICIO DE REGISTRO, DESIGNACION Y DE CONTRATACIONES DE LAS SOCIEDADES DE AUDITORIA EN MARCO DE LA EMERGENCIA SANITARIA Y REACTIVACION ECONOMICA                                                                                                         </t>
  </si>
  <si>
    <t xml:space="preserve">MENDOZA SOTO CYNTHIA MELINDA                                                                                                                          </t>
  </si>
  <si>
    <t xml:space="preserve">CONTRATAR LOS SERVICIOS DE UN (1) PROFESIONAL EN INGENIERÍA CIVIL, PARA EJECUTAR SERVICIO - GERENCIA REGIONAL DE CONTROL DE UCAYALI                                                                                                                       </t>
  </si>
  <si>
    <t xml:space="preserve">MERINO CORRALES JOSE CARLOS                                                                                                                           </t>
  </si>
  <si>
    <t xml:space="preserve">SERVICIO DE UN CONTADOR PARA OCI DE LA MP SAN PABLO, GERENCIA REGIONAL DE CONTROL CAJAMARCA                                                                                                                                                               </t>
  </si>
  <si>
    <t xml:space="preserve">CACHI CONDORLUCHO JORGE ARMANDO                                                                                                                       </t>
  </si>
  <si>
    <t xml:space="preserve">SERVICIO DE UN PROFESIONAL EN CONTABILIDAD, PARA LA ELABORACIÓN DE LA CARPETA DE SERVICIOS DE CONTROL POSTERIOR DE LA OBRA “MEJORAMIENTO DE LOS SERVICIOS EDUCATIVOS EN LA I.E.S.M RICARDO PALMA”, PARA LA GRC APURIMAC                                   </t>
  </si>
  <si>
    <t xml:space="preserve">HUARACA AEDO LUIS                                                                                                                                     </t>
  </si>
  <si>
    <t xml:space="preserve">SERVICIOS EN LA EJECUCIÓN DE SERVICIOS DE CONTROL POSTERIOR, EN LA MODALIDAD DE AUDITORIA DE CUMPLIMIENTO Y SERVICIOS DE CONTROL ESPECIFICO                                                                                                               </t>
  </si>
  <si>
    <t xml:space="preserve">CONTRATACIÓN DEL SERVICIO DE OPERADOR PARA LA DIGITALIZACIÓN E INDEXACIÓN DE LOS DOCUMENTOS                                                                                                                                                               </t>
  </si>
  <si>
    <t xml:space="preserve">PARINA MAMANI MARIA ELENA                                                                                                                             </t>
  </si>
  <si>
    <t xml:space="preserve">SERVICIO DE OPERADOR PARA LA DIGITALIZACIÓN E INDEXACIÓN DE DOCUMENTOS (EXPEDIENTES PAS Y PAPELES DE TRABAJO) EN MARCO DEL DS 076                                                                                                                         </t>
  </si>
  <si>
    <t xml:space="preserve">SERVICIO DE UN (01) PROFESIONAL EN CONTABILIDAD PARA LA DIRECCION AGRARIA DE APURIMAC PARA LA GRC DE APURÍMAC                                                                                                                                             </t>
  </si>
  <si>
    <t xml:space="preserve">MORALES ALEGRIA FRANCY MARIBEL                                                                                                                        </t>
  </si>
  <si>
    <t xml:space="preserve">CONTRATAR EL SERVICIO DE UN CONDUCTOR PARA REALIZAR EL SERVICIO DE CONDUCCIÓN DE LA UNIDAD MOVIL DE PLACA N° EGS-031 - GERENCIA REGIONAL DE CONTROL DE AMAZONAS                                                                                           </t>
  </si>
  <si>
    <t xml:space="preserve">COLLANTES CULLAMPE JESUS SALVADOR                                                                                                                     </t>
  </si>
  <si>
    <t xml:space="preserve">(0087) (L452) CONTRATAR EL SERVICIO DE UN CONDUCTOR PARA REALIZAR EL SERVICIO DE CONDUCCIÓN DE LA UNIDAD MOVIL DE PLACA N° EGS-012 - GERENCIA REGIONAL DE CONTROL DE AMAZONAS                                                                             </t>
  </si>
  <si>
    <t xml:space="preserve">CHAVEZ PUSCAN ELIAZAR                                                                                                                                 </t>
  </si>
  <si>
    <t xml:space="preserve">SERVICIO DE CONDUCCIÓN DE LA UNIDAD MÓVIL DE PLACA EGS-012 EN MARCO DEL DS 076 PARA LA GERENCIA REGIONAL DE CONTROL DE AMAZONAS                                                                                                                           </t>
  </si>
  <si>
    <t xml:space="preserve">SERVICIO DE UN (1) PROFESIONAL EN INGENIERÍA CIVIL PARA LA ELABORACIÓN DE 3 INFORMES RESULTANTES DE LA REVISIÓN DE LAS OBRAS DE INFRAESTRUCTURA PÚBLICA PARA LA GRC DE SAN MARTÍN                                                                         </t>
  </si>
  <si>
    <t xml:space="preserve">ARANA ALMEIDA CARLOS ALBERTO                                                                                                                          </t>
  </si>
  <si>
    <t xml:space="preserve">INGENIERO CIVIL PARA SERVICIO DE CONTROL - GERENCIA REGIONAL DE CONTROL DE HUANUCO                                                                                                                                                                        </t>
  </si>
  <si>
    <t xml:space="preserve">CONTRATACIÓN DE UN PROFESIONAL PARA EL SERVICIO DE REGISTRO DE EVIDENCIAS, REVISIÓN Y EVALUACIÓN - SUBGERENCIA DE POLITICAS Y DESAROLLO HUMANO                                                                                                            </t>
  </si>
  <si>
    <t xml:space="preserve">UGAZ BARBARAN CARLOS MARTIN                                                                                                                           </t>
  </si>
  <si>
    <t xml:space="preserve"> PROFESIONAL PARA BRINDAR EL SERVICIO DE ATENCIÓN DE CONSULTAS SUBGERENCIA DE  GOBIERNO  DIGITAL                                                                                                                                                          </t>
  </si>
  <si>
    <t xml:space="preserve">PACHECO VEGA MARLENE MIRIAM                                                                                                                           </t>
  </si>
  <si>
    <t xml:space="preserve">CONTRATAR A UNA PERSONA NATURAL QUE PRESTE SERVICIOS ESPECIALIZADOS PARA PROPONER LA PROGRAMACIÓN DE ACCIONES - OFICINA DE INTEGRIDAD INSTITUCIONAL Y ACCESO A LA INFORMACION PUBLICA                                                                     </t>
  </si>
  <si>
    <t xml:space="preserve">FALCONI VELASQUEZ RAQUEL JANET                                                                                                                        </t>
  </si>
  <si>
    <t xml:space="preserve">SERVICIO DE UN GESTOR DE ECOEFICIENCIA PARA LA IMPLEMENTACIÓN DE LAS MEDIDAS DE ECOEFICIENCIA EN LA ENTIDAD, A CARGO DE LA SUBGERENCIA DE ABASTECIMIENTO, QUE PERMITA UN ADECUADO USO DE LOS RECURSOS, AHORRO ECONÓMICO                                   </t>
  </si>
  <si>
    <t xml:space="preserve">CARRASCO CUYA FANNY JULIAANA                                                                                                                          </t>
  </si>
  <si>
    <t>SECRETARIA</t>
  </si>
  <si>
    <t xml:space="preserve"> PROFESIONAL EN CONTABILIDAD, ECONOMÍA, ADMINISTRACIÓN - GERENCIA REGIONAL DE CONTROL DE CUSCO                                                                                                                                                            </t>
  </si>
  <si>
    <t xml:space="preserve">CARRASCO HUAMAN SALINOVA                                                                                                                              </t>
  </si>
  <si>
    <t xml:space="preserve">SERVICIOS DE UN (01) ABOGADO - GERENCIA REGIONAL DE CONTROL DE MOQUEGUA                                                                                                                                                                                   </t>
  </si>
  <si>
    <t xml:space="preserve">JAHUIRA JINCHUÑA JOSE FERNANDO                                                                                                                        </t>
  </si>
  <si>
    <t xml:space="preserve">CONTRATACION DE UN PROFESIONAL PARA SEGUIMIENTO A LA IMPLEMENTACIÓN DE RECOMENDACIONES DE INFORMES DE CONTROL POSTERIOR Y SITUACIONES ADVERSAS DE LOS SERVICIOS DE CONTROL SIMULTANEO, EN EL MARCO DE LA RCC - GRC LAMBAYEQUE - OCI MDJL                  </t>
  </si>
  <si>
    <t xml:space="preserve">ESPINOZA DAVILA RUFFO NILS                                                                                                                            </t>
  </si>
  <si>
    <t>OTRO</t>
  </si>
  <si>
    <t xml:space="preserve">REQUERIMIENTO DE UN PSICÓLOGO PARA PCOMO ESPECIALISTA EN LOS SERVICIOS DE CONTROL Y SERVICIOS RELACIONADOS ORGANO DE CONTROL DEL MINISTERIO DE LA MUJER Y POBLACIONES VULNERABLES ESTABLECIDO EN EL PLAN NACIONAL DE CONTROL 2022                         </t>
  </si>
  <si>
    <t xml:space="preserve">JAIME ALFREDO ALVITREZ TAM                                                                                                                            </t>
  </si>
  <si>
    <t xml:space="preserve">MALDONADO POLAR LUIS FERNANDO                                                                                                                         </t>
  </si>
  <si>
    <t xml:space="preserve">SERVICIO DE UN ASISTENTE PARA QUE DESARROLLE ACTIVIDADES RELACIONADAS A LA INSCRIPCIÓN VIRTUAL DEL PROCESO DE SELECCIÓN CAS N° 01-2021-CG, LLEVADO A CABO POR LA SUBGERENCIA DE POLÍTICAS Y DESARROLLO HUMANO                                             </t>
  </si>
  <si>
    <t xml:space="preserve">SERVICIO DE OPERADOR PARA LA RECEPCIÓN Y PREPARACIÓN DE DOCUMENTOS INTERNOS DE LA CGR PARA LA LÍNEA DE PRODUCCIÓN DE MICROFORMAS.                                                                                                                         </t>
  </si>
  <si>
    <t xml:space="preserve">BENAVIDES CARHUAMACA EDUARDO JAVIER                                                                                                                   </t>
  </si>
  <si>
    <t xml:space="preserve">OPERADOR PARA EL PROCESO DE MICROGRABACIÓN SUBGERENCIA DE GESTION  DOCUMENTARIA                                                                                                                                                                           </t>
  </si>
  <si>
    <t xml:space="preserve">SERVICIO DE UN (1) CONTADOR, PARA SU PARTICIPACIÓN EN EL SERVICIO DE CONTROL POSTERIOR EN LA MODALIDAD DE AUDITORÍA PARA LA DREA LORETO PARA LA GRC LORETO                                                                                                </t>
  </si>
  <si>
    <t xml:space="preserve">ROSAS SABOYA CLAUDIA MERCEDES                                                                                                                         </t>
  </si>
  <si>
    <t xml:space="preserve">CONTRATACIÓN DE UN PROFESIONAL PARA EL SERVICIO DE REGISTRO DE EVIDENCIAS, REVISIÓN, EVALUACIÓN DE LEGAJOS WEB, ASÍ COMO MONITOREO DE ENTREVISTAS A LOS POSTULANTES DEL CONCURSO INTERNO DE MÉRITOS N° 01-2021-GC PARA CUBRIR LAS POSICIONES REQ          </t>
  </si>
  <si>
    <t xml:space="preserve">SARAVIA TACZA JOANNA                                                                                                                                  </t>
  </si>
  <si>
    <t xml:space="preserve">CONTRATAR EL SERVICIO DE UN PROFESIONAL EN ADMINISTRACIÓN PARA QUE APOYE EN CONTROL Y EVALUACIÓ                                                                                                                                                           </t>
  </si>
  <si>
    <t xml:space="preserve">ROJAS BARRERA PILAR ROCIO                                                                                                                             </t>
  </si>
  <si>
    <t xml:space="preserve">SERVICIO DE UN (1) PROFESIONAL EN CONTABILIDAD PARA LA ELABORACIÓN DE 3 INFORMES DE EVALUACIÓN RESULTANTES DE LA REVISIÓN A LAS CONTRATACIONES DE BIENES Y SERVICIOS PARA LA GRC DE SAN MARTÍN                                                            </t>
  </si>
  <si>
    <t xml:space="preserve">SAAVEDRA GARCIA POLITA                                                                                                                                </t>
  </si>
  <si>
    <t xml:space="preserve">PROFESIONAL EN INGENIERÍA CIVIL GERENCIA  REGIONAL DE CONTROL DE AREQUIPA                                                                                                                                                                                 </t>
  </si>
  <si>
    <t xml:space="preserve">CHARAJA BEYODA MAX GILMAR                                                                                                                             </t>
  </si>
  <si>
    <t xml:space="preserve">CONTRATACIÓN DE UN (1) PROFESIONAL EN ADMINISTRACIÓN O CONTABILIDAD O ECONOMÍA, PARA EJECUTAR SERVICIO DE CONTROL POSTERIOR CON SUJECCION A NORMAS DE CONTROL - MUNICIPALIDAD DE CORONEL PORTILLO -  GRC DE UCAYALI                                       </t>
  </si>
  <si>
    <t xml:space="preserve">RAUL FERNADO CERRON SALINAS                                                                                                                           </t>
  </si>
  <si>
    <t xml:space="preserve">CONTRATAR EL SERVICIO DE UN/A PROFESIONAL ESPECIALISTA TEMÁTICO/A EN EL MARCO DE LA IMPLEMENTACION DEL ODS 13 - SUBGERENCIA DE CONTROL DEL SECTOR AGRICULTURA Y AMBIENTE                                                                                  </t>
  </si>
  <si>
    <t xml:space="preserve">URRIOLA MANRIQUE ARACELI BERISSE                                                                                                                      </t>
  </si>
  <si>
    <t xml:space="preserve">SERVICIOS DE UN INGENIERO CIVIL  PARA AUDITORIA DE CUMPLIMIENTO A LA OBRA: "MEJORAMIENTO DEL SERVICIO DE SANEAMIENTO RURAL ...." PAA EL OCI DE LA MP DE CAJAMARCA DE LA GRC DE CAJAMARCA                                                                  </t>
  </si>
  <si>
    <t xml:space="preserve">VASQUEZ PILCON CESAR                                                                                                                                  </t>
  </si>
  <si>
    <t xml:space="preserve">CONTRATACIÓN DEL SERVICIO DE UN PROFESIONAL COMO ANALISTA DE SISTEMAS RESPONSABLES DE REALIZAR EL ANÁLISIS DEL SISTEMA DE GESTIÓN DOCUMENTAL – IDENTIFICACIÓN Y ANÁLISIS DE NUEVOS REQUERIMIENTOS DE VISUALIZACIÓN DE DATOS EXPEDIENTES                   </t>
  </si>
  <si>
    <t xml:space="preserve">PEREYRA MONTOYA LISBETH AURORA                                                                                                                        </t>
  </si>
  <si>
    <t xml:space="preserve">SERVICIO COMO ANALISTA DE SISTEMAS RESPONSABLE DE REALIZAR EL ANÁLISIS DE DEL SISTEMA DE GESTIÓN DOCUMENTAL - NUEVAS FUNCIONALIDADES RECEPCIÓN DE TRÁMITES VIRTUALES, REPORTES DE ESTADOS DE DOCUMENTOS INTERNOS, SERVICIOS DE                            </t>
  </si>
  <si>
    <t xml:space="preserve">SERVICIO DE UN (01) PROFESIONAL EN PSICOLOGÍA SUBGERENCIA DE BIENESTAR Y RELACIONES LABORALES                                                                                                                                                             </t>
  </si>
  <si>
    <t xml:space="preserve">AYLLON AREVALO ELENA GUISELLA                                                                                                                         </t>
  </si>
  <si>
    <t>LICENCIADA</t>
  </si>
  <si>
    <t xml:space="preserve">SERVICIO DE UN PROFESIONAL EN PSICOLOGÍA PARA REALIZAR EL ESTUDIO DE LA AFECTACIÓN DEL ESTADO PSICOSOCIAL DE LOS COLABORADORES DE LA CONTRALORÍA GENERAL DE LA REPÚBLICA AFECTADOS POR LA COVID-19                                                        </t>
  </si>
  <si>
    <t xml:space="preserve">SERVICIO DE UN PROFESIONAL EN CONTABILIDAD PARA EL CONTROL Y REVISIÓN DE LOS VIÁTICOS OTORGADOS A LOS COLABORADORES DE LAS UNIDADES ORGÁNICAS DE LA ENTIDAD EN LA UNIDAD DE CONTABILIDAD PARA LA GERENCIA DE ADMIINISTRACIÓN                              </t>
  </si>
  <si>
    <t xml:space="preserve">BARRETO ALCANTARA CINTYA ROXANA                                                                                                                       </t>
  </si>
  <si>
    <t xml:space="preserve">SERVICIOS EN CONTABILIDAD PARA OTORGAMIENTO DE BONIFICACIÓN-GERENCIA REGIONAL DE CONTROL DE MADRE DE DIOS                                                                                                                                                 </t>
  </si>
  <si>
    <t xml:space="preserve">TAYPE CALLE YENI VERONICA                                                                                                                             </t>
  </si>
  <si>
    <t xml:space="preserve">SERVICIO DE REGISTRO DE EVIDENCIAS, REVISIÓN, EVALUACIÓN DE LEGAJOS WEB, ASÍ COMO MONITOREO DE ENTREVISTAS A LOS POSTULANTES DEL CONCURSO INTERNO DE MÉRITOS N° 01-2021-GC, SUBGERENCIA DE POLITICAS Y DESARROLLO HUMANO                                  </t>
  </si>
  <si>
    <t xml:space="preserve">RAMOS BARRIENTOS PATRICIA ANGELICA                                                                                                                    </t>
  </si>
  <si>
    <t xml:space="preserve">SERVICIO DE APOYO EN LA DIGITACIÓN DE LA INFORMACIÓN DEL INVENTARIO DE BIENES PATRIMONIALES 2020, PARA LA COORDINACIÓN DE CONTROL PATRIMONIAL DE LA SUBGERENCIA DE ABASTECIMIENTO.                                                                        </t>
  </si>
  <si>
    <t xml:space="preserve">TORIBIO ROJAS MARIA RAQUEL                                                                                                                            </t>
  </si>
  <si>
    <t xml:space="preserve">SERVICIO DE UN (01) PROFESIONAL GERENCIA REGIONAL DE CONTROL DE  PIURA                                                                                                                                                                                    </t>
  </si>
  <si>
    <t xml:space="preserve">LLACSAHUANGA OJEDA ANA LISSEHT                                                                                                                        </t>
  </si>
  <si>
    <t xml:space="preserve">SERVICIO DE UN COMUNICADOR QUE EJECUTE LA LABOR PERIODÍSTICA Y COMUNICACIONAL EN LA REGIÓN MADRE DE DIOS EN MARCO DE LA EMERGENCIA SANITARIA Y LA REACTIVACIÓN ECONÓMICA (DS. N° 076-2021-EF).                                                            </t>
  </si>
  <si>
    <t xml:space="preserve">NUÑEZ PATIÑO JORGE ALBERTO                                                                                                                            </t>
  </si>
  <si>
    <t xml:space="preserve">SERVICIO DE UN (1) PROFESIONAL EN CONTABILIDAD; CON LA FINALIDAD DE APOYAR EN LOS SERVICIOS DE CONTROL A CARGO DEL OCI DEL GOBIERNO REGIONAL DE LAMBAYEQUE                                                                                                </t>
  </si>
  <si>
    <t xml:space="preserve">CACHO ZAPATA NORMA LIZ                                                                                                                                </t>
  </si>
  <si>
    <t xml:space="preserve">SERVICIO DE OPERADOR PARA LA RECEPCIÓN Y PREPARACIÓN DE DOCUMENTOS INTERNOS DE LA CGR PARA LA LÍNEA DE PRODUCCIÓN DE MICROFORMAS                                                                                                                          </t>
  </si>
  <si>
    <t xml:space="preserve">POZO ASTOCONDOR JESUS MANUEL                                                                                                                          </t>
  </si>
  <si>
    <t xml:space="preserve">CONTRATACIÓN DEL SERVICIO DE OPERADOR PARA EL CONTROL DE CALIDAD DE LOS INFORMES DE CONTROL, SUBGERENCIA DE GESTION DOCUMENTARIA                                                                                                                          </t>
  </si>
  <si>
    <t xml:space="preserve">SERVICIO ESPECIALIZADO DE UN (1) PROFESIONAL EN MEDICINA PARA ELABORAR UN ESTUDIO DE CUMPLIMIENTO DE LAS DISPOSICIONES ESTABLECIDAS EN LOS DIFERENTES PLANES Y LINEAMIENTOS DE SEGURIDAD Y SALUD EN EL TRABAJO DE LA CONTRALORÍA GENERAL DE LA R          </t>
  </si>
  <si>
    <t xml:space="preserve">ESPINO LUJAN MILAGROS FELICITA                                                                                                                        </t>
  </si>
  <si>
    <t xml:space="preserve">SERVICIO ESPECIALIZADO DE UN PROFESIONAL EN MEDICINA PARA ELABORAR UN ESTUDIO DE CUMPLIMIENTO DE MEDIDAS DEL PLAN DE CONTROL DE COVID PARA LA GRC DE LA LIBERTAD REQUERIDO POR LA SUB. BIENESTAR                                                          </t>
  </si>
  <si>
    <t xml:space="preserve">SERVICIO DE UN (1)  COMUNICADOR QUE EJECUTE LA LABOR PERIODÍSTICA Y COMUNICACIONAL EN LA REGIÓN JUNÍN EN MARCO DE LA EMERGENCIA SANITARIA Y LA REACTIVACIÓN ECONÓMICA (DS. N° 076-2021-EF).                                                               </t>
  </si>
  <si>
    <t xml:space="preserve">GUTIERREZ PARRAGA SAUL WILIAM                                                                                                                         </t>
  </si>
  <si>
    <t>LICENCIADO EN PERIODISMO</t>
  </si>
  <si>
    <t xml:space="preserve">SERVICIO DE UN COMUNICADOR QUE CUBRA LAS ACTIVIDADES AUDIOVISUALES Y PERIODÍSTICAS DE LAS ACCIONES DE CONTROL QUE REALIZA LA CONTRALORÍA GENERAL DE LA REPÚBLICA EN LA REGIÓN DE JUNÍN.                                                                   </t>
  </si>
  <si>
    <t xml:space="preserve">SERVICIO DE COORDINACIÓN Y REVISIÓN INTEGRAL DEL PROYECTO INTERNO DE LA GRC DE LAMBAYEQUE EN EL DESARROLLO DEL SERVICIO DE CONSULTORÍA PARA LA ELABORACIÓN DE EXPEDIENTES TÉCNICOS DE MEJORAMIENTO INTEGRAL DE INFRAESTRUCTURA DE LAS GRCS                </t>
  </si>
  <si>
    <t xml:space="preserve">VALDIVIA CHACALTANA MONICA ELIZABETH                                                                                                                  </t>
  </si>
  <si>
    <t xml:space="preserve">SERVICIO DE APOYO EN LA ELABORACIÓN DE DOCUMENTOS DE GESTIÓN DE ARCHIVO EN EL ARCHIVO CENTRAL Y ARCHIVAMIENTO DE LA DOCUMENTACIÓN GENERADA EN LA CONTRALORÍA GENERAL DE LA REPÚBLICA PARA LA SUBGERENCIA DE GESTIÓN DOCUMENTARIA                          </t>
  </si>
  <si>
    <t xml:space="preserve">MORALES CORTEZ YAHAIDA JHOANA                                                                                                                         </t>
  </si>
  <si>
    <t xml:space="preserve">0115 - L475. SERVICIO DE UNA PERSONA NATURAL PARA LABORES DE APOYO - GERENCIA REGIONAL DE CONTROL DE TACNA                                                                                                                                                </t>
  </si>
  <si>
    <t xml:space="preserve">ALVARADO RAMOS ANGELA VIVIANA                                                                                                                         </t>
  </si>
  <si>
    <t xml:space="preserve">SERVICIO DE UN/A (01) PROFESIONAL EN TRABAJO SOCIAL PARA EL DESARROLLO DE ACCIONES DE APOYO, MONITOREO Y CONTROL EN LA GERENCIA REGIONAL DE CONTROL DE MADRE DE DIOS                                                                                      </t>
  </si>
  <si>
    <t xml:space="preserve">ROJAS SIVIRICHI NEYDI NATIVIDAD                                                                                                                       </t>
  </si>
  <si>
    <t xml:space="preserve">SE SOLICITA LA CONTRATACIÓN DEL SERVICIO DE UNA (01) PERSONA NATURAL COMO APOYO EN LA  SEGURIDAD DEL DESPACHO DEL SEÑOR CONTRALOR GENERAL DE LA REPÚBLICA                                                                                                 </t>
  </si>
  <si>
    <t xml:space="preserve">MANRIQUE NAVARRO SARA MELISSA                                                                                                                         </t>
  </si>
  <si>
    <t xml:space="preserve">SERVICIO DE APOYO EN LA COORDINACIÓN DE SEGURIDAD DEL DESPACHO DE SEÑOR CONTRALOR GENERAL DE LA REPÚBLICA.                                                                                                                                                </t>
  </si>
  <si>
    <t xml:space="preserve">SERVICIO DE APOYO PARA EL ORDENAMIENTO Y DIGITALIZACION (PROCESAMIENTO) DE LOS COMPROBANTES DE PAGO PARA TESORERIA DE LA GERENCIA DE ADMINISTRACION DE LA CGR                                                                                             </t>
  </si>
  <si>
    <t xml:space="preserve">MENDIETA HUAMANI SONIA                                                                                                                                </t>
  </si>
  <si>
    <t>TECNICO EN COMPUTACION E INFORMATICA</t>
  </si>
  <si>
    <t xml:space="preserve">SERVICIO DE UN (1) PROFESIONAL COMUNICADOR QUE EJECUTE LA LABOR PERIODÍSTICA Y COMUNICACIONAL EN LA REGIÓN HUÁNUCO EN MARCO DE LA EMERGENCIA SANITARIA Y LA REACTIVACIÓN ECONÓMICA (DS. N° 076-2021-EF).                                                  </t>
  </si>
  <si>
    <t xml:space="preserve">FRETEL RAMIREZ LILIANA                                                                                                                                </t>
  </si>
  <si>
    <t xml:space="preserve">CONTRATACIÓN DE SERVICIO DE UN (1) ABOGADO, PARA QUE PRESTE SUS SERVICIOS EN LA EJECUCIÓN DE SERVICIOS DE CONTROL OCI DE LA MUNICIPALIDAD DISTRITAL DE TAMBO GRANDE - GERENCIA REGIONAL DE CONTROL DE PIURA                                               </t>
  </si>
  <si>
    <t xml:space="preserve">CARREÑO LLAJA JOVANNA MARIBEL                                                                                                                         </t>
  </si>
  <si>
    <t xml:space="preserve">SERVICIO DE APOYO ADMINISTRATIVO PARA LA SUBGERENCIA DE ABASTECIMIENTO DE LA CONTRALORÍA GENERAL                                                                                                                                                          </t>
  </si>
  <si>
    <t xml:space="preserve">SALCEDO LUYO ANA SOLEDAD                                                                                                                              </t>
  </si>
  <si>
    <t xml:space="preserve">CONTRATAR EL SERVICIO DE UNA PERSONA NATURAL PARA REALIZAR LAS ACTIVIDADES DEL SERVICIO DE APOYO.                                                                                                                                                         </t>
  </si>
  <si>
    <t xml:space="preserve">HIDALGO ATOCHE MAGDA SOCORRO                                                                                                                          </t>
  </si>
  <si>
    <t xml:space="preserve">SERVICIO DE APOYO PARA EL ORDENAMIENTO Y DIGITALIZACIÓN (PROCESAMIENTO) DE LOS COMPROBANTES DE PAGO PARA LA UNIDAD DE TESORERÍA DE LA GERENCIA DE ADMINISTRACIÓN                                                                                          </t>
  </si>
  <si>
    <t xml:space="preserve">CONTRATACIÓN DEL SERVICIO DE UN PROFESIONAL PARA REALIZAR E.DESARROLLO DE FUNCIONALIDADES Y SUPERAR INCIDENTES DEL PROCESO DE PRUEBAS DE USUARIO EN LOS SISTEMAS ADMINISTRATIVOS – MÓDULO DE PLANILLAS DE LA CONTRALORÍA GENERAL DE LA REPÚBLICA          </t>
  </si>
  <si>
    <t xml:space="preserve">AGUIRRE DIAZ WALTER JAIME                                                                                                                             </t>
  </si>
  <si>
    <t xml:space="preserve">SERVICIO DE DESARROLLO DE FUNCIONALIDADES Y SUPERAR INCIDENTES EN LOS SISTEMAS ADMINISTRATIVOS - MODULO ESCALAFON                                                                                                                                         </t>
  </si>
  <si>
    <t xml:space="preserve">CONTRATACIÓN DE UN (1) PROFESIONAL EN INGENIERÍA AMBIENTAL O FORESTAL, ESPECIALISTA EN CATASTRO -GERENCIA REGIONAL DE CONTROL DE UCAYALI                                                                                                                  </t>
  </si>
  <si>
    <t xml:space="preserve">VERDE GARCIA DENNIS FRANCIS                                                                                                                           </t>
  </si>
  <si>
    <t>INGENIERÍA FORESTAL</t>
  </si>
  <si>
    <t xml:space="preserve">SERVICIO DE UN (01) PROFESIONAL EN TRABAJO SOCIAL PARA DESARROLLAR ACTIVIDADES DE APOYO, MONITOREO Y CONTROL COVID -19.                                                                                                                                   </t>
  </si>
  <si>
    <t xml:space="preserve">MARIÑOS OBESO RAQUEL ARACELI                                                                                                                          </t>
  </si>
  <si>
    <t xml:space="preserve">ANALISTA PROGRAMADOR - SUBGERENCIA DE SISTEMAS DE INFORMACION                                                                                                                                                                                             </t>
  </si>
  <si>
    <t xml:space="preserve">CHAMORRO ANDAMAYO YIM WILDER                                                                                                                          </t>
  </si>
  <si>
    <t xml:space="preserve">SERVICIO DE UN (01) INGENIERO CIVIL PARA SU PARTICIPACIÓN COMO EXPERTO EN LA EJECUCIÓN DE UN (01) SERVICIO DE CONTROL ESPECÍFICO EN LA MUNICIPALIDAD PROVINCIAL DE SATIPO A CARGO DEL OCI  , GRC JUNIN                                                    </t>
  </si>
  <si>
    <t xml:space="preserve">ALMONACID ORDOÑEZ LIDIA LEONOR                                                                                                                        </t>
  </si>
  <si>
    <t xml:space="preserve">CONTRATACIÓN DEL SERVICIO DE UN ESPECIALISTA TEMÁTICO EN PATRULLAJE POR SECTOR - SEGURIDAD CIUDADANA, PARA EL DESARROLLO DE AUDITORÍAS DE DESEMPEÑO                                                                                                       </t>
  </si>
  <si>
    <t xml:space="preserve">ZEVALLOS TRIGOSO NICOLAS ANTONIO                                                                                                                      </t>
  </si>
  <si>
    <t>CONSULTOR</t>
  </si>
  <si>
    <t xml:space="preserve">SERVICIOS DE UN PROFESIONAL (INTEGRANTE DE COMISION) PARA SERRVICIOS DE CONTROL CONCURRENTE EN EL MARCO DE LA RRCC PARA LA GERENCIA REGIONAL DE CONTROL DE TUMBES                                                                                         </t>
  </si>
  <si>
    <t xml:space="preserve">DAVILA SOLORZANO ARACELLY DENYS                                                                                                                       </t>
  </si>
  <si>
    <t xml:space="preserve">CONTRATACIÓN DE LOS SERVICIOS DE UN PROFESIONAL (INTEGRANTE DE COMISIÓN) EN CONTABILIDAD, ECONOMIA O ADMINISTRACION PARA LABORES DE CONTROL CONCURRENTE . GERENCIA REGIONAL DE CONTROL DE TUMBES                                                          </t>
  </si>
  <si>
    <t xml:space="preserve">SERVICIO DE UN (1) PROFESIONAL EN INGENIERÍA CIVIL COMO INTEGRANTE DE COMISIÓN DE CONTROL CONCURRENTE  OCI DE LA MUNICIP. PROV. DE OTUZCO, EN EL MARCO DE LA RCC, 30 DÍAS CALENDARIO, GRC LA LIBERTAD.                                                    </t>
  </si>
  <si>
    <t xml:space="preserve">POMPA MARIN WALTER HUMBERTO                                                                                                                           </t>
  </si>
  <si>
    <t xml:space="preserve">SERVICIO DE UN  INGENIERO CIVIL PARA SU PARTICIPACIÓN COMO EXPERTO EN LA EJECUCIÓN DE UN SERVICIO DE CONTROL ESPECÍFICO EN LA MUNICIPALIDAD DISTRITAL DE PANGOA A CARGO DEL OCI DE LA MUNICIPALIDAD PROVINCIAL DISTRITAL DE PANGOA, GRC JUNIN             </t>
  </si>
  <si>
    <t xml:space="preserve">CACERES SURICHAQUI JUAN CARLOS                                                                                                                        </t>
  </si>
  <si>
    <t xml:space="preserve">CONTAR CON EL SERVICIO DE UN (1) PROFESIONAL EN INGENIERÍA CIVIL PARA EJECUTAR ACCIONES DE APOYO EVALUACION TECNICA RECONSTRUCCION CON CAMBIOS                                                                                                            </t>
  </si>
  <si>
    <t xml:space="preserve">CHACON ALCANTARA MEYLIN KATTY                                                                                                                         </t>
  </si>
  <si>
    <t xml:space="preserve">UN (1)  ABOGADO CON LA FINALIDAD DE EJECUTAR SERVICIOS DE CONTROL- GERENCIA REGIONAL DE CONTROL MOQUEGUA                                                                                                                                                  </t>
  </si>
  <si>
    <t xml:space="preserve">BARTES CALCINA ROLANDO JAVIER                                                                                                                         </t>
  </si>
  <si>
    <t xml:space="preserve">SERVICIO ESPECIALIZADO EN CONTRATACIONES DEL ESTADO PARA LA GESTIÓN DE PAGOS DE LOS SERVICIOS BASICOS A NIVEL NACIONAL - ABASTECIMIENTO                                                                                                                   </t>
  </si>
  <si>
    <t xml:space="preserve">MONTIEL ROJAS CHRISTIAN EDMUNDO                                                                                                                       </t>
  </si>
  <si>
    <t xml:space="preserve">SERVICIO ESPECIALIZADO EN EJECUCIÓN CONTRACTUAL PARA LA GESTIÓN DE PAGOS DE LAS ADJUDICACIONES                                                                                                                                                            </t>
  </si>
  <si>
    <t xml:space="preserve">SERVICIO DE ELABORACIÓN GUÍA PARA LA CONDUCCIÓN DE ENTREVISTAS, MONITORE E INFORME RESPECTO A LA ETAPA DE EVALUACIÓN DE ENTREVISTA PERSONAL PARA LA SUB. POLÍTICAS Y DESARROLLO HUMANO                                                                    </t>
  </si>
  <si>
    <t xml:space="preserve">BERAUN MARTINEZ JESSICA LADY                                                                                                                          </t>
  </si>
  <si>
    <t xml:space="preserve">CONTRATACIÓN DE UN ABOGADO (A) CON ESPECIALIZACIÓN EN CONTRATACIONES CON EL ESTADO PARA QUE BRINDE SERVICIO DE ANALISIS Y SEGUMIENTO DURANTE LA EJECUCION CONTRACTUAL, A LOS CONTRATOS SUSCRITOS CON LA CGR - ABASTECIMIENTO                              </t>
  </si>
  <si>
    <t xml:space="preserve">REATEGUI LOZANO NATALIA                                                                                                                               </t>
  </si>
  <si>
    <t xml:space="preserve">SERVICIO DE UN ESPECIALISTA EN CONTRATACIONES CON EL ESTADO, PARA COLABORAR CON EL SEGUIMIENTO DE LOS CONTRATOS                                                                                                                                           </t>
  </si>
  <si>
    <t xml:space="preserve">ESPECIALISTA TÉCNICO PARA COORDINACION DE REQUERIMIENTOS SUBGERENCIA DE ABASTECIMIENTO                                                                                                                                                                    </t>
  </si>
  <si>
    <t xml:space="preserve">TINEO ALARCON PAVEL                                                                                                                                   </t>
  </si>
  <si>
    <t xml:space="preserve">SERVICIO DE COORDINACIÓN, SEGUIMIENTO Y MONITOREO DE LAS ETAPAS DE EJECUCIÓN, RECEPCIÓN Y LIQUIDACIÓN DE LA OBRA: CONSTRUCCIÓN DE LA GERENCIA REGIONAL DE AYACUCHO, EN EL MARCO DEL PROYECTO DE INVERSIÓN (CUI) N° 2188974                                </t>
  </si>
  <si>
    <t xml:space="preserve">CONTRATAR EL SERVICIO DE UN (01) PROFESIONAL INGENIERO CIVIL EN LA EJECUCIÓN DE SERVICIO DE CONTROL POSTERIOR DE LA AUDITORIA - GERENCIA REGIONAL DE CONTROL DE APURIMAC                                                                                  </t>
  </si>
  <si>
    <t xml:space="preserve">FERREL LUNA CARMEN GRACIELA                                                                                                                           </t>
  </si>
  <si>
    <t xml:space="preserve">CONTRATACIÓN EN ENFERMERÍA PARA ELABORAR ESTUDIOS DE FUNCIONES VITALES, SEGUIMIENTO DE LOS COLABORADORES QUE REPORTAN SINTOMATOLOGIA COVID19 G.R.C.AYACUCHO - SUBGERENCIA DE BIENESTAR Y RELACIONES LABORALES                                             </t>
  </si>
  <si>
    <t xml:space="preserve">ILLACCANQUI QUISPE ROXANA                                                                                                                             </t>
  </si>
  <si>
    <t xml:space="preserve">SERVICIO DE UN/A (1) PROFESIONAL EN ENFERMERÍA PARA ELABORAR ESTUDIOS DE FUNCIONES VITALES, SUBGERENCIA DE BIENESTAR Y RELACIONES LABORALES                                                                                                               </t>
  </si>
  <si>
    <t xml:space="preserve"> SERVICIO DE CONDUCTOR - GERENCIA REGIONAL DE CONTROL DE MADRE DE DIOS                                                                                                                                                                                    </t>
  </si>
  <si>
    <t xml:space="preserve">RACUA SALAS JOSE RAMON                                                                                                                                </t>
  </si>
  <si>
    <t xml:space="preserve">SERVICIOS DE CONDUCTOR PARA REALIZAR LABORES DE APOYO EN EL TRASLADO DEL PERSONAL EN MARCO DE LA EMERGENCIA SANITARIA                                                                                                                                     </t>
  </si>
  <si>
    <t xml:space="preserve">SERVICIO DE CONDUCCIÓN DEL VEHÍCULO INSTITUCIONAL DE PLACA EGZ-690 PARA ACTIVIDADES DE CONTROL SIMULTANEO EN MARCO DEL DS 076                                                                                                                             </t>
  </si>
  <si>
    <t xml:space="preserve">ROQUE RUIZ ALAN JALI                                                                                                                                  </t>
  </si>
  <si>
    <t xml:space="preserve">SERVICIO DE CONDUCCIÓN DEL VEHÍCULO INSTITUCIONAL DE PLACA EGS-020 PARA ACTIVIDADES DE CONTROL POSTERIOR PARA LA GRC DE UCAYALI                                                                                                                           </t>
  </si>
  <si>
    <t xml:space="preserve">PROFESIONAL PARA ELABORACION SUSCRIPCION DE INFORMES Y ANALISIS DE LA  DOCUMENTACION - GERENCIA REGIONAL DE CONTROL DE CUSCO                                                                                                                              </t>
  </si>
  <si>
    <t xml:space="preserve">PAZ FUENTES BRUNNER ANTONIO                                                                                                                           </t>
  </si>
  <si>
    <t xml:space="preserve">SERVICIOS DE UN PROFESIONAL EN INGENIERÍA CIVIL PARA ELABORACIÓN DE CARPETAS DE SERVICIOS DE CONTROL POSTERIOR PARA LA MP DE CHINCHEROS PARA LA GRC DE APURÍMAC                                                                                           </t>
  </si>
  <si>
    <t xml:space="preserve">PEREZ HURTADO IRAMI MARY                                                                                                                              </t>
  </si>
  <si>
    <t xml:space="preserve">CODIGO SEC FUN 0088 Y CODIGO UNIDAD ORGANICA L485, CONTRATAR LOS SERVICIOS DE UN (01) PROFESIONAL ING. CIVIL - GERENCIA REGIONAL DE CONTROL DE APURIMAC                                                                                                   </t>
  </si>
  <si>
    <t xml:space="preserve">BARRIENTOS HUAMANI CARLOS                                                                                                                             </t>
  </si>
  <si>
    <t xml:space="preserve">INGENIERO CIVIL CON ESPECIALIDAD EN GESTIÓN Y CONSTRUCCIÓN - GERENCIA REGIONAL DE CONTROL DE LORETO                                                                                                                                                       </t>
  </si>
  <si>
    <t xml:space="preserve">VELA RODRIGUEZ DENISE                                                                                                                                 </t>
  </si>
  <si>
    <t xml:space="preserve">INGENIERO CIVIL - GERENCIA  REGIONAL DE  CONTROL DE  AREQUIPA                                                                                                                                                                                             </t>
  </si>
  <si>
    <t xml:space="preserve">OVIEDO VALDIVIA HELARD ADRIAN                                                                                                                         </t>
  </si>
  <si>
    <t xml:space="preserve">SERVICIO DE UN APOYO PARA BRINDAR SERVICIO TÉCNICO-ADMINISTRATIVO PARA LA SECRETARIA GENERAL                                                                                                                                                              </t>
  </si>
  <si>
    <t xml:space="preserve">BLAS LEON HEBERT ELIAS                                                                                                                                </t>
  </si>
  <si>
    <t xml:space="preserve">SERVICIO DE APOYO PARA LA SELECCIÓN Y EL ORDENAMIENTO DE BIENES MUEBLES UBICADOS EN LOS DEPÓSITOS N°4,5 Y 6 DE LA SEDE JAVIER PRADO - SUB. ABASTECIMIENTO                                                                                                 </t>
  </si>
  <si>
    <t xml:space="preserve">RIVERA VALERIO WILFREDO GREGORIO                                                                                                                      </t>
  </si>
  <si>
    <t xml:space="preserve">SERVICIO DE APOYO PARA SELECCIONAR, CLASIFICAR, DESPLAZAR Y ORDENAR LOS BIENES MUEBLES PATRIMONIALES UBICADOS EN EL DEPÓSITO N° 01 DE LA SEDE JAVIER PRADO - SUBGERENCIA DE ABASTECIMIENTO                                                                </t>
  </si>
  <si>
    <t xml:space="preserve">SERVICIO COMO PROFESIONAL ESPECIALISTA EN PROGRAMACIÓN PRESUPUESTARIA PARA CONSOLIDACIÓN DEL CUADRO DE NECESIDADES 2021 Y ELABORACIÓN DEL PLAN ANUAL DE CONTRATACIONES 2021                                                                               </t>
  </si>
  <si>
    <t xml:space="preserve">POMA QUISPE KETTY NERIDA                                                                                                                              </t>
  </si>
  <si>
    <t xml:space="preserve">PROFESIONAL EN CONTABILIDAD, ADMINISTRACIÓN, DERECHO O ECONOMÍA - GERENCIA REGIONAL DE CONTROL DE LA LIBERTAD                                                                                                                                             </t>
  </si>
  <si>
    <t xml:space="preserve">SANCHEZ DELGADO DIANA YELENA                                                                                                                          </t>
  </si>
  <si>
    <t xml:space="preserve">CONTRATACIÓN DE SERVICIO DE UNA (1) PERSONA NATURAL PARA LABORES DE ANÁLISIS DE DATOS E INFORMACION DE LOS SISTEMAS ADMINISTRATIVOS DE LAS ENTIDADES SUJETAS AL AMBITO DE LA GERENCIA REGINAL DE CONTROL DE TACNA                                         </t>
  </si>
  <si>
    <t xml:space="preserve">BERNY ALFREDO CHOQUE CACERES                                                                                                                          </t>
  </si>
  <si>
    <t xml:space="preserve">SERVICIOS DE UN CONDUCTOR PARA LA UNIDAD VEHICULAR DE PLACA EAA-923 ÁRA CONTROL SIMULTANEO EN MARCO DE LA RRCC                                                                                                                                            </t>
  </si>
  <si>
    <t xml:space="preserve">CORRO VILA JULIO ALFREDO                                                                                                                              </t>
  </si>
  <si>
    <t xml:space="preserve">CONTAR CON EL SERVICIO DE UN INGENIERO CIVIL CON EL PROPÓSITO DE PARTICIPAR COMO INTEGRANTE EN LA EJECUCIÓN DE LOS SERVICIOS DE CONTROL CONCURRENTE DE LAS OBRAS, EN EL MARCO DE LA RCC, PARA LA GRC - LAMBAYEQUE                                         </t>
  </si>
  <si>
    <t xml:space="preserve">ROGER HERNAN CHERO PANTA                                                                                                                              </t>
  </si>
  <si>
    <t xml:space="preserve">SERVICIO DE CONDUCTOR PARA EL VEHICULO DE PLACA EGZ-661 ASIGNADO A LA GERENCIA REGIONAL DE CONTROL HUÁNUCO                                                                                                                                                </t>
  </si>
  <si>
    <t xml:space="preserve">ROBLES LLANOS FREDY ROLLING                                                                                                                           </t>
  </si>
  <si>
    <t xml:space="preserve">SERVICIO DE UN (1) ECONOMISTA, CONTADOR O ADMINISTRADOR, GCIA REGIONAL DE CONTROL DE LORETO                                                                                                                                                               </t>
  </si>
  <si>
    <t xml:space="preserve">DEL AGUILA GARCIA LUDITH                                                                                                                              </t>
  </si>
  <si>
    <t xml:space="preserve">CONTRATACIÓN DE UN PROFESIONAL PARA EL SERVICIO DE REGISTRO DE EVIDENCIAS, REVISIÓN Y EVALUACIÓN DE LEGAJOS WEB - GRC PIURA                                                                                                                               </t>
  </si>
  <si>
    <t xml:space="preserve">VARGAS CHAUPIS SONIA NELIDA                                                                                                                           </t>
  </si>
  <si>
    <t xml:space="preserve">SERVICIO DE PLANIFICACIÓN DE ACCIONES P REVIAS AL PROCESO DE SELECCIÓN PARA LA SUB. POLÍTICAS Y DESARROLLO                                                                                                                                                </t>
  </si>
  <si>
    <t xml:space="preserve">CONTRATACIÓN DE SERVICIO DE UN (1) CONTADOR O ECONOMISTA O ABOGADO, PARA QUE PRESTE SUS SERVICIOS EN LA EJECUCION DE SERVICIOS DE CONTROL OCI MUNICIPALIDAD PROVINCIAL DE MORROPON - GERENCIA REGIONAL DE CONTROL DE PIURA.                               </t>
  </si>
  <si>
    <t xml:space="preserve">ROMERO CORDOVA HEBELYN LEYEN                                                                                                                          </t>
  </si>
  <si>
    <t xml:space="preserve">SERVICIO DE UN INGENIERO CIVIL PARA QUE ELABORE INFORME TÉCNICO AL ESTADO DE EJECUCIÓN DE LA OBRA: "CREACIÓN DE LOS SERVICIOS DE DRENAJE PLUVIAL EN LA QUEBRADA - LA CAPILLA" PARA LA GRC DE MOQUEGUA                                                     </t>
  </si>
  <si>
    <t xml:space="preserve">SANTOS CHECALLA CARLOS ALBERTO                                                                                                                        </t>
  </si>
  <si>
    <t xml:space="preserve">CODIGO SEC FUN 0088 Y CODIGO UNIDAD ORGANICA L485, CONTRATAR EL SERVICIO DE UN (01) PROFESIONAL EN INGENIERIA CIVIL - GERENCIA REGIONAL DE CONTROL DE APURIMAC                                                                                            </t>
  </si>
  <si>
    <t xml:space="preserve">SUCA SAAVEDRA JOSE ANTONIO                                                                                                                            </t>
  </si>
  <si>
    <t xml:space="preserve">SERVICIO DE UN (1) PROFESIONAL EN INGENIERÍA CIVIL - GERENCIA REGIONAL DE CONTROL DE LA LIBERTAD                                                                                                                                                          </t>
  </si>
  <si>
    <t xml:space="preserve">GELDRES SANCHEZ CARMEN LUCIA                                                                                                                          </t>
  </si>
  <si>
    <t xml:space="preserve">SERVICIO DE OPERADOR PARA EL CONTROL DE CALIDAD DE DOCUMENTOS DIGITALIZADOS DE LA CGR PARA LA LÍNEA DE PRODUCCIÓN DE MICROFORMAS                                                                                                                          </t>
  </si>
  <si>
    <t xml:space="preserve">VALDIVIA CHAVEZ CARMEN ALICIA                                                                                                                         </t>
  </si>
  <si>
    <t>ESTUD.SECRETARIADO</t>
  </si>
  <si>
    <t>AUXILIAR</t>
  </si>
  <si>
    <t xml:space="preserve">CONTRATACION DE UN PROFESIONAL PARA SEGUIMIENTO A LA IMPLEMENTACIÓN DE RECOMENDACIONES DE INFORMES DE CONTROL POSTERIOR Y TRATAMIENTO DE SITUACIONES ADVERSAS, EN EL MARCO DE LA RCC; PARA LA GRC-LAMBAYEQUE / OCI - MPF                                  </t>
  </si>
  <si>
    <t xml:space="preserve">VALIENTE VASQUEZ JENNY DEL PILAR                                                                                                                      </t>
  </si>
  <si>
    <t xml:space="preserve">SERVICIO DE UN (01) PROFESIONAL EN ING.AGRONÓMA PARA LA DIRECCION AGRARIA DE APURIMA, PARA LA GRC DE APURÍMAC                                                                                                                                             </t>
  </si>
  <si>
    <t xml:space="preserve">GUTIERREZ SAUÑE HEIDY                                                                                                                                 </t>
  </si>
  <si>
    <t>INGENIERÍA AGRÓNOMO</t>
  </si>
  <si>
    <t xml:space="preserve">SERVICIO DE CONDUCTOR PARA EL VEHÍCULO DE PLACA EGJ-153PARA TRASLADO DE PERSONAL EN LOS SERVICIOS DE CONTROL Y SERVICIOS RELACIONADOS EJECUTADOS DURANTE EL MEGAOPERATIVO PARA LA GRC HUÁNUCO                                                             </t>
  </si>
  <si>
    <t xml:space="preserve">FALCON ZEVALLOS HERBERT ANDERSON                                                                                                                      </t>
  </si>
  <si>
    <t xml:space="preserve">(0101) (L465) SERVICIO DE UN CONDUCTOR PARA EL VEHÍCULO DE PLACA EGJ-153 PARA LA GRC DE HUÁNUCO                                                                                                                                                           </t>
  </si>
  <si>
    <t xml:space="preserve">SERVICO DE UN PROFESIONAL PARA REALIZAR ACTIVIDADES  DE APOYO - GERENC IA DE ADMINISTRACION                                                                                                                                                               </t>
  </si>
  <si>
    <t xml:space="preserve">CALLE CRUZ BETSABE                                                                                                                                    </t>
  </si>
  <si>
    <t xml:space="preserve">SERVICIO DE ASISTENCIA TECNICA EN INVERSION PUBLICA PARA EL DESARROLLO DE AUDITORIAS DE DESEMPEÑO, EN EL MARCO DE EMERGENCIA SANITARIA Y REACTIVACION ECONOMICA, GDEE                                                                                     </t>
  </si>
  <si>
    <t xml:space="preserve">SERVICIOS PROFESIONALES EN INGENIERÍA DE MATERIALES; PARA LA ELABORACIÓN DE INFORMES TÉCNICOS PARA LA SUB. TRANSPORTES Y COMUNICACIONES                                                                                                                   </t>
  </si>
  <si>
    <t xml:space="preserve">ZULUETA VASQUEZ VICTOR RAUL                                                                                                                           </t>
  </si>
  <si>
    <t>INGENIERÍA DE MATERIALES</t>
  </si>
  <si>
    <t xml:space="preserve">SERVICIOS PROFESIONALES EN INGENIERÍA DE MATERIALES PARA LA ELABORACIÓN DE INFORMES TÉCNICOS SOBRE LAS OBRAS O SERVICIOS DE INFRAESTRUCTURA VIAL, PARA LAS COMISIONES DE CONTROL CONCURRENTEE                                                             </t>
  </si>
  <si>
    <t xml:space="preserve">SERVICIO DE UN PROFESIONAL EN INGENIERIA CIVIL PARA ACCIONES DE CONTROL SIMULTANEO A CARGO DEL OCI DE LA MUNICIPALIDAD PROVINCIAL DE SAN PABLO, GRC CAJAMARCA                                                                                             </t>
  </si>
  <si>
    <t xml:space="preserve">ROLANDO ANYAYPOMA JULCAMORO                                                                                                                           </t>
  </si>
  <si>
    <t xml:space="preserve">SERVICIO DE UN PROFESIONAL EN INGENIERÍA ELECTROMECÁNICA O MECÁNICA O MECÁNICA ELÉCTRICA COMO EXPERTO EN AUDITORIA DE CUMPLIMIENTO A LA OBRA: "MEJORAMIENTO DE LOS SERVICIOS DE SALUD ...." PARA LA GRC DE SAN MARTÍN                                     </t>
  </si>
  <si>
    <t xml:space="preserve">CAMPOS EDQUEN IVAN                                                                                                                                    </t>
  </si>
  <si>
    <t xml:space="preserve">PROFESIONAL TÉCNICO EN ENFERMERÍA PARA GRC LORETO- SUBGERENCIA DE BIENESTAR Y RELACIONES LABORALES                                                                                                                                                        </t>
  </si>
  <si>
    <t xml:space="preserve">LAULATE TAMAYO SUSANA LUCIA                                                                                                                           </t>
  </si>
  <si>
    <t xml:space="preserve">CONTRATACIÓN DE SERVICIO DE UN PROFESIONAL EN INGENIERIA CIVIL PARA ACCIONES DE CONTROL A CARGO DEL ORGANO DE CONTROL INSTITUCIONAL DE LA MUNICIPALIDAD PROVINCIAL DE CHOTA DE LA GERENCIA REGIONAL DE CONTROL DE CAJAMARCA DE LA CONTRALORÍA GE          </t>
  </si>
  <si>
    <t xml:space="preserve">REQUE BARRIOS JOSE OMAR                                                                                                                               </t>
  </si>
  <si>
    <t xml:space="preserve">SERVICIO ESPECIALIZADO DE UN (01) PROFESIONAL EN MEDICINA OCUPACIONAL PARA DESARROLLAR ACCIONES DE APOYO EN SALUD OCUPACIONAL.                                                                                                                            </t>
  </si>
  <si>
    <t xml:space="preserve">KONG DE PUGA FATIMA CECILIA                                                                                                                           </t>
  </si>
  <si>
    <t xml:space="preserve">SERVICIOS PROFESIONALES EN INGENIERÍA AGRÍCOLA; PARA LA ELABORACIÓN DE INFORMES TÉCNICOS PARA LA SUB. TRANSPORTES Y COMUNICACIONES                                                                                                                        </t>
  </si>
  <si>
    <t xml:space="preserve">VILLALOBOS CACHAY SILMER MARLON                                                                                                                       </t>
  </si>
  <si>
    <t xml:space="preserve">SERVICIO DE UN SERVICIO PROFESIONAL EN INGENIERÍA AGRÍCOLA PARA LA ELABORACIÓN DE INFORMES TÉCNICOS PARA LOS PROYECTOS: "MEJORAMIENTO DE LA CARRETERA: EMP. PE-3S (DV. ABANCAY)                                                                           </t>
  </si>
  <si>
    <t xml:space="preserve">SERVICIO DE APOYO EN EL REGISTRO DE DOCUMENTOS- SUBGERENCIA DE GESTION DOCUMENTARIA                                                                                                                                                                       </t>
  </si>
  <si>
    <t xml:space="preserve">LOPEZ AGUILAR MILENA                                                                                                                                  </t>
  </si>
  <si>
    <t xml:space="preserve">SERVICIO DE APOYO EN EL REGISTRO DE DOCUMENTOS INGRESADOS EN LA MESA DE PARTES DE LA CGR EN AMAZONAS                                                                                                                                                      </t>
  </si>
  <si>
    <t xml:space="preserve">MONTOYA SAUNA WALTER ANTONIO                                                                                                                          </t>
  </si>
  <si>
    <t xml:space="preserve">CONTRATACION DE UN PROFESIONAL PARA SEGUIMIENTO A LA IMPLEMENTACIÓN DE RECOMENDACIONES DE INFORMES DE CONTROL POSTERIOR Y TRATAMIENTO DE SITUACIONES ADVERSAS, EN EL MARCO DE LA RCC, PARA LA GRC - LAMBAYEQUE /OCI MPL                                   </t>
  </si>
  <si>
    <t xml:space="preserve">DIAZ AROSEMENA CARMEN VANESSA PAOLA                                                                                                                   </t>
  </si>
  <si>
    <t xml:space="preserve">SERVICIO DE APOYO EN EL ARCHIVO DE LA DOCUMENTACIÓN DE LA CONTRALORÍA GENERAL DE LA REPÚBLICA - SUBGERENCIA DE GESTION DOCUMENTARIA                                                                                                                       </t>
  </si>
  <si>
    <t xml:space="preserve">HUAMAN MUCHA WILMER CRISOLOGO                                                                                                                         </t>
  </si>
  <si>
    <t>HISTORIADOR</t>
  </si>
  <si>
    <t xml:space="preserve">CONTRATATCION DEL SERVICIO DE UN PROFESIONAL EN INGENIERÍA MECÁNICA O INGENIERÍA MECÁNICO ELÉCTRICO PARA EL ÓRGANO DE CONTROL INSTITUCIONAL DE LA MUNICIPALIDAD PROVINCIAL DE TACNA PERTENECIENTE AL ÁMBITO DE LA GRTA DE LA CGR                          </t>
  </si>
  <si>
    <t xml:space="preserve">PAQUITA HUANCA LISBER                                                                                                                                 </t>
  </si>
  <si>
    <t xml:space="preserve">SERVICIO DE UN (01) CONDUCTOR PARA AUDITORIA DE CUMPLIMIENTO PARA LA GRC DE LAMBAYEQUE                                                                                                                                                                    </t>
  </si>
  <si>
    <t xml:space="preserve">VILLALOBOS CHERO RENZO OMAR                                                                                                                           </t>
  </si>
  <si>
    <t xml:space="preserve">SERVICIO DE UN (01) CONDUCTOR PARA TRASLADO DEL PERSONAL QUE EJECUTARA AUDITORIAS DE CUMPLIMIENTO EN MARCO DE LA RRCC                                                                                                                                     </t>
  </si>
  <si>
    <t xml:space="preserve">INGENIERO CIVIL  GERENCIA  REGIONAL DE CONTROL DE AREQUIPA                                                                                                                                                                                                </t>
  </si>
  <si>
    <t xml:space="preserve">MENDOZA RODRIGUEZ ISAAC                                                                                                                               </t>
  </si>
  <si>
    <t xml:space="preserve">(113) (L450) CONTRATACIÓN DEL SERVICIO DE UN (1) PROFESIONAL EN INGENIERÍA MECÁNICA Y ELÉCTRICA - GERENCIA REGIONAL DE CONTROL DE SAN MARTÍN                                                                                                              </t>
  </si>
  <si>
    <t xml:space="preserve">LEON MARTINEZ EULER AUGUSTO                                                                                                                           </t>
  </si>
  <si>
    <t xml:space="preserve"> PROFESIONAL EN INGENIERÍA MECÁNICA Y ELÉCTRICA PARA PARTICIPAR COMO EXPERTO EN LA AUDITORIA DE CUMPLIMIENTO DENOMINADA: "EJECUCIÓN DE LA OBRA: FORTALECIMIENTO DE LA CAPACIDAD RESOLUTIVA HOSPITAL DE MOYOBAMBA, GRC SAN MARTIN                          </t>
  </si>
  <si>
    <t xml:space="preserve">PROFESIONAL EN INGENIERÍA CIVIL PARA EJECUTAR ACCIONES DE APOYO EN EL OCI DE LA MP PURUS-GERENCIA REGIONAL DE CONTROL DE UCAYALI                                                                                                                          </t>
  </si>
  <si>
    <t xml:space="preserve">VELEZ DE VILLA ALVARADO BLADIMIR FLAVIO                                                                                                               </t>
  </si>
  <si>
    <t xml:space="preserve">CONTRATACIÓN DEL SERVICIO DE UN (01) PROFESIONAL EN DERECHO PARA QUE PRESTE SERVICIOS EN LA EJE                                                                                                                                                           </t>
  </si>
  <si>
    <t xml:space="preserve">CASAS CORDOVA RICARDO AUGUSTO                                                                                                                         </t>
  </si>
  <si>
    <t xml:space="preserve">SERVICIO DE APOYO EN EL REGISTRO DE DOCUMENTOS INGRESADOS EN LA MESA DE PARTES DE LA SUBGERENCIA DE GESTIÓN DOCUMENTARIA EN LA GERENCIA REGIONAL DE CONTROL PASCO                                                                                         </t>
  </si>
  <si>
    <t xml:space="preserve">TORRES CAMACHO VICTOR MANUEL                                                                                                                          </t>
  </si>
  <si>
    <t xml:space="preserve">SERVICIO DE APOYO EN EL REGISTRO DE DOCUMENTOS INGRESADOS EN LA MESA DE PARTES DE LA CGR EN LA GERENCIA REGIONAL DE CONTROL ANCASH- SUBGERENCIA DE GESTION DOCUMENTARIA                                                                                   </t>
  </si>
  <si>
    <t xml:space="preserve">CONTRATACION DE UN INGENIERO CIVIL PARA REVISION Y ANALISIS DE EXPEDIENTES TÉCNICOS Y EJECUCIÓN, GERENCIA REGIONAL DE CONTROL AREQUIPA                                                                                                                    </t>
  </si>
  <si>
    <t xml:space="preserve">PARISACA VARGAS DESIRE                                                                                                                                </t>
  </si>
  <si>
    <t xml:space="preserve">SERVICIO DE UN PROFESIONAL ESPECIALISTA EN ANÁLISIS CUANTITATIVO PARA EL DESARROLLO DE LAS AUDITORIAS DE DESEMPEÑO                                                                                                                                        </t>
  </si>
  <si>
    <t xml:space="preserve">RODAS CHIARELLA JORGE LUIS                                                                                                                            </t>
  </si>
  <si>
    <t xml:space="preserve">SERVICIO ESPECIALIZADO DE UN MÉDICO CIRUJANO PARA DESARROLLAR ACCIONES DE APOYO EN SALUD EN EL MARCO DE LA EMERGENCIA SANITARIA DECLARADA DEBIDO AL COVID-19, A FAVOR DE LOS COLABORADORES DE LA GERENCIA REGIONAL DE PUNO                                </t>
  </si>
  <si>
    <t xml:space="preserve">MARON ALFARO LUZ MARINA                                                                                                                               </t>
  </si>
  <si>
    <t>MEDICO CIRUJANO</t>
  </si>
  <si>
    <t xml:space="preserve">SERVICIO DE UN/A (01) PROFESIONAL EN ENFERMERÍA PARA ELABORAR ESTUDIOS DE FUNCIONES VITALES, SEGUIMIENTO DE LOS COLABORADORES QUE REPORTAN SINTOMATOLOGÍA ASOCIADA A COVID-19                                                                             </t>
  </si>
  <si>
    <t xml:space="preserve">JARA CHUMBES JULISSA JEANETTE                                                                                                                         </t>
  </si>
  <si>
    <t>LICENCIADO EN ENFERMERIA</t>
  </si>
  <si>
    <t xml:space="preserve">SERVICIO UN (A) LICENCIADO(A) EN ENFERMERÍA PARA ELABORAR ESTUDIOS DE FUNCIONES VITALES, SEGUIMIENTO DE LOS COLABORADORES QUE REPORTAN SINTOMATOLOGÍA ASOCIADA A COVID-19                                                                                 </t>
  </si>
  <si>
    <t xml:space="preserve">SERVICIO DE UN (01) PROFESIONAL EN DERECHO COMO ANALISTA LEGAL PARA LA SUBGERENCIA DE GESTIÓN DOCUMENTARIA.                                                                                                                                               </t>
  </si>
  <si>
    <t xml:space="preserve">DUEÑAS CARO GLADYS PAOLA                                                                                                                              </t>
  </si>
  <si>
    <t xml:space="preserve">CONTRATAR A UNA PERSONA NATURAL QUE PRESTE SERVICIOS COMO ASISTENTE DE GERENCIA PARA DESARROLLAR LABORES DE GESTION ADMINISTRATIVA Y OPERATIVA - OFICINA DE INTEGRIDAD INSTITUCIONAL Y ACCESO A LA INFORMACION PUBLICA                                    </t>
  </si>
  <si>
    <t xml:space="preserve">ROMERO PEREZ MILAGROS MARGOT                                                                                                                          </t>
  </si>
  <si>
    <t xml:space="preserve">SERVICIO DE EVALUACIÓN Y ELABORACIÓN DE PROYECTOS DE DOCUMENTOS PARA LA ATENCIÓN DE LOS APOYOS DERIVADOS DE LOS DISTINTOS ÓRGANOS INSTRUCTORES Y ÓRGANOS SANCIONADORES A LA SECRETARÍA TÉCNICA - GERENCIA DE CAPITAL HUMANO                               </t>
  </si>
  <si>
    <t xml:space="preserve">BARNUEVO BELTRAN MARLIN                                                                                                                               </t>
  </si>
  <si>
    <t xml:space="preserve">SERVICIO DE UN (01) PROFESIONAL COMO ESPECIALISTA EN GESTIÓN DOCUMENTAL PARA LA SUBGERENCIA DE GESTION DOCUMENTARIA                                                                                                                                       </t>
  </si>
  <si>
    <t xml:space="preserve">DORIA DELGADO ZAIDA FLOR DE MARIA                                                                                                                     </t>
  </si>
  <si>
    <t xml:space="preserve">PROFESIONAL PARA REALIZAR EL SERVICIO DE EVALUACIÓN GERENCIA REGIONAL DE CONTROL DE CUSCO                                                                                                                                                                 </t>
  </si>
  <si>
    <t xml:space="preserve">HURTADO MUJICA RONMEL HECTOR                                                                                                                          </t>
  </si>
  <si>
    <t xml:space="preserve">0115 - L475. SERVICIO DE UNA (01) PERSONA NATURAL PARA LABORES DE APOYO ADMINISTRATIVO OCI MUNICIPALIDAD PROVINCIAL DE TACNA - GERENCIA REGIONAL DE CONTROL DE TACNA                                                                                      </t>
  </si>
  <si>
    <t xml:space="preserve">POMA TICONA MARIA YESENIA                                                                                                                             </t>
  </si>
  <si>
    <t xml:space="preserve">SERVICIO DE UN (1) PROFESIONAL EN DERECHOPARA EL SERVICIO DE AUDITORÍA DE CUMPLIMIENTO Y ELABORACIÓN DE 4 INFORMES LEGALES DE LA REVISIÓN DE PRESUNTOS HECHOS IRREGULARES PARA LA GRC DE SAN MARTÍN                                                       </t>
  </si>
  <si>
    <t xml:space="preserve">ABAD CONCHA KEYLA VIVANA                                                                                                                              </t>
  </si>
  <si>
    <t xml:space="preserve">CONTRATACIÓN DE UN (01) PROFESIONAL  GCIA REGIONAL  DE  CONTROL HUANCAVELICA                                                                                                                                                                              </t>
  </si>
  <si>
    <t xml:space="preserve">HUIZA OYOLA LUZ SOLEDAD                                                                                                                               </t>
  </si>
  <si>
    <t xml:space="preserve">SERVICIO DE UN PROFESIONAL PARA LA EVALUACIÓN DE LA INFORMACIÓN Y ELABORACIÓN DE LA CARPETA DE SERVICIO PARA CONTROL POSTERIOR PARA EL CUMPLIMIENTO DEL OPERATIVO SECTORIAL A LAS EPS DE SANEAMIENTO PARA LA GRC DE HUANCAVELICA                          </t>
  </si>
  <si>
    <t xml:space="preserve">CURI HUAMAN ANA CECILIA                                                                                                                               </t>
  </si>
  <si>
    <t xml:space="preserve">SERVICIO DE UN/A PROFESIONAL TÉCNICO EN ENFERMERÍA PARA ELABORAR ESTUDIOS DE FUNCIONES VITALES PARA LA GERENCIA REGIONAL DE CONTROL DE SAN MARTIN, SUBGERENCIA DE BIENESTAR Y RELACIONES LABORALES                                                        </t>
  </si>
  <si>
    <t xml:space="preserve">VELA PEREZ VERONICA ELIZABETH                                                                                                                         </t>
  </si>
  <si>
    <t>ENFERMERA</t>
  </si>
  <si>
    <t xml:space="preserve">SILVA BARDALEZ JOICER                                                                                                                                 </t>
  </si>
  <si>
    <t xml:space="preserve">SERVICIO DE UN (1) PROFESIONAL EN CONTABILIDAD PARA LA ELABORACIÓN DE LAS CARPETAS DE SERVICIO DE CONTROL ESPECÍFICO EN LA DIRESA AMAZONAS Y RED DE SALUD UTCUBAMBA PARA LA GRC DE AMAZONAS                                                               </t>
  </si>
  <si>
    <t xml:space="preserve">CONTRATACIÓN DEL SERVICIO DE UN PROFESIONAL COMO ANALISTA PROGRAMADOR RESPONSABLE DE REALIZAR LA OPTIMIZACIÓN DE CÓDIGO FUENTE DEL SGD – COMPONENTES                                                                                                      </t>
  </si>
  <si>
    <t xml:space="preserve">CALERO SOLANO CHRISTIAM GIOVANNI                                                                                                                      </t>
  </si>
  <si>
    <t xml:space="preserve">SERVICIO DE UN ANALISTA PROGRAMADOR PARA REALIZAR EL DESARROLLO DE NUEVAS FUNCIONALIDADES PARA CONFIMACIÓN DE RECEPCIÓN FÍSICA DE EXPEDIENTES, NOTIFICACIONES PERSONALIZADAS PARA LA SINF                                                                 </t>
  </si>
  <si>
    <t xml:space="preserve">0110 L482 GERENCIA REGIONAL DE CONTROL DE MADRE DE DIO.CONTRATACIÓN DE SERVICIOS EN INGENIERÍA                                                                                                                                                            </t>
  </si>
  <si>
    <t xml:space="preserve">MAMANI YANQUE MANUEL EDER                                                                                                                             </t>
  </si>
  <si>
    <t xml:space="preserve">SERVICIO DE UN (1) PROFESIONAL- GERENCIA REGIONAL DE CONTROL DE LA LIBERTAD                                                                                                                                                                               </t>
  </si>
  <si>
    <t xml:space="preserve">MONTOYA TERRONES MIGUEL ANGEL                                                                                                                         </t>
  </si>
  <si>
    <t xml:space="preserve">CONTRATACIÓN DEL SERVICIO DE OPERADOR PARA EL PROCESO DE MICROGRABACIÓN DE LOS DOCUMENTOS INTERNOS - SUBGERENCIA DE GESTION DOCUMENTARIA                                                                                                                  </t>
  </si>
  <si>
    <t xml:space="preserve">RODRIGUEZ URBINA ELIZABETH CYNTHIA                                                                                                                    </t>
  </si>
  <si>
    <t xml:space="preserve">CONTRATACIÓN DE UN PROFESIONAL PARA EL SERVICIO DE REGISTRO DE EVIDENCIAS, REVISIÓN, EVALUACIÓN DE LEGAJOS WEB, ASÍ COMO MONITOREO DE ENTREVISTAS A LOS POSTULANTES DEL CONCURSO INTERNO DE MÉRITOS N° 01-2021-GC, POLDEH                                 </t>
  </si>
  <si>
    <t xml:space="preserve">OCOLA GATICA PAUL JHON                                                                                                                                </t>
  </si>
  <si>
    <t xml:space="preserve">SERVICIO DE APOYO EN EL REGISTRO DE DOCUMENTOS SUBGERENCIA  DE  GESTION DOCUMENTARIA                                                                                                                                                                      </t>
  </si>
  <si>
    <t xml:space="preserve">ZEGARRA RUIZ NILSEN YULISA                                                                                                                            </t>
  </si>
  <si>
    <t xml:space="preserve">SERVICIO DE APOYO EN EL REGISTRO DE DOCUMENTOS INGRESADOS EN LA MESA DE PARTES DE LA CGR EN MADRE DE DIOS                                                                                                                                                 </t>
  </si>
  <si>
    <t xml:space="preserve">SERVICIO DE UN  PERIODISTA PARA EJECUTAR ACTIVIDADES DE COMUNICACIÓN EN LA PRODUCCIÓN Y GESTIÓN DEL MATERIAL INFORMATIVO DEL PROGRAMA CONTRALORÍA TV                                                                                                      </t>
  </si>
  <si>
    <t xml:space="preserve">HUAMANI HUAMANI DIANA JULISA                                                                                                                          </t>
  </si>
  <si>
    <t>PERIODISMO</t>
  </si>
  <si>
    <t xml:space="preserve">SERVICIO DE UN PERIODISTA PARA EJECUTAR ACTIVIDADES DE COMUNICACIÓN EN LOS PROGRAMAS NOTICIOSOS DE LA CGR                                                                                                                                                 </t>
  </si>
  <si>
    <t xml:space="preserve">SERVICIO PROFESIONAL DE 01 INGENIERO CIVIL; PARA CONTROL SIMULTANEO EN LA MODALIDAD DE CONTROL CONCURRENTE A OBRAS DE RCC, POR 30 DÍAS CALENDARIO, GRC CAJAMARCA OCI SANTA CRUZ                                                                           </t>
  </si>
  <si>
    <t xml:space="preserve">REQUE BARRIOS JOSE ARGENIS                                                                                                                            </t>
  </si>
  <si>
    <t xml:space="preserve">ESPECIALISTA EN ARQUITECTURA DE HARDWARE Y SOFTWARE POR 60 DIAS CALENDARIO, SUBGERENCIA DE OPERACIONES Y PLATAFORMA                                                                                                                                       </t>
  </si>
  <si>
    <t xml:space="preserve">CONTRERAS CAPCHA RAUL OCTAVIO                                                                                                                         </t>
  </si>
  <si>
    <t xml:space="preserve">(114) (L425) - SERVICIOS DE UN PROFESIONAL DE INGENIERÍA CIVIL, PARA LA REALIZACION DE SERVICIOS DE CONTROL CONCURRENTE EN LA GRC ANCASH                                                                                                                  </t>
  </si>
  <si>
    <t xml:space="preserve">LAZARO SOLIS RONALD VICENTE                                                                                                                           </t>
  </si>
  <si>
    <t xml:space="preserve">CONTRATAR UNA (1) PERSONA NATURAL PARA REALIZAR EL SERVICIO DE CONDUCCIÓN Y CUIDADO DEL VEHÍCULO                                                                                                                                                          </t>
  </si>
  <si>
    <t xml:space="preserve">DOLORES TAMARA ENRIQUE CARLOS                                                                                                                         </t>
  </si>
  <si>
    <t xml:space="preserve">SERVICIO DE CONDUCCIÓN DE VEHÍCULO PARA PLACA EGR-338 EN MARCO DE LA RRCC PARA LA GRC DE ANCASH                                                                                                                                                           </t>
  </si>
  <si>
    <t xml:space="preserve">SERVICIO EN ENFERMERÍA PARA ELABORAR ESTUDIOS DE FUNCIONES VITALES, SEGUIMIENTO DE LOS COLABORADORES QUE REPORTAN SINTOMATOLOGIA COVID19-SUBGERENCIA DE BIENESTAR Y RELACIONES LABORALES(GERENCIA REGIONAL DE CONTROL DE HUANUCO)                         </t>
  </si>
  <si>
    <t xml:space="preserve">JARA BRAVO RUDY DANNY                                                                                                                                 </t>
  </si>
  <si>
    <t xml:space="preserve">SERVICIO DE CONDUCCIÓN Y CUIDADO DE VEHÍCULO DE MARCA NISSAN NAVARA EGJ-193 PARA LA GRC DE APURÍMAC                                                                                                                                                       </t>
  </si>
  <si>
    <t xml:space="preserve">SALAZAR GUTIERREZ IVAN                                                                                                                                </t>
  </si>
  <si>
    <t xml:space="preserve">SERVICIO DE CONDUCCIÓN Y CUIDADO DE VEHÍCULO DE PLACA EGJ-193 PARA TRASLADO DE LOS SERVICIOS DE CONTROL POSTERIOR                                                                                                                                         </t>
  </si>
  <si>
    <t xml:space="preserve">SERVICIO DE UN/A PROFESIONAL EN ENFERMERÍA PARA ELABORAR ESTUDIOS DE FUNCIONES VITALES, SEGUIMIENTO DE LOS COLABORADORES DE LA GERENCIA REGIONAL DE CONTROL DE TACNA, SUBGERENCIA DE BIENESTAR Y RELACIONES LABORALES                                     </t>
  </si>
  <si>
    <t xml:space="preserve">PACOTICONA CCOA ROCIO MERLY                                                                                                                           </t>
  </si>
  <si>
    <t xml:space="preserve">SERVICIO DE UN (A) LICENCIADO (A) EN ENFERMERÍA PARA ELABORAR ESTUDIOS DE FUNCIONES VITALES, SEGUIMIENTO DE LOS COLABORADORES QUE REPORTAN SINTOMATOLOGÍA ASOCIADA A COVID-19                                                                             </t>
  </si>
  <si>
    <t xml:space="preserve">CONTRATACIÓN DE LOS SERVICIOS DE UN PROFESIONAL (INTEGRANTE DE COMISIÓN) EN CONTABILIDAD, ECONOMIA O ADMINISTRACION PARA LAS LABORES DE SERVICIOS DE CONTROL CONCURRENTE- GERENCIA REGIONAL DE CONTROL DE TUMBES                                          </t>
  </si>
  <si>
    <t xml:space="preserve">RUIZ CRUZ HIGINIO ALEJANDRO                                                                                                                           </t>
  </si>
  <si>
    <t xml:space="preserve">SERVICIO EN CONTABILIDAD PARA ELABORACIÓN DE CARPETA DE SERVICIO DE HECHOS CON PRESUNTA IRREGULARIDAD EN LA OCI DREA PARA LA GRC DE APURÍMAC                                                                                                              </t>
  </si>
  <si>
    <t xml:space="preserve">GAMBOA CALLO JESUS                                                                                                                                    </t>
  </si>
  <si>
    <t xml:space="preserve">SERVICIO DE UN PROFESIONAL TÉCNICO EN ENFERMERÍA MOQUEGUA - SUBGERENCIA DE BIENESTAR Y RELACIONES LABORALES                                                                                                                                               </t>
  </si>
  <si>
    <t xml:space="preserve">ESPEZUA ANDIA MARVA RUTH                                                                                                                              </t>
  </si>
  <si>
    <t xml:space="preserve">(113) (L450) CONTRATACIÓN DEL SERVICIO DE UN (1) PROFESIONAL EN INGENIERÍA CIVIL PARA LA ELABORACION DE TRES INFORMES TECNICOS - GERENCIA REGIONAL DE CONTROL DE SAN MARTIN                                                                               </t>
  </si>
  <si>
    <t xml:space="preserve">PUTPAÑA USHIÑAHUA FRANCO                                                                                                                              </t>
  </si>
  <si>
    <t xml:space="preserve">SERVICIO DE UN (1) PROFESIONAL EN INGENIERÍA CIVIL GERENCIA REGIONAL DE CONTROL DE PIURA                                                                                                                                                                  </t>
  </si>
  <si>
    <t xml:space="preserve">CHUQUILLANQUI CHINGUEL MARTHA                                                                                                                         </t>
  </si>
  <si>
    <t xml:space="preserve">0092 - L466 CONTRATAR LOS SERVICIOS DE UN PROFESIONAL EN ING. CIVIL PARA EJECUTAR ACCIONES DE APOYO EN LA EVALUACIÓN TÉCNICA DE INGENIERÍA DE LA EJECUCIÓN DE OBRA EN LA MUNICIPALIDAD PROVINCIAL DE PADRE ABAD (GRC. UCAYALI)                            </t>
  </si>
  <si>
    <t xml:space="preserve">VIDAL MOYA LIA                                                                                                                                        </t>
  </si>
  <si>
    <t xml:space="preserve">"CONTRATACIÓN DEL SERVICIO DE UN PROFESIONAL COMO ANALIST.PROGRAMADOR RESPONSABLE DE RESPONSABLE DE REALIZAR EL DESARROLLO DE NUEVAS FUNCIONALIDADES PARA EL ARCHIVADO DE EXPEDIENTES OCI-FRONT.                                                          </t>
  </si>
  <si>
    <t xml:space="preserve">GILT LOPEZ NEIL ADOLFO                                                                                                                                </t>
  </si>
  <si>
    <t xml:space="preserve">SERVICIO DE UN/A (1) PROFESIONAL COMUNICADOR QUE CUBRA LAS ACTIVIDADES AUDIOVISUALES Y PERIODISTICAS DE LAS ACCIONES DE CONTROL QUE REALIZA LA CGR EN LA REGION SAN MARTIN - GERENCIA DE COMUNICACION CORPORATIVA                                         </t>
  </si>
  <si>
    <t xml:space="preserve">DIAZ ESPINOZA JUAN CARLOS                                                                                                                             </t>
  </si>
  <si>
    <t xml:space="preserve">SERVICIO DE UN (1) PROFESIONAL COMO EXPERTO EN LA EJECUCIÓN DE LA AUDITORÍA DE CUMPLIMIENTO: "SOLICITUDES DE DESCUENTO POR COMPROMISOS ASUMIDOS POR LOS SERVI..." PARA LA GRC DE AMAZONAS                                                                 </t>
  </si>
  <si>
    <t xml:space="preserve">MELENDEZ AVILES GREDY DENNIS                                                                                                                          </t>
  </si>
  <si>
    <t xml:space="preserve">CONTRATAR LOS SERVICIOS DE UN PROFESIONAL EN DERECHO GCIA REGIONAL DE CONTROL DE  LORETO                                                                                                                                                                  </t>
  </si>
  <si>
    <t xml:space="preserve">CASTRO ALVAREZ JUAN CARLOS                                                                                                                            </t>
  </si>
  <si>
    <t xml:space="preserve">L460- CONTRATAR UN (1) INGENIERO CIVIL PARA QUE PARTICIPE EN LA ELABORACIÓN DE LA CARPETA DE Y LAS ETAPAS DE EJECUCION E INFORMES DEL SERVICIO DE CONTROL ESPECIFICO A HECHOS CON PRESUNTA IRREGULARIDAD, GERENCIA REGIONAL DE CONTROL JUNIN.             </t>
  </si>
  <si>
    <t xml:space="preserve">DAVILA CABEZAS IRIS ANGELA                                                                                                                            </t>
  </si>
  <si>
    <t xml:space="preserve">SERVICIOS DE UN PROFESIONAL EN LA CARRERA DE INGENIERÍA CIVIL, PARA SERVICIOS DE CONTROL CONCURRENTE Y/O POSTERIOR EN MARCO DE LA RRCC PARA LA GRC DE ANCASH                                                                                              </t>
  </si>
  <si>
    <t xml:space="preserve">ANTEQUERA GUIMARAY JHON ELVIS                                                                                                                         </t>
  </si>
  <si>
    <t xml:space="preserve">CONTRATAR EL SERVICIO DE UN/UNA PROFESIONAL EN ECONOMÍA O ING. ECONÓMICA PARA LA ELABORACIÓN DE PROPUESTAS DE REPORTES DE CUMPLIMIENTO DEL PLAN OPERATIVO - SUBGERENCIA DE FORMULACIÓN DE INVERSIONES                                                     </t>
  </si>
  <si>
    <t xml:space="preserve">PUNIL GUILLEN NANCY                                                                                                                                   </t>
  </si>
  <si>
    <t xml:space="preserve">CONTRATAR UN SERVICIO DE SOPORTE TÉCNICO-ECONÓMICO EN MATERIA DE INVERSIÓN PÚBLICA, PARA LA ATENCIÓN DE LAS OBSERVACIONES QUE SURJAN A LAS PROPUESTAS DE PROCEDIMIENTO                                                                                    </t>
  </si>
  <si>
    <t xml:space="preserve">PROFESIONAL EN DERECHO-SUBGERENCIA DE CONTROL JUSTICIA ,POLITICO  Y ELECTORAL                                                                                                                                                                             </t>
  </si>
  <si>
    <t xml:space="preserve">ISKRA LEONOR VIZCARRA CHAVEZ                                                                                                                          </t>
  </si>
  <si>
    <t xml:space="preserve">CONTRATACIÓN DE UNA PERSONAL NATURAL PARA REALIZAR APOYO TÉCNICO EN INFORMÁTICA EN SEGURIDAD                                                                                                                                                              </t>
  </si>
  <si>
    <t xml:space="preserve">HERRERA CURAY EDWIN EDESMIR                                                                                                                           </t>
  </si>
  <si>
    <t>TÉCNICO - INFORMÁTICO</t>
  </si>
  <si>
    <t xml:space="preserve">SERVICIOS DE VERIFICACIÓN, EVALUACIÓN Y VISADO DE EETT PARA ADQUISICIÓN DE EQUIPOS PARA SISTEMA DE SEGURIDAD ELECTRÓNICA PARA LA OFICINA DE SEGURIDAD Y DN                                                                                                </t>
  </si>
  <si>
    <t xml:space="preserve">SERVICIO ESPECIALIZADO DE UN (1) PROFESIONAL EN MEDICINA PARA ELABORAR UN ESTUDIO DE CUMPLIMIENTO DE LAS DISPOSICIONES ESTABLECIDAS EN LOS DIFERENTES PLANES Y LINEAMIENTOS DE SEGURIDAD Y SALUD EN EL TRABAJO DE LA CGR CAJAMARCA, SUB BIENESTA          </t>
  </si>
  <si>
    <t xml:space="preserve">TORRES TORRES DE ABANTO EVELYN BRIGGITE                                                                                                               </t>
  </si>
  <si>
    <t xml:space="preserve">SERVICIO DE UN PROFESIONAL PARA REALIZAR ACTIVIDADES DE APOYO EN FUNCIÓN A LOS PROCESOS DE INVERSIÓN PÚBLICA PARA LA GERENCIA DE ADMINISTRACIÓN                                                                                                           </t>
  </si>
  <si>
    <t xml:space="preserve">POZO CHAMBI ANGELICA                                                                                                                                  </t>
  </si>
  <si>
    <t xml:space="preserve">PROFESIONAL PARA EL SERVICIO DE REGISTRO DE EVIDENCIAS, REVISIÓN Y EVALUACIÓN SUBGERENCIA DE POLITICAS Y DESARROLLO HUMANO                                                                                                                                </t>
  </si>
  <si>
    <t xml:space="preserve">CHU YEP IBIS MARIBEL                                                                                                                                  </t>
  </si>
  <si>
    <t xml:space="preserve">SERVICIO DE ELABORACIÓN, CLASIFICACIÓN Y REPORTE DE LOS PERFILES DE PUESTO PARA LA SUB. POLÍTICAS Y DESARROLLO                                                                                                                                            </t>
  </si>
  <si>
    <t xml:space="preserve">0115 - L475.  SERVICIO DE UNA PERSONA NATURAL PARA LABORES DE APOYO - GERENCIA REGIONAL DE CONTROL DE TACNA                                                                                                                                               </t>
  </si>
  <si>
    <t xml:space="preserve">MENDOZA MAMANI DAVID                                                                                                                                  </t>
  </si>
  <si>
    <t xml:space="preserve">PROFESIONAL PARA LA PROGRAMACIÓN DE  EJECUCION Y ELABORACION DE INFORMES - GERENCIA REGIONAL DE CONTROL DE CUSCO                                                                                                                                          </t>
  </si>
  <si>
    <t xml:space="preserve">YABAR VELAZCO AXEL GORKY                                                                                                                              </t>
  </si>
  <si>
    <t xml:space="preserve">APOYO COMO ANALISTA DE MESA DE PARTES - SUBGERENCIA DE  GESTIÓN DOCUMENTARIA                                                                                                                                                                              </t>
  </si>
  <si>
    <t xml:space="preserve">DE LOS SANTOS SANTOS KRISLER MARIELYN                                                                                                                 </t>
  </si>
  <si>
    <t xml:space="preserve">SERVICIOS DE UN (01) PROFESIONAL EXPERTO EN INGENIERÍA CIVIL-GERENCIA  REGIONAL DE CONTROL MOQUEGUA                                                                                                                                                       </t>
  </si>
  <si>
    <t xml:space="preserve">RAMOS ESPINOZA DEYVI FRIEDMAN                                                                                                                         </t>
  </si>
  <si>
    <t xml:space="preserve">CONTRATACIÓN DE UN AYUDANTE EN MAMPOSTERÍA Y CARPINTERÍA PARA DAR ATENCIÓN A LAS ACTIVIDADES DE MANTENIMIENTO DE LA INFRAESTRUCTURA Y SU EQUIPAMIENTO ADEMAS DE REALIZAR TRABAJOS DE MANTENIMIENTO EN LA SEDE CIAR CUSIPATA-SUBGERENCIA DE ABAST          </t>
  </si>
  <si>
    <t xml:space="preserve">VALVERDE ALAYO LUIS ALBERTO                                                                                                                           </t>
  </si>
  <si>
    <t>TÉCNICO - CARPINTERÍA</t>
  </si>
  <si>
    <t xml:space="preserve">GUEVARA PERALTA HERLIN FERNANDO                                                                                                                       </t>
  </si>
  <si>
    <t xml:space="preserve">PROFESIONAL EN CONTABILIDAD, ECONOMÍA, ADMINISTRACIÓN - GERENCIA REGIONAL DE CONTROL DE CUSCO                                                                                                                                                             </t>
  </si>
  <si>
    <t xml:space="preserve">QUISPE NINA KARINA                                                                                                                                    </t>
  </si>
  <si>
    <t xml:space="preserve">SERVICIO PROFESIONAL EN ENFERMERÍA- SUBGERENCIA DE BIENESTAR Y RELACIONES LABORALES                                                                                                                                                                       </t>
  </si>
  <si>
    <t xml:space="preserve">GOMEZ CARHUATOCTO MEYLING LISBETH                                                                                                                     </t>
  </si>
  <si>
    <t xml:space="preserve">SERVICIO DE UNA/A LICENCIADO/A EN ENFERMERÍA PARA ELABORAR ESTUDIOS DE FUNCIONES VITALES, SEGUIMIENTO DE LOS COLABORADORES QUE REPORTAN SINTOMATOLOGÍA ASOCIADA A COVID-19                                                                                </t>
  </si>
  <si>
    <t xml:space="preserve">SERVICIO DE UN PROFESIONAL EN CONTABILIDAD PARA EL ANÁLISIS DE LAS CUENTAS CONTABLES DE ACTIVOS FIJO.                                                                                                                                                     </t>
  </si>
  <si>
    <t xml:space="preserve">AGUILAR  VALDERA  ANTONIO  EDUARDO                                                                                                                    </t>
  </si>
  <si>
    <t xml:space="preserve">SERVICIO DE UN (01) ABOGADO COMO ASISTENTE LEGAL PARA EL ANÁLISIS DE DOCUMENTACIÓN RELACIONADA CON LOS PROCEDIMIENTOS ADMINISTRATIVOS DISCIPLINARIOS EN LOS QUE INTERVIENE LA SECRETARÍA GENERAL                                                          </t>
  </si>
  <si>
    <t xml:space="preserve">CARRION PEREZ ERBER JAIDER                                                                                                                            </t>
  </si>
  <si>
    <t xml:space="preserve">SERVICIO COMO ABOGADO (ASISTENTE LEGAL) PARA EVALUACIÓN DE EXPEDIENTES ADMINISTRATIVOS PARA LA SECRETARIA GENERAL                                                                                                                                         </t>
  </si>
  <si>
    <t xml:space="preserve">CONTRATACION DE UN INGENIERO CIVIL PARA SERVICIO DE CONTROL POSTERIOR EN MODALIDAD DE AUDITORIA, GRC AREQUIPA                                                                                                                                             </t>
  </si>
  <si>
    <t xml:space="preserve">DEL CARPIO DELGADO FABRIZIO                                                                                                                           </t>
  </si>
  <si>
    <t xml:space="preserve">CONTRATACIÓN DE UN PROFESIONAL TÉCNICO PARA QUE PRESTE EL SERVICIO DE TRAMITACIÓN DE EXPEDIENTES DE PAGO DE BIENES Y SERVICIOS DERIVADOS DE PROCEDIMIENTOS DE SELECCIÓN - ABASTECIMIENTO                                                                  </t>
  </si>
  <si>
    <t xml:space="preserve">ALATA COLLAO HECTOR MAURICIO                                                                                                                          </t>
  </si>
  <si>
    <t xml:space="preserve">SERVICIO DE VERIFICACIÓN DE LOS EXPEDIENTES DE PAGO PREVIOS A SER DEVENGADOS                                                                                                                                                                              </t>
  </si>
  <si>
    <t xml:space="preserve">SERVICIO DE CONDUCCIÓN Y CUIDADO DEL VEHÍCULO DE PLACA EAA-856 PARA SERVICIOS DE CONTROL SIMULTANEOS EN MARCO DE LA RRCC                                                                                                                                  </t>
  </si>
  <si>
    <t xml:space="preserve">GONZALES ANAYA DAVID HUMBERTO                                                                                                                         </t>
  </si>
  <si>
    <t xml:space="preserve">CONTRATACION DEL SERVICIO DE UN PERSONAL DE APOYO PARA LA REVISION DE CIENTO CUARENTA Y DOS PAQUETES DE ARCHIVO PARA PRE ELIMINACION DE LA GERENCIA REGIONAL DE CONTROL DE LAMBAYEQUE                                                                     </t>
  </si>
  <si>
    <t xml:space="preserve">BAUTISTA NUÑEZ LUIS OCTAVIO                                                                                                                           </t>
  </si>
  <si>
    <t xml:space="preserve">CODIGO SEC FUN 0088 Y CODIGO UNIDAD ORGANICA L485, CONTRATAR EL SERVICIO DE UN (01) PROFESIONAL EN ECONOMIA - GERENCIA REGIONAL DE CONTROL DE APURIMAC                                                                                                    </t>
  </si>
  <si>
    <t xml:space="preserve">PERCCA QUISPE NOEMI                                                                                                                                   </t>
  </si>
  <si>
    <t xml:space="preserve">SERVICIO ESPECIALIZADO DE UN/A (01) MÉDICO OCUPACIONAL SUBGERENCIA DE  BIENESTAR  Y RELACIONES LABORALES                                                                                                                                                  </t>
  </si>
  <si>
    <t xml:space="preserve">BERMEO VARGAS EKATERINA BERENICE                                                                                                                      </t>
  </si>
  <si>
    <t xml:space="preserve">CONTRATAR EL SERVICIO DE UN PROFESIONAL PARA QUE BRINDE APOYO EN LAS LABORES ADMINISTRATIVAS CO                                                                                                                                                           </t>
  </si>
  <si>
    <t xml:space="preserve">CONTRERAS PANTIGOZO EDGAR JAVIER                                                                                                                      </t>
  </si>
  <si>
    <t>ESTUDIANTE DE ADMINISTRACIÓN</t>
  </si>
  <si>
    <t xml:space="preserve">SERVICIO DE CONDUCTOR PARA LA ZONA NORTE CAJATAMBO, OYON, BARRANCA, HUAURA Y HUARAL EN MARCO DE LA RRCC                                                                                                                                                   </t>
  </si>
  <si>
    <t xml:space="preserve">LINDO BAZALAR NILTON EDUARDO                                                                                                                          </t>
  </si>
  <si>
    <t xml:space="preserve">SERVICIO DE UN PERSONAL PARA BRINDAR EL SERVICIO DE CONDUCTOR PARA TRASADOS HACIA PRONVINCIAS DEL NORTE PARA LA GRC LIMA PROVINCIAS                                                                                                                       </t>
  </si>
  <si>
    <t xml:space="preserve">CONTRATAR EL SERVICIO DE UN (1) PROFESIONAL EN INGENIERIA CIVIL Y/O CARRERAS AFINES, QUE PRESTE SUS SERVICIOS EN LA EJECUCION DE SERVICIOS DE CONTROL, OCI DE LA MUNICIPALIDAD DISTRITAL DE TAMBO GRANDE - GERENCIA REGIONAL DE CONTROL DE PIURA          </t>
  </si>
  <si>
    <t xml:space="preserve">PATIÑO CUEVA VICENTE                                                                                                                                  </t>
  </si>
  <si>
    <t xml:space="preserve">SERVICIO DE UN (01) PROFESIONAL PARA BRINDAR APOYO EN LA EVALUACIÓN A LA DOCUMENTACION E INFORMACIÓN SOBRE FUNCIONARIOS DE LA MUNICIPALIDAD DISTRITAL DE PUENTE PIEDRA DURANTE EL PERIODO 2017 , GR LIMA METROPOLITANA                                    </t>
  </si>
  <si>
    <t xml:space="preserve">CAPARACHIN FERNANDEZ DEISY LUCY                                                                                                                       </t>
  </si>
  <si>
    <t xml:space="preserve">CONTRATAR LOS SERVICIOS DE UN PERSONAL OPERATIVO EN ELECTROTECNIA INDUSTRIAL, ELECTRICIDAD INDUSTRIAL Y/O ELECTRONICA, PARA REALIZAR LA EVALUACION DE LOS BIENES MUEBLES CLASIFICADOS (AEE) EN DESUSO, SUBGERENCIA DE ABASTECIMIENTO.                     </t>
  </si>
  <si>
    <t xml:space="preserve">RODRIGUEZ MEZA SAUL PABLO                                                                                                                             </t>
  </si>
  <si>
    <t xml:space="preserve">SERVICIO DE UN PROFESIONAL ESPECIALIZADO PARA LA ELABORACION, ANALISIS Y/O ACTUALIZACION DE INSTRUMENTOS DE GESTION DE LOS PROCESOS                                                                                                                       </t>
  </si>
  <si>
    <t xml:space="preserve">LA TORRE DIAZ WALTER JUNIOR                                                                                                                           </t>
  </si>
  <si>
    <t xml:space="preserve">PROFESIONAL EN ENFERMERÍA PARA LA GRC LA LIBERTAD - SUBGERENCIA DE  BIENESTAR Y RELACIONES LABORALES                                                                                                                                                      </t>
  </si>
  <si>
    <t xml:space="preserve">NECIOSUP ROSALES GLADYS ELENA DEL PILAR                                                                                                               </t>
  </si>
  <si>
    <t xml:space="preserve">SERVICIO DE UN (A)LICENCIADO (A) EN ENFERMERÍA PARA ELABORAR ESTUDIO.DE FUNCIONES VITALES, SEGUIMIENTO DE LOS COLABORADORES QUE REPORTAN SINTOMATOLOGÍA ASOCIADA A COVID-19                                                                               </t>
  </si>
  <si>
    <t xml:space="preserve">PROFESIONAL EN INGENIERÍA CIVIL- GERENCIA REGIONAL DE CONTROL DE  MOQUEGUA                                                                                                                                                                                </t>
  </si>
  <si>
    <t xml:space="preserve">YUCRA RAMOS NELSON ALVARO                                                                                                                             </t>
  </si>
  <si>
    <t xml:space="preserve">SERVICIO DE UN (01) PROFESIONAL EN ENFERMERÍA PARA EJERCER ACCIONES DE APOYO, CONTROL Y MONITOREO.                                                                                                                                                        </t>
  </si>
  <si>
    <t xml:space="preserve">SALAZAR HERNANDEZ EVELYN YAHAIRA                                                                                                                      </t>
  </si>
  <si>
    <t xml:space="preserve">SERVICIO DE UN PROFESIONAL EN ENFERMERIA PARA EJERCER ACCIONES DE SEGUIMIENTO A LA SALUD DE LOS COLABORADORES DE LA CGR                                                                                                                                   </t>
  </si>
  <si>
    <t xml:space="preserve">BENDEZU FIGUEROA SILVIA KARINA                                                                                                                        </t>
  </si>
  <si>
    <t xml:space="preserve">CCASANI MEZA VICTOR RAUL                                                                                                                              </t>
  </si>
  <si>
    <t xml:space="preserve">SERVICIOS DE UN PROFESIONAL EN INGENIERÍA CIVIL, PARA LABORES DE CONTROL CONCURRENTE EN EL MARCO DE LA RRCC PARA LA GRC DE ICA                                                                                                                            </t>
  </si>
  <si>
    <t xml:space="preserve">ROSAS ROMAN EVELYN PILAR                                                                                                                              </t>
  </si>
  <si>
    <t xml:space="preserve">CONTRATACIÓN DE LOS SERVICIOS DE UN PROFESIONAL EN INGENIERÍA CIVIL, PARA LABORES DE SERVICIOS DE CONTROL CONCURRENTE EN EL MARCO DE LA SINTERVENCIONES DE LA RECONSTRUCCION CON CAMBIO, GRC ICA                                                          </t>
  </si>
  <si>
    <t xml:space="preserve">CONTRATACIÓN DEL SERVICIO DE UN TÉCNICO PARA LA EVALUACIÓN TÉCNICA DE APARATOS ELÉCTRICOS Y ELECTRONICOS EN DESUSO UBICADOS EN EL DEPOSITO N° 1 (LADO A) - SUBGERENCIA DE ABASTECIMIENTO                                                                  </t>
  </si>
  <si>
    <t xml:space="preserve">RAMIREZ SAAVEDRA GERARDO ALBERTO                                                                                                                      </t>
  </si>
  <si>
    <t xml:space="preserve">SERVICIO DE UN (1) PROFESIONAL EN DERECHO PARA LA ELABORACIÓN DE LAS CARPETAS DE SCE PARA LA DIRESA  AMAZONASY RED DE SALUD UTCUBAMBA PARA LA GRC DE AMAZONAS                                                                                             </t>
  </si>
  <si>
    <t xml:space="preserve">PRESENTACIÓN PALOMINO SUÑER JOEL                                                                                                                      </t>
  </si>
  <si>
    <t xml:space="preserve">CONTRATACIÓN DE LOS SERVICIOS DE UN PROFESIONAL EN INGENIERÍA CIVIL, PARA LABORES DE SERVICIOS DE CONTROL CONCURRENTE EN EL MARCO DE LA RCC - GRC- ICA                                                                                                    </t>
  </si>
  <si>
    <t xml:space="preserve">GALLARDO OLAECHEA CRISTIAN JHONATHAN                                                                                                                  </t>
  </si>
  <si>
    <t xml:space="preserve">SERVICIO DE UN (1) CONTADOR O ECONOMISTA O ABOGADO GERENCIA REGIONAL DE CONTROL DE PIURA                                                                                                                                                                  </t>
  </si>
  <si>
    <t xml:space="preserve">VIERA MORALES MARIELLA JUDITH                                                                                                                         </t>
  </si>
  <si>
    <t xml:space="preserve">SERVICIO DE UN/A (01) PROFESIONAL EN TRABAJO SOCIAL PARA EL DESARROLLO DE ACCIONES DE APOYO, MONITOREO Y CONTROL EN LA GERENCIA REGIONAL DE CONTROL DE LIMA PROVINCIAS                                                                                    </t>
  </si>
  <si>
    <t xml:space="preserve">TAFUR PISCO NANCY JANET                                                                                                                               </t>
  </si>
  <si>
    <t xml:space="preserve">CARRION ZAPATA JOANIE IVETTE                                                                                                                          </t>
  </si>
  <si>
    <t xml:space="preserve">CONTRATAR EL SERVICIO DE UN PROFESIONAL EN CONTABILIDAD PARA BRINDAR APOYO EN SERVICIOS RELACIONADOS AL CONTROL SIMULTANEO; PARA LA GRC - CALLAO                                                                                                          </t>
  </si>
  <si>
    <t xml:space="preserve">OROSCO GUERRA EVELYN MELODY                                                                                                                           </t>
  </si>
  <si>
    <t xml:space="preserve">CONTRATAR LOS SERVICIOS DE UN (1) ESPECIALISTA EN PRESUPUESTO PARA EJECUTAR LA EVALUACIÓN DE LA EJECUCION PRESUPUESTARIA - GERENCIA REGIONAL DE CONTROL DE UCAYALI                                                                                        </t>
  </si>
  <si>
    <t xml:space="preserve">RUIZ PINEDO ROSA YSABEL                                                                                                                               </t>
  </si>
  <si>
    <t xml:space="preserve">SERVICIO DE UN (1) PROFESIONAL EN PSICOLOGÍA PARA REALIZAR EL ESTUDIO DE LA AFECTACIÓN DEL ESTADO PSICOSOCIAL DE LOS COLABORADORES DE LA CGR - POR COVID 19 - SUBGERENCIA DE BIENESTAR Y RELACIONES LABORALES                                             </t>
  </si>
  <si>
    <t xml:space="preserve">MENDEZ MAURTUA GISELLA MARILU                                                                                                                         </t>
  </si>
  <si>
    <t xml:space="preserve">SERVICIO DE APOYO EN EL REGISTRO DE DOCUMENTOS SUBGERENCIA DE GESTION  DOCUMENTARIA                                                                                                                                                                       </t>
  </si>
  <si>
    <t xml:space="preserve">DIAZ GARCIA OLGA YSABEL                                                                                                                               </t>
  </si>
  <si>
    <t xml:space="preserve">CONTRATACIÓN DE UN PROFESIONAL PARA QUE EJECUTE ACTIVIDADES EN EL ÁREA DE RECLUTAMIENTO Y SELECCION PARA LA SUBGERENCIA DE POLITICAS Y DESARROLLO HUMANO                                                                                                  </t>
  </si>
  <si>
    <t xml:space="preserve">LOPEZ AGUIRRE MARIA ELENA                                                                                                                             </t>
  </si>
  <si>
    <t xml:space="preserve">SERVICIO DE UN (1) EXPERTO - INGENIERO AGRÍCOLA, PARA SU PARTICIPACIÓN EN EL SERVICIO DE CONTROL SIMULTÁNEO PARA EL OCI DEL GOBIERNO REGIONAL DE MOQUEGUA - GRC DE MOQUEGUA                                                                               </t>
  </si>
  <si>
    <t xml:space="preserve">MAMANI LAQUI BACILIO ROGER                                                                                                                            </t>
  </si>
  <si>
    <t xml:space="preserve">SANCHEZ MONTOYA MAGALY GEORGETH                                                                                                                       </t>
  </si>
  <si>
    <t xml:space="preserve">SERVICIO DE UN PROFESIONAL ADMINISTRADOR PARA CONTROL SIMULATNEO OCI MUNICIPALIDAD PROVINCIAL DE CUTERVO EN EL MARCO DE RCC, GRC CAJAMARCA                                                                                                                </t>
  </si>
  <si>
    <t xml:space="preserve">VERGARA SANCHEZ MAIRA ZARELA                                                                                                                          </t>
  </si>
  <si>
    <t xml:space="preserve">SERVICIO DE UN (01) CONDUCTOR PARA TRASLADO A LAS COMISIONES DEL PERSONAL AUDITOR DE LA ENTIDAD EN MARCO DE LA RRCC                                                                                                                                       </t>
  </si>
  <si>
    <t xml:space="preserve">VARILLAS PONCE JUAN CARLOS                                                                                                                            </t>
  </si>
  <si>
    <t xml:space="preserve">SERVICIO DE UN (1) EN CONTABILIDAD, ADMINISTRACIÓN, ECONOMÍA O DERECHO, COMO JEFE DE COMISIÓN DE CONTROL CONCURRENTE OCI DE LA MUNICIP. PROV. DE PATAZ, EN EL MARCO DE LA RCC, 30 DÍAS CALENDARIO, GRC LA LIBERTAD                                        </t>
  </si>
  <si>
    <t xml:space="preserve">VILLAR RABANAL RUBEN                                                                                                                                  </t>
  </si>
  <si>
    <t xml:space="preserve">SERVICIO DE UN/A 1 PROFESIONAL EN ENFERMERÍA -SUBGERENCIA DE BIENESTAR  Y RELACIONES LABORALES                                                                                                                                                            </t>
  </si>
  <si>
    <t xml:space="preserve">BRAVO FERNANDEZ KARINA FIORELA                                                                                                                        </t>
  </si>
  <si>
    <t xml:space="preserve">SERVICIOS DE APOYO ESPECIALIZADO EN TOPOGRAFIA PARA SERVICIOS DE CONTROL CONCURRENTE Y/O POSTERIOR EN EL MARCO DE LA RRCC PARA LA GERENCIA REGIONAL DE CONTROL DE TUMBES                                                                                  </t>
  </si>
  <si>
    <t xml:space="preserve">ZEÑA DAMIAN ALBERTO CARLOS                                                                                                                            </t>
  </si>
  <si>
    <t>TOPÓGRAFO</t>
  </si>
  <si>
    <t xml:space="preserve">CONTRATACIÓN DE LOS SERVICIOS DE UN PROFESIONAL ESPECIALIZADO EN TOPOGRAFÍA, PARA LA REALIZACIÓN DE CONTROL CONCURRENTE. GERENCIA REGIONAL DE CONTROL DE TUMBES                                                                                           </t>
  </si>
  <si>
    <t xml:space="preserve">SERVICIO ESPECIALIZADO DE UN (1) PROFESIONAL EN MEDICINA PARA ELABORAR UN ESTUDIO DE CUMPLIMIENTO DE MEDIDAS DE PLANES DE SEGURIDAD Y SALUD EN EL TRABAJO PARA LA SUB. DE BIENESTAR Y RELACIONES                                                          </t>
  </si>
  <si>
    <t xml:space="preserve">RODRIGUEZ PLASENCIA CRISTHIAN ALFONSO                                                                                                                 </t>
  </si>
  <si>
    <t>MEDICINA HUMANA</t>
  </si>
  <si>
    <t xml:space="preserve">CESPEDES RIOJAS ANGEL WALDIR                                                                                                                          </t>
  </si>
  <si>
    <t xml:space="preserve">SERVICIO DE UN (1) PROFESIONAL EN CONTABILIDAD O ADMINISTRACIÓN O ECONOMÍA PARA REALIZAR SERVICIOS DE CONTROL CONCURRENTE A PROYECTOS DE INVERSIÓN DEL GOBIERNO REGIONAL AMAZONAS, GRC AMAZONAS                                                           </t>
  </si>
  <si>
    <t xml:space="preserve">VELA CABALLERO LITMAN                                                                                                                                 </t>
  </si>
  <si>
    <t xml:space="preserve">CONTRATACIÓN DE UN (01) PROFESIONAL EN PSICOLOGÍA PARA DESARROLLAR ACCIONES DE APOYO EN SALUD MENTAL DURANTE LA EMERGENCIA SANITARIA DECLARADA POR EL MINISTERIO DE SALUD DEBIDO A LA PANDEMIA OCASIONADA POR EL COVID 19 EN LOS COLABORADORES D          </t>
  </si>
  <si>
    <t xml:space="preserve">LLAMOSAS CONSIGLIERI GORETTI DEL ROSARIO                                                                                                              </t>
  </si>
  <si>
    <t xml:space="preserve">CODIGO SEC FUN 0088 Y CODIGO UNIDAD EJECUTORA L485, CONTRATAR EL SERVICIO DE UN (01) PROFESIONAL EN CONTABILIDAD PARA LA EJECUCION DE SERVICIOS DE CONTROL POSTERIOR - GERENCIA REGIONAL DE CONTROL DE APURIMAC                                           </t>
  </si>
  <si>
    <t xml:space="preserve">SALAS VELASQUEZ JOHN EDMER                                                                                                                            </t>
  </si>
  <si>
    <t xml:space="preserve">CONTRATACIÓN DEL SERVICIO DE UN PROFESIONAL COMO ANALISTA D.CALIDAD DE SOFTWARE RESPONSABLE RESPONSABLE DE REALIZAR LA ATENCIÓN DE SOLICITUDES DE CONTROL DE CALIDAD DE LOS REQUERIMIENTOS DE DESARROLLO DE SOFTWARE DEL APLICATIVO SERVICIOS DE          </t>
  </si>
  <si>
    <t xml:space="preserve">DIAZ ZAVALA JOSE MARIA                                                                                                                                </t>
  </si>
  <si>
    <t xml:space="preserve">SERVICIOS DE UN ANALISTA DE CALIDAD DE SOFTWARE RESPONSABLE DE REALIZAR ATENCION DE SOLICITUDES DE CONTROL DE CALIDAD EN APLICATIVOS DE RENDICION DE CUENTAS                                                                                              </t>
  </si>
  <si>
    <t xml:space="preserve">CONTRATACIÓN DE UN/A (1) PERSONA NATURAL PARA LA PRESTACIÓN DEL SERVICIO ESPECIALIZADO EN ACTI                                                                                                                                                            </t>
  </si>
  <si>
    <t xml:space="preserve">NAVARRO MACHAGA JUAN ALBERTO                                                                                                                          </t>
  </si>
  <si>
    <t>EST.C.COMUNIC.</t>
  </si>
  <si>
    <t xml:space="preserve">SERVICIO DE UN PROFESIONAL ESPECIALIZADA EN PROGRAMAS DE DISEÑO AUDIOVISUAL PARA QUE APOYE EN EL DESARROLLO AUDIOVISUAL DE LOS INFORMES DE CONTROL EMITIDOS                                                                                               </t>
  </si>
  <si>
    <t xml:space="preserve">SERVICIO DE UN PROFESIONAL EN DERECHO PARA QUE BRINDE ATENCION A LAS SOLICITUDES DE ACCESO A LA INFORMACION PUBLICA                                                                                                                                       </t>
  </si>
  <si>
    <t xml:space="preserve">PRADO LATORRACA VIVIANA MILAGROS                                                                                                                      </t>
  </si>
  <si>
    <t xml:space="preserve">SERVICIO DE UN PROFESIONAL CONTADOR PARA ACCIONES DE CONTROL A CARGO DEL ORGANO DE CONTROL INSTITUCIONAL DE LA MUNICIPALIDAD PROVINCIAL DE CELENDIN DE LA GRCA DE LA CGR                                                                                  </t>
  </si>
  <si>
    <t xml:space="preserve">SILVA RODRIGUEZ YETHY YOVANY                                                                                                                          </t>
  </si>
  <si>
    <t xml:space="preserve">SERVICIO DE UN EXPERTO CON ESPECIALIDAD EN LA OPERATIVIDAD Y EVALUACIÓN DE EQUIPOS BIOMÉDICOS U HOSPITALARIOS PARA SERVICIOS DE CONTROL POSTERIOR EN MARCO DE LA EMERGENCIA SANITARIA Y REACTIVACION ECONOMICA                                            </t>
  </si>
  <si>
    <t xml:space="preserve">CASAS FIGUEROA NELSON ENRIQUE                                                                                                                         </t>
  </si>
  <si>
    <t xml:space="preserve">SERVICIO DE UN PROFESIONAL EN CONTABILIDAD PARA ELABORACIÓN DE CARPETA DE CONTROL POSTERIOR PARA LA GRC DE APURIMAC - CHINCHEROS                                                                                                                          </t>
  </si>
  <si>
    <t xml:space="preserve">CHOQUECAHUA FLORES CESAR                                                                                                                              </t>
  </si>
  <si>
    <t xml:space="preserve">CRUZADO ANTONIO LICEL                                                                                                                                 </t>
  </si>
  <si>
    <t xml:space="preserve">(0103) (L445) SERVICIO DE UN (01) CONDUCTOR DE VEHÍCULO DE LA UNIDAD EAA-873 PARA LA GRC DE ICA                                                                                                                                                           </t>
  </si>
  <si>
    <t xml:space="preserve">NIETO OROSCO PERCY JESUS                                                                                                                              </t>
  </si>
  <si>
    <t xml:space="preserve">SERVICIO DE UN (01) CONDUCTOR DE VEHÍCULO DE LA UNIDAD EAA-873 PARA TRASLADO DE COMISIONES DE CONTROL CONCURRENTE, VISITAS DE CONTROL EN MARCO DE LA RRCC                                                                                                 </t>
  </si>
  <si>
    <t xml:space="preserve">SERVICIO DE UN (1) PROFESIONAL GERENCIA REGIONAL DE CONTROL DE PIURA                                                                                                                                                                                      </t>
  </si>
  <si>
    <t xml:space="preserve">PINGO FIESTAS SILVIA ELENA                                                                                                                            </t>
  </si>
  <si>
    <t xml:space="preserve">SERVICIO DE UN (1) PROFESIONAL EN DERECHO;  PARA REALIZAR SERVICIO DE CONTROL CONCURRENTE EN EL MARCO DE LA  RCC, PARA LA  GRC - LAMBAYEQUE                                                                                                               </t>
  </si>
  <si>
    <t xml:space="preserve">MUÑOZ ALVA DE DIEZ FIORELLA DEL PILAR                                                                                                                 </t>
  </si>
  <si>
    <t xml:space="preserve">SERVICIO PROFESIONAL EN ENFERMERÍA PARA ELABORAR ESTUDIOS DE FUNCIONES VITALES                                                                                                                                                                            </t>
  </si>
  <si>
    <t xml:space="preserve">DAVILA PIZARRO KAEN                                                                                                                                   </t>
  </si>
  <si>
    <t xml:space="preserve">SERVICIO DE (1) LICENCIADO/A EN ENFERMERÍA PARA ELABORAR ESTUDIOS DE FUNCIONES VITALES, SEGUIMIENTO SEGUIMIENTO DE LOS COLABORADORES QUE REPORTAN SINTOMATOLOGÍA ASOCIADA A COVID-19                                                                      </t>
  </si>
  <si>
    <t xml:space="preserve">ESPECIALISTA EN SISTEMAS ADMINISTRATIVOS DEL ESTADO PARA SUBGERENCIA DE ABASTECIMIENTO                                                                                                                                                                    </t>
  </si>
  <si>
    <t xml:space="preserve">AVALOS CUSI ANTONIO                                                                                                                                   </t>
  </si>
  <si>
    <t xml:space="preserve">SERVICIO DE UN PROFESIONAL ESPECIALISTA EN LA GESTIÓN DE BASES DE DATOS PARA EL ANÁLISIS DE INFORMACIÓN DE EJECUCIÓN PRESUPUESTARIA (SIGA Y SIAF) Y TEMAS LOGÍSTICOS                                                                                      </t>
  </si>
  <si>
    <t xml:space="preserve">PROFESIONAL EN ECONOMIA - GRC APURIMAC                                                                                                                                                                                                                    </t>
  </si>
  <si>
    <t xml:space="preserve">CHIRINOS VERA SAMUEL                                                                                                                                  </t>
  </si>
  <si>
    <t xml:space="preserve">PROFESIONAL EN INGENIERÍA MECÁNICA-GERENCIA REGIONAL DE CONTROL DE APURIMAC                                                                                                                                                                               </t>
  </si>
  <si>
    <t xml:space="preserve">JOSELI ORTIZ WILLIAM                                                                                                                                  </t>
  </si>
  <si>
    <t xml:space="preserve">SERVICIO DE UN (01) PROFESIONAL EN INGENIERIA MECANICA, PARA LA EVALUACIÓN TÉCNICA DE LAS INSTALACIOS DE TUBERÍAS PARA ABASTECIMIENTO DE OXÍGENO MEDICINAL Y/O DUCTERÍAS DE COBRE PARA LA GRC DE APURÍMAC                                                 </t>
  </si>
  <si>
    <t xml:space="preserve">SERVICIO DE UN AYUDANTE EN CARPINTERÍA PARA LA SUBGERENCIA DE ABASTECIMIENTO                                                                                                                                                                              </t>
  </si>
  <si>
    <t xml:space="preserve">PASCO NUÑEZ DEL ARCO CARLOS ALBERTO                                                                                                                   </t>
  </si>
  <si>
    <t xml:space="preserve">SERVICIO DE UN AYUDANTE EN MAMPOSTERÍA Y CARPINTERÍA PARA DAR ATENCIÓN A LAS ACTIVIDADES DE MANTENIMIENTO DE LA INFRAESTRUCTURA Y SU EQUIPAMIENTO EN LAS SEDES DE LA CONTRALORÍA GENERAL DE LA REPÚBLICA DEL PERÚ, SUBGERENCIA DE ABASTECIMIENTO          </t>
  </si>
  <si>
    <t xml:space="preserve">SERVICIO EN LA EJECUCIÓN DE CONTROL EN EL OCI DE LA MP DE LA CONVENCIÓN POR ENCARGO DE LA GERENCIA REGIONAL DE CONTROL DE CUSCO, EN EL MARCO DEL MEGA OPERATIVO 2022, POR 120 DÍAS CALENDARIO, EN EL MARCO DE LA LEY N°31358                              </t>
  </si>
  <si>
    <t xml:space="preserve">YAÑAC ATAUCHE VICTOR                                                                                                                                  </t>
  </si>
  <si>
    <t xml:space="preserve">SERVICIO DE UN (1) PROFESIONAL EN  DERECHO PARA EL ÓRGANO DE CONTROL INSTITUCIONAL DE LA MUNICIPALIDAD PROVINCIAL DE TRUJILLO DE LA GERENCIA REGIONAL DE CONTROL DE LA LIBERTAD PARA LA REALIZACIÓN DEL SEGUIMIENTO E IMPLEMENTACIÓN DE LAS ACCI          </t>
  </si>
  <si>
    <t xml:space="preserve">CHAVEZ SEGURA YULIANNA NAYROBY                                                                                                                        </t>
  </si>
  <si>
    <t xml:space="preserve">CONTAR CON EL SERVICIO DE UN (1) PROFESIONAL EN CONTABILIDAD, ADMINISTRACIÓN O ECONOMÍA PARA APOYO CONTROL CONCURRENTE RECONSTRUCCION CON CAMBIOS                                                                                                         </t>
  </si>
  <si>
    <t xml:space="preserve">BLAS ROSSO IBETH MAYRA                                                                                                                                </t>
  </si>
  <si>
    <t xml:space="preserve">FLORIAN BARTUREN DERSI LIZBETH                                                                                                                        </t>
  </si>
  <si>
    <t xml:space="preserve">SERVICIO DE UN TÉCNICO PARA LA RECOPILACION, ESTRUCTURACION Y LEVANTAMIENTO DE DATOS E INFORMACION RELEVANTE PARA ACCIONES DE CONTROL EN MARCO AL PROCESO DE RRCC                                                                                         </t>
  </si>
  <si>
    <t xml:space="preserve">CORDOVA PAREDES OMAR EDU                                                                                                                              </t>
  </si>
  <si>
    <t>PROFESIONAL TECNICO ADMINISTRACIÓN INDUSTRIAL</t>
  </si>
  <si>
    <t xml:space="preserve">APOYO EN MESA DE PARTES DE LA CGR ICA - SUBGERENCIA DE  GESTIÓN DOCUMENTARIA                                                                                                                                                                              </t>
  </si>
  <si>
    <t xml:space="preserve">MEDINA DONAYRE ANNIE BEATRIZ                                                                                                                          </t>
  </si>
  <si>
    <t xml:space="preserve">SERVICIO DE APOYO PARA LA SELECCIÓN Y EL ORDENAMIENTO DE BIENES MUEBLES UBICADOS EN LOS DEPÓSITOS N°4,5 Y 6 DE LA SEDE JAVIER PRADO SUB. ABASTECIMIENTO                                                                                                   </t>
  </si>
  <si>
    <t xml:space="preserve">SANTA MARIA SIPION FRANKLYN PERU                                                                                                                      </t>
  </si>
  <si>
    <t>SOCIOLOGÍA</t>
  </si>
  <si>
    <t xml:space="preserve">COTRADO ALVARADO ERIKA RUTH                                                                                                                           </t>
  </si>
  <si>
    <t xml:space="preserve">SERVICIO DE APOYO EN EL REGISTRO DE DOCUMENTOS INGRESADOS EN LA MESA DE PARTES DE LA CGR EN MOQUEGUA                                                                                                                                                      </t>
  </si>
  <si>
    <t xml:space="preserve">CONTRATACION DE UN PROFESIONAL EN INGENIERIA CIVIL, PARA EJECUTAR ACCIONES DE APOYO EN LOS SERVICIOS DE CONTROL                                                                                                                                           </t>
  </si>
  <si>
    <t xml:space="preserve">GONZALES PISFIL FRANKLIN                                                                                                                              </t>
  </si>
  <si>
    <t xml:space="preserve">SERVICIOS DE UN PROFESIONAL (INTEGRANTE DE COMISIÓN) PARA SERVICIOS DE CONTROL CONCURRENTE Y/O POSTERIOR EN MARCO DE LA RRCC PARA LA GRC DE ANCASH                                                                                                        </t>
  </si>
  <si>
    <t xml:space="preserve">PURIS LUGO ROSA MARIBEL                                                                                                                               </t>
  </si>
  <si>
    <t xml:space="preserve">RIVERA HUAMAN MARLYN EDITH                                                                                                                            </t>
  </si>
  <si>
    <t>BACH.CIENCIAS SOCIALES-SO</t>
  </si>
  <si>
    <t xml:space="preserve">SERVICIO DE UN (1) PROFESIONAL EN DERECHO; PARA REALIZAR ACTIVIDADES DE CONTROL CONCURRENTE EN EL MARCO DE LA RCC PARA LA GRC - LAMBAYEQUE                                                                                                                </t>
  </si>
  <si>
    <t xml:space="preserve">CARHUATANTA CASTANEDA PAMELA ROSSMERY                                                                                                                 </t>
  </si>
  <si>
    <t xml:space="preserve">SERVICIO DE EVALUACIÓN DE CASOS, ELABORACIÓN DE PROYECTOS DE INFORMES DE PRECALIFICACIÓN DE LOS EXPEDIENTES A CARGO DE LA SECRETARÍA TÉCNICA DE PROCEDIMIENTOS ADMINISTRATIVOS DISCIPLINARIOS - GERENCIA DE CAPITAL HUMANO                                </t>
  </si>
  <si>
    <t xml:space="preserve">LUNAZCO ALEJO CESAR AUGUSTO                                                                                                                           </t>
  </si>
  <si>
    <t xml:space="preserve">CONTRATACIÓN DEL SERVICIO DE UNA PERSONA NATURAL PARA QUE NOTIFIQUE LAS COMUNICACIONES A LOS ADMINISTRADOS, ASÍ COMO A LAS ENTIDADES PÚBLICAS Y PRIVADAS, EN LA JURISDICCIÓN DE LIMA METROPOLITANA Y CALLAO                                               </t>
  </si>
  <si>
    <t xml:space="preserve">SUAREZ ÑAUPARI MARTIN FERNANDO                                                                                                                        </t>
  </si>
  <si>
    <t xml:space="preserve">SERVICIOS DE UN PROFESIONAL PARA SERVICIOS DE CONTROL CONCURRENTE Y/O POSTERIOR EN MARCO DE LAS INTERVENCIONES DE LA RRCC PARA LA GERENCIA REGIONAL DE CONTROL DE TUMBES                                                                                  </t>
  </si>
  <si>
    <t xml:space="preserve">SAUCEDO ALTAMIRANO EDUARDO                                                                                                                            </t>
  </si>
  <si>
    <t>ING. AGRICOLA</t>
  </si>
  <si>
    <t xml:space="preserve">CONTRATACIÓN DE LOS SERVICIOS DE UN PROFESIONAL, PARA LA REALIZACIÓN DE SERVICIOS DE CONTROL CONCURRENTE EN LA GERENCIA REGIONAL DE TUMBES                                                                                                                </t>
  </si>
  <si>
    <t xml:space="preserve">CONTRATACIÓN DEL SERVICIO DE UN/A PROFESIONAL ESPECIALIZADO/A PARA EL ANÁLISIS Y SOPORTE EN LA ELABORACIÓN DE INSTRUMENTOS NORMATIVOS PARA EL PROCESO DE SELECCIÓN DE PERSONAL, EJECUTADO POR LA SUBGERENCIA DE POLÍTICAS Y DESARROLLO HUMANO DE          </t>
  </si>
  <si>
    <t xml:space="preserve">HERNANDEZ PARRA SUSANA IBETH                                                                                                                          </t>
  </si>
  <si>
    <t xml:space="preserve">CONTRATAR LOS SERVICIOS DE UN (1) PROFESIONAL EN INGENIERÍA MECÁNICA ELECTRICISTA PARA LA ELABORACION DE INFORMES TECNICOS, RESULTANTES DE LA REVISION A LOS COMPONENTES DE CONEXIONES ELECTRICAS, EQUIPAMIENTO ELECTROMECANICO - GRC UCAYALI             </t>
  </si>
  <si>
    <t xml:space="preserve">CORONEL SALAZAR RICHARD FRANKLIN                                                                                                                      </t>
  </si>
  <si>
    <t xml:space="preserve">SERVICIO DE UN ESPECIALISTA PARA APOYAR EN LA SUPERVISIÓN DE LA IMPLEMENTACIÓN DE MECANISMOS DE COMUNICACION EXTERNA E INTERNA                                                                                                                            </t>
  </si>
  <si>
    <t xml:space="preserve">VILLALOBOS ZARATE PAOLA ROSSINA                                                                                                                       </t>
  </si>
  <si>
    <t xml:space="preserve">CONTAR CON EL SERVICIO DE UN (1) ABOGADO PARA PARTICIPAR COMO INTEGRANTE EN LOS SERVICIOS DE CONTROL ESPECIFICO A HECHOS DE PRESUNTA IRREGULARIDAD, EN EL MARCO DE LA RCC, PARA LA GRC LAMBAYEQUE                                                         </t>
  </si>
  <si>
    <t xml:space="preserve">BALDERA CHAPOÑAN LILIANA MEDALIT                                                                                                                      </t>
  </si>
  <si>
    <t xml:space="preserve">CONTRATAR EL SERVICIO DE UN PROFESIONAL PARA VERIFICACIÓN DEL CUMPLIMIENTO DE LOS CONTRATOS DE SERVICIOS GENERALES Y LIMPIEZA EN LOS MESES DE FEBRERO Y MARZO 2022 EN LAS SEDES DE LIMA METROPOLITANA  - SUBGERENCIA DE ABASTECIMIENTO                    </t>
  </si>
  <si>
    <t xml:space="preserve">RODRIGUEZ CHAVEZ ALBERTO MANUEL                                                                                                                       </t>
  </si>
  <si>
    <t>INGENIERÍA GEOGRÁFICA</t>
  </si>
  <si>
    <t xml:space="preserve">SERVICIO DE UN PROFESIONAL PARA LA VERIFICACIÓN, SUPERVISIÓN Y CONTROL DE CONTRATACIONES ENMARCADAS                                                                                                                                                       </t>
  </si>
  <si>
    <t xml:space="preserve">SERVICIO DE UN/A (1) PROFESIONAL TÉCNICO EN ENFERMERIA SUBGERENCIA DE  BIENESTAR  Y  RELACIONES LABORALES                                                                                                                                                 </t>
  </si>
  <si>
    <t xml:space="preserve">HUAPAYA CENTENO ROSA MARIA                                                                                                                            </t>
  </si>
  <si>
    <t xml:space="preserve">CONTRATAR EL SERVICIO DE UN (01) CONDUCTOR PARA CONDUCIR VEHICULO DE TIPO LIVIANO PARA LA GERENCIA DE CONTROL DE MOQUEGUA                                                                                                                                 </t>
  </si>
  <si>
    <t xml:space="preserve">RIOS TACUCHE NESTOR AUGUSTO                                                                                                                           </t>
  </si>
  <si>
    <t xml:space="preserve">SERVICIO DE UN PROFESIONAL EN DERECHO PARA LA ELABORACIÓN DE LA CARPETA DE SERVICIO DE CONTROL ESPECÍFICO A HECHOS CON PRESUNTA IRREGULARIDAD "PAPELETAS DE TRÁNSITO ..." PARA LA MP DE UTCUBAMBA PARA LA GRC DE AMAZONAS                                 </t>
  </si>
  <si>
    <t xml:space="preserve">ARIAS BECERRA FERNANDO ROGELIO                                                                                                                        </t>
  </si>
  <si>
    <t xml:space="preserve">SERVICIO DE UN COMUNICADOR QUE CUBRA LAS ACTIVIDADES AUDIOVISUALES Y PERIODÍSTICAS DE LAS ACCIONES DE CONTROL QUE REALIZA LA CONTRALORÍA GENERAL DE LA REPÚBLICA EN LA REGIÓN LA LIBERTAD                                                                 </t>
  </si>
  <si>
    <t xml:space="preserve">PUELL ZAPATA LUIS ENRIQUE                                                                                                                             </t>
  </si>
  <si>
    <t xml:space="preserve">SERVICIOS DE UN ESPECIALISTA LEGAL PARA SERVICIOS DE CONTROL CONCURRENTE EN MARCO DE LAS INTERVENCIONES DE LA RRCC PARA LA GERENCIA REGIONAL DE CONTROL DE TUMBES                                                                                         </t>
  </si>
  <si>
    <t xml:space="preserve">VILLEGAS MARCHAN RUTH ELIZABETH                                                                                                                       </t>
  </si>
  <si>
    <t xml:space="preserve">CONTRATACIÓN DE LOS SERVICIOS DE UN ESPECIALISTA LEGAL, PARA LA REALIZACIÓN DE SERVICIOS DE CONTROL  CONCURRENTE EN LA GERENCIA REGIONAL DE CONTROL DE TUMBES                                                                                             </t>
  </si>
  <si>
    <t xml:space="preserve">CONTRATACIÓN DE UN (01) INGENIERO CIVIL PARA LA GERENCIA REGIONAL DE CONTROL DE HUANCAVELICA EN EL MARCO DE LA RCC                                                                                                                                        </t>
  </si>
  <si>
    <t xml:space="preserve">GOETENDIA BONILLA PAUL HORACIO                                                                                                                        </t>
  </si>
  <si>
    <t xml:space="preserve">SERVICIO DE UN (1) PROFESIONAL EN INGENIERÍA CIVIL PARA LA ELABORACIÓN DE 3 INFORMES TÉCNICOS RESULTANTES DE LA EVALUACIÓN DE OBRAS DE INFRAESTRUCTURA PARA LA GRC DE SAN MARTÍN                                                                          </t>
  </si>
  <si>
    <t xml:space="preserve">MOZOMBITE CORREO ESLANDER                                                                                                                             </t>
  </si>
  <si>
    <t xml:space="preserve">SERVICIOS DE (01) CONDUCTOR QUE APOYARÁ EN EL MANEJO DE LA UNIDAD VEHICULAR DE LA GERENCIA REGIONAL DE CONTROL DE MOQUEGUA EN MARCO DEL DS 076                                                                                                            </t>
  </si>
  <si>
    <t xml:space="preserve">ARI COLQUE HECTOR ROSARIO                                                                                                                             </t>
  </si>
  <si>
    <t xml:space="preserve">ZAPATA SAMAME TOMAS ALONSO                                                                                                                            </t>
  </si>
  <si>
    <t xml:space="preserve">CONTRATACIÓN DEL SERVICIO DE OPERADOR PARA EL PROCESO DE MICROGRABACIÓN DE LOS DOCUMENTOS - SUBGERENCIA DE GESTION DOCUMENTARIA                                                                                                                           </t>
  </si>
  <si>
    <t xml:space="preserve">RODRIGUEZ HUAMAN FIORELLA                                                                                                                             </t>
  </si>
  <si>
    <t xml:space="preserve">(0087) (L452) SERVICIO DE UN PROFESIONAL EN DERECHO PARA SERVICIOS DE CONTROL ESPECIFICO EN LA MD OLLEROS PARA LA GRC AMAZONAS                                                                                                                            </t>
  </si>
  <si>
    <t xml:space="preserve">TAFUR CHAVARRY EDWIN                                                                                                                                  </t>
  </si>
  <si>
    <t xml:space="preserve">INGENIERO QUÍMICO - GERENCIA  REGIONAL DE CONTROL DE  LAMBAYEQUE                                                                                                                                                                                          </t>
  </si>
  <si>
    <t xml:space="preserve">CELIS CASTILLO JENY ENITH                                                                                                                             </t>
  </si>
  <si>
    <t xml:space="preserve">SERVICIO DE UN ANALISTA PROGRAMADOR PARA EL DESARROLLO DE FUNCIONALIDADES RESPECTO A LOS MÓDULOS DE REGISTRO -SECCIONES 3 Y 4 PARA LA SUB. PREVENCIÓN                                                                                                     </t>
  </si>
  <si>
    <t xml:space="preserve">ORDINOLA MESIA LUIS GUILLERMO                                                                                                                         </t>
  </si>
  <si>
    <t xml:space="preserve">SERVICIO DE UN PROFESIONAL COMO ANALISTA PROGRAMADOR RESPONSABL.DE REALIZAR MEJORAS EN LA FUNCIONALIDAD DEL PROCESO DE CARGA DE GENERACIÓN DE RENDICIÓN DE CUENTA ANUAL DEL SISTEMA DE RENDICIÓN DE CUENTAS Y TRANSFERENCIA DE GESTIÓN                    </t>
  </si>
  <si>
    <t xml:space="preserve"> PROFESIONAL PARA ELABORAR LOS LINEAMIENTOS, FORMATOS Y GUÍA- SUBGERENCIA DE POLITICAS Y DESARROLLO HUMANO                                                                                                                                                </t>
  </si>
  <si>
    <t xml:space="preserve">TAPIA MEDINA DIEGO ALFREDO                                                                                                                            </t>
  </si>
  <si>
    <t xml:space="preserve">0110 L482 GERENCIA REGIONAL DE CONTROL DE MADRE DE DIO.CONTRATACIÓN DE SERVICIOS EN DERECHO QU                                                                                                                                                            </t>
  </si>
  <si>
    <t xml:space="preserve">FUENTES TRUJILLO ADRIANA LILIANA                                                                                                                      </t>
  </si>
  <si>
    <t xml:space="preserve">OLAYA RUEDA JESUS MADELEINE                                                                                                                           </t>
  </si>
  <si>
    <t xml:space="preserve">CONTRATACIÓN DE UNA PERSONAL NATURAL COMO APOYO EN LA SEGURIDAD EN LA SEDE DE CAMILO CARRILLO                                                                                                                                                             </t>
  </si>
  <si>
    <t xml:space="preserve">ALTAMIRANO TAPIA CRISTIAN MAAY                                                                                                                        </t>
  </si>
  <si>
    <t xml:space="preserve">SERVICIO PARA APOYAR EN LA SEGURIDAD DE LAS SEDES DE LA CONTRALORÍA GENERAL DE REPÚBLICA                                                                                                                                                                  </t>
  </si>
  <si>
    <t xml:space="preserve">SERVICIO PARA APOYO EN LA RECEPCIÓN, REGISTRO Y ARCHIVO DE LA DOCUMENTACIÓN DERIVADA DEL CONCURSO INTERNO DE MÉRITOS N° 01-2021-CG PARA CUBRIR LAS POSICIONES REQUERIDAS POR LA VICECONTRALORÍA, SUBGERENCIA DE POLITICAS Y DESARROLLO HUMANO             </t>
  </si>
  <si>
    <t xml:space="preserve">PAREDES VELASQUEZ JULIO ENRIQUE                                                                                                                       </t>
  </si>
  <si>
    <t xml:space="preserve">SERVICIO ESPECIALIZADO EN MATERIA LEGAL PARA LOS PROYECTOS DE RECONSTRUCCIÓN CON CAMBIOS                                                                                                                                                                  </t>
  </si>
  <si>
    <t xml:space="preserve">LOYAGA REYES DAMARIS ESTHER                                                                                                                           </t>
  </si>
  <si>
    <t xml:space="preserve">PINEDA MIRANDA RONALD ALFREDO                                                                                                                         </t>
  </si>
  <si>
    <t xml:space="preserve">SERVICIO  PARA BRINDAR SOPORTE EN LA MIGRACIÓN DEL SGD PARA EL USO DEL NUEVO SOFTWARE DE FIRMA DIGITAL FIRMAPERU MEDIANTE LA ATENCIÓN DE INCIDENTES QUE SE PRESENTEN EN EL SISTEMA DE GESTIÓN DOCUMENTAL EN LAS DIFERENTES UNI                            </t>
  </si>
  <si>
    <t xml:space="preserve">CORTEZ ASTO CARLOS JULIO                                                                                                                              </t>
  </si>
  <si>
    <t xml:space="preserve">CONTRATAR EL SERVICIO DE UN ESPECIALISTA PARA BRINDAR SOPORTE DE ATENCIÓN AL DESPLIEGUE DEL SISTEMA DE GESTION DOCUMENTAL CON LA IMPLEMENTACION DE LA FIRMA PERU E INTEROPERABILIDAD.                                                                     </t>
  </si>
  <si>
    <t xml:space="preserve">CONTRATACIÓN DEL SERVICIO PROFESIONAL PARA MONITOREAR EL DESARROLLO DE LAS ACTIVIDADES EN CADA  CONCURSO INTERNO - SUBGERENCIA DE POLITICAS Y DESAROLLO HUMANO                                                                                            </t>
  </si>
  <si>
    <t xml:space="preserve">VALDEZ MAKINAGA MARIBEL ALEJANDRA                                                                                                                     </t>
  </si>
  <si>
    <t xml:space="preserve">CONTRATACIÓN DEL SERVICIO DE ESPECIALISTA LEGAL EN EJECUCIÓN CONTRACTUAL DE CONTRATACIONES DE BIENES Y SERVICIOS A CARGO DE LA SUBGERENCIA DE ABASTECIMIENTO - ABASTECIMIENTO                                                                             </t>
  </si>
  <si>
    <t xml:space="preserve">BERROCAL POMA LIZ INGRID                                                                                                                              </t>
  </si>
  <si>
    <t xml:space="preserve">ESPECIALISTA EN CONTRATACIÓN PÚBLICA PARA QUE BRINDE ASISTENCIA TÉCNICA-LEGAL EN LAS CONTRATACIONES                                                                                                                                                       </t>
  </si>
  <si>
    <t xml:space="preserve">PROFESIONAL EN ENFERMERÍA PARA SEGUIMIENTO DE LOS COLABORADORES EN SALUD, PARA LA GRC CAJAMARCA                                                                                                                                                           </t>
  </si>
  <si>
    <t xml:space="preserve">BARBOZA CHUQUILIN ESTHER JUDITH                                                                                                                       </t>
  </si>
  <si>
    <t xml:space="preserve">SERVICIO DE (1) LICENCIADO (A) EN ENFERMERÍA PARA ELABORAR ESTUDIOS DE FUNCIONES VITALES, SEGUIMIENTO DE LOS COLABORADORES QUE REPORTAN SINTOMATOLOGÍA ASOCIADA A COVID-19                                                                                </t>
  </si>
  <si>
    <t xml:space="preserve">SERVICIO DE 1 LICENCIADO/A EN ENFERMERÍA PARA ELABORAR ESTUDIOS DE FUNCIONES VITALES, SEGUIMIENTO DE LOS COLABORADORES QUE REPORTAR SISTOMATOLOGIA ASOCIADA AL COVID-19 / GRC HUANCAVELICA                                                                </t>
  </si>
  <si>
    <t xml:space="preserve">OCHOA MEDINA KETTY MONICA                                                                                                                             </t>
  </si>
  <si>
    <t xml:space="preserve">SILVA YAIPEN JOSE MANUEL                                                                                                                              </t>
  </si>
  <si>
    <t xml:space="preserve">SERVICIO DE OPERADOR SUBGERENCIA DE GESTION DOCUMENTARIA                                                                                                                                                                                                  </t>
  </si>
  <si>
    <t xml:space="preserve">CONTRATACION DEL SERVICIO DE UN PROFESIONAL EN CARRERA DE CONTABILIDAD, ADMINISTRACION, ECONOMIA PARA SERVICIO DE CONTROL SIMULTANEO                                                                                                                      </t>
  </si>
  <si>
    <t xml:space="preserve">KRYSTAL COLCHADO CHEVEZ                                                                                                                               </t>
  </si>
  <si>
    <t xml:space="preserve">CONTRATAR EL SERVICIO DE UN PROFESIONAL DE LA SALUD PARA BRINDAR APOYO EN SERVICIOS RELACIONADOS A CONTROL SIMULTANEO - PARA LA GRC - CALLAO                                                                                                              </t>
  </si>
  <si>
    <t xml:space="preserve">MIRANDA AYANZ ELLDY KAROL                                                                                                                             </t>
  </si>
  <si>
    <t xml:space="preserve">SERVICIOS PROFESIONALES EN INGENIERÍA CIVIL; PARA LA ELABORACIÓN DE INFORMES TÉCNICOS PARA LA SUB. TRANSPORTES Y COMUNICACIONES                                                                                                                           </t>
  </si>
  <si>
    <t xml:space="preserve">ALEMAN NUNURA JUAN ANTONIO                                                                                                                            </t>
  </si>
  <si>
    <t xml:space="preserve">SERVICIO DE UN SERVICIO PROFESIONAL EN INGENIERÍA CIVIL PARA LA ELABORACIÓN DE INFORMES TÉCNICOS PARA LOS PROYECTOS                                                                                                                                       </t>
  </si>
  <si>
    <t xml:space="preserve">SERVICIO DE UN CONDUCTOR DE VEHICULO, PARA LAS COMISIONES DE CONTROL EN LAS PROVINCIAS DE SECHURA, HUANCABAMBA EN MARCO DE LA RRCC                                                                                                                        </t>
  </si>
  <si>
    <t xml:space="preserve">LEON VILLA IVAN CRUZ                                                                                                                                  </t>
  </si>
  <si>
    <t xml:space="preserve">SERVICIO DE UN CONDUCTOR PARA UNIDAD VEHICULAR, QUE APOYE EN EL TRANSPORTE DEL PERSONAL EN LAS PROVINCIAS DE HUANCABAMBA Y SECHURA PARA LA GRC DE PIURA                                                                                                   </t>
  </si>
  <si>
    <t xml:space="preserve">APOYO ADMINISTRATIVO EN LA ATENCIÓN, RECEPCIÓN Y REVISIÓN SUBGERENCIA DE  GESTION DOCUMENTARIA                                                                                                                                                            </t>
  </si>
  <si>
    <t xml:space="preserve">PAREDES ESPINALES LILI ANA                                                                                                                            </t>
  </si>
  <si>
    <t xml:space="preserve">CONTRATACIÓN DEL SERVICIO DE APOYO ADMINISTRATIVO EN LA RECEPCIÓN, REGISTRO, ORGANIZACIÓN Y DISTRIBUCION DE LA DOCUMENTACION INGRESADA EN EL SISTEMA DE GESTION DOCUMENTAL - SUBGERENCIA DE GESTION DOCUMENTARIA                                          </t>
  </si>
  <si>
    <t xml:space="preserve">CODIGO SEC FUN 0088 Y CODIGO UNIDAD ORGANICA L485, CONTRATAR EL SERVICIO DE UN (01) PROFESIONAL EN CONTABILDIAD PARA LA ELABORACION DE CARPETA DE CONTROL ESPECIFICO OCI  MUNICIPALIDAD DISTRITAL DE CHALLHUAHUACHO - GRC APURIMAC                        </t>
  </si>
  <si>
    <t xml:space="preserve">CUSIHUAMAN RODRIGUEZ OLGER                                                                                                                            </t>
  </si>
  <si>
    <t xml:space="preserve">CONTRATACIÓN DE SERVICIO DE UN (1) CONTADOR O ECONOMISTA O ABOGADO, PARA QUE PRESTE SUS SERVICIOS EN LA EJECUCION DE SERVICIOS DE CONTROL EN EL MARCO DE LA RECONSTRUCCION CON CAMBIOS , GERENCIA REGIONAL DE CONTROL DE PIURA                            </t>
  </si>
  <si>
    <t xml:space="preserve">CHAVEZ HERRERA JOSSY STEPHANIE                                                                                                                        </t>
  </si>
  <si>
    <t xml:space="preserve">SERVICIO DE UN PROFESIONAL EN DERECHO PARA LA EJECUCIÓN DE SERVICIOS DE CONTROL EN MARCO DE EMERGENCIA SANITARIA PARA LA GRC DE AREQUIPA                                                                                                                  </t>
  </si>
  <si>
    <t xml:space="preserve">BEDREGAL AGUILAR JESSICA MELISSA                                                                                                                      </t>
  </si>
  <si>
    <t xml:space="preserve">SERVICIOS DE UN (1) PROFESIONAL EN INGENIERÍA CIVIL, PARA ELABORACIÓN DE INFORME TÉCNICO PARA CONTROL POSTERIOR EN LA PROVINCIA DE PADRE ABAD PARA LA GRC DE UCAYALI                                                                                      </t>
  </si>
  <si>
    <t xml:space="preserve">ESPADA LOPEZ WILFREDO CANDELARIO                                                                                                                      </t>
  </si>
  <si>
    <t xml:space="preserve">SERVICIO DE UN ANALISTA PROGRAMADOR PARA EL DESARROLLO DE FUNCIONALIDADES DE LOS MÓDULOS DE CONSULTA CIUDADANA (MONITOREO DE PROCESOS) PARA LA SUB. PREVENCIÓN                                                                                            </t>
  </si>
  <si>
    <t xml:space="preserve">HUALLPA SUCA CARLOS LENIN                                                                                                                             </t>
  </si>
  <si>
    <t xml:space="preserve">SERVICIO DE UN PROFESIONAL COMO ANALISTA PROGRAMADOR RESPONSABL.DE REALIZAR MEJORAS EN LA FUNCIONALIDAD DE BUSQUEDA DEL MODULO DE GESTIÒN DE USUARIO DEL SISTEMA DE RENDICIÓN DE CUENTAS Y TRANSFERENCIA DE GESTIÓN.                                      </t>
  </si>
  <si>
    <t xml:space="preserve">SERVICIO DE UN PROFESIONAL EN CONTRATACIONES DEL ESTADO A FIN DE GESTIONAR LAS CONTRATACIONES EN MARCO DE LA RRCC PARA LA SUB. ABASTECIMIENTO                                                                                                             </t>
  </si>
  <si>
    <t xml:space="preserve">SEMINARIO COYCO CRISTHIAN PAVEL                                                                                                                       </t>
  </si>
  <si>
    <t xml:space="preserve">ESPECIALISTA EN CONTRATACIONES DEL ESTADO PARA SUBGERENCIA DE  ABASTECIMIENTO                                                                                                                                                                             </t>
  </si>
  <si>
    <t xml:space="preserve">HUAYAMA QUINTANA CHARLIE ALBERTI                                                                                                                      </t>
  </si>
  <si>
    <t xml:space="preserve">SERVICIO PARA SELECCIONAR Y CLASIFICAR BIENES MUEBLES PATRIMONIALES EN DESUSO UBICADOS EN LOS DESPOSITOS 1 Y 2 (LADOS C Y D) SUBGERENCIA DE ABASTECIMIENTO                                                                                                </t>
  </si>
  <si>
    <t xml:space="preserve">SERVICIO DE UN PROFESIONAL PARA QUE EJECUTE ACTIVIDADES REFERIDAS A LA VERIFICACIÓN DEL APLICATIVO DE LA CGR Y A LA REVISIÓN DE PERFILES DE PUESTO, SUBGERENCIA DE POLÍTICAS Y DESARROLLO HUMANO                                                          </t>
  </si>
  <si>
    <t xml:space="preserve">CASTRO RUNCO MARJORIE MAYRA                                                                                                                           </t>
  </si>
  <si>
    <t xml:space="preserve">CONTRATACIÓN DE PERSONAL PARA LA EJECUCIÓN DE SERVICIOS DE CONTROL Y SIMULTANEO - GERENCIA REGIONAL DE CONTROL DE MOQUEGUA                                                                                                                                </t>
  </si>
  <si>
    <t xml:space="preserve">PANTOS BLANCO VANESSA TATIANA                                                                                                                         </t>
  </si>
  <si>
    <t xml:space="preserve">ABOGADO QUE REALICE EL ANÁLISIS:  MEJORAMIENTO Y AMPLIACIÓN - GERENCIA REGIONAL DE CONTROL DE CUSCO                                                                                                                                                       </t>
  </si>
  <si>
    <t xml:space="preserve">ACHAHUANCO ACHAHUI GORKI EDUARDO                                                                                                                      </t>
  </si>
  <si>
    <t xml:space="preserve">SERVICIO DE UN PROFESIONAL EN CONTABILIDAD PARA LA ELABORACIÓN DE LA CARPETA DE SERVICIO PARA LA GRC DE APURÍMAC                                                                                                                                          </t>
  </si>
  <si>
    <t xml:space="preserve">INCA ALEGRIA NANCY                                                                                                                                    </t>
  </si>
  <si>
    <t xml:space="preserve">SERVICIO DE UN ANALISTA DE MESA DE PARTES PARA LA SUBGERENCIA DE GESTIÓN DOCUMENTARIA EN LA GERENCIA REGIONAL DE CONTROL DE LIMA PROVINCIAS – SEDE HUACHO                                                                                                 </t>
  </si>
  <si>
    <t xml:space="preserve">CHUMBES FARROMEQUE ANALHI EVELYN                                                                                                                      </t>
  </si>
  <si>
    <t xml:space="preserve">CONTRATACIÓN DE LOS SERVICIOS DE UN PROFESIONAL, POR 90 DIAS CALENDARIO,PARA LABORES DE SEGUIMIENTO                                                                                                                                                       </t>
  </si>
  <si>
    <t xml:space="preserve">MENDOZA VILLENA LENNIN ANDERSON                                                                                                                       </t>
  </si>
  <si>
    <t xml:space="preserve">CONTRATACIÓN DE UN PROFESIONAL EN INGENIERÍA MECÁNICA PARA SU PARTICIPACION COMO EXPERTO EN EL SERVICIO DE CONTROL SIMULTANEO EN LA MODALIDAD DE CONTROL CONCURRENTE A LA ADQUISICION DE AMBULANCIA URBANA Y RURAL, GRC TACNA                             </t>
  </si>
  <si>
    <t xml:space="preserve">ALMANZA QUISPE WILLIAMS SERGIO                                                                                                                        </t>
  </si>
  <si>
    <t xml:space="preserve">CODIGO SEC FUN 0088 Y CODIGO UNIDAD ORGANICA L485, CONTRATAR EL SERVICIO DE UN (01) PROFESIONAL EN CONTABILIDAD PARA LA ELABORACION DE LA CARPETA DE SERVICIO DEL AMBITO DE LA PROVINCIA DE ABANCAY - GERENCIA REGIONAL DE CONTROL DE APURIMAC            </t>
  </si>
  <si>
    <t xml:space="preserve">ZUNIGA CUNZA JESELY OMAIRA                                                                                                                            </t>
  </si>
  <si>
    <t xml:space="preserve">INGENIERO CIVIL PARA ANÁLISIS DE LA DOCUMENTACIÓN OBTENIDA - GERENCIA REGIONAL DE CONTROL DE CUSCO                                                                                                                                                        </t>
  </si>
  <si>
    <t xml:space="preserve">CONDORI APAZA LUZ MARINA                                                                                                                              </t>
  </si>
  <si>
    <t xml:space="preserve">SERVICIO DE UN (1) PROFESIONAL EN INGENIERÍA CIVIL PARA LA ELABORACIÓN DE 3 INFORMES TÉCNICOS PARA EL OCI DE LA MP EL DORADO PARA LA GRC DE SAN MARTÍN                                                                                                    </t>
  </si>
  <si>
    <t xml:space="preserve">RAMIREZ MUÑOZ MIGUEL ANGEL                                                                                                                            </t>
  </si>
  <si>
    <t xml:space="preserve">CONTRATACIÓN DE UN QUÍMICO FARMACÉUTICO - GCIA REGIONAL DE CONTROL LORETO                                                                                                                                                                                 </t>
  </si>
  <si>
    <t xml:space="preserve">CASTILLO LEON MARY ISABEL                                                                                                                             </t>
  </si>
  <si>
    <t>QUIMICO FARMACEUTICO</t>
  </si>
  <si>
    <t xml:space="preserve">SERVICIO DE UN/A PROFESIONAL TÉCNICO EN ENFERMERÍA PARA ELABORAR ESTUDIOS DE FUNCIONES VITALES, SEGUIMIENTOS DE LOS COLABORADORES QUE REPORTEN SINTOMATOLOGIA ASOCIADA A COVID 19, SUBGERENCIA DE BIENESTAR Y RELACIONES LABORALES                        </t>
  </si>
  <si>
    <t xml:space="preserve">CASAS PEDRAZA PILAR JESUSA                                                                                                                            </t>
  </si>
  <si>
    <t xml:space="preserve">SERVICIOS DE UN PROFESIONAL EN INGENIERÍA CIVIL, PARA LABORES DE SERVICIOS DE CONTROL CONCURRENTE                                                                                                                                                         </t>
  </si>
  <si>
    <t xml:space="preserve">PEÑA TORRES JEAN CARLOS JAVIER                                                                                                                        </t>
  </si>
  <si>
    <t xml:space="preserve">RODRIGUEZ PEREZ LISSET NOELIA                                                                                                                         </t>
  </si>
  <si>
    <t xml:space="preserve">SERVICIO DE UN/A 1 PROFESIONAL EN ENFERMERÍA- SUBGERENCIA DE BIENESTAR Y RELACIONES LABORALES                                                                                                                                                             </t>
  </si>
  <si>
    <t xml:space="preserve">SERVICIO DE APOYO ESPECIALIZADO EN TOPOGRAFIA PARA SERVICIOS DE CONTROL CONCURRENTE Y/O POSTERIOR EN MARCO DE LA RRCC PARA LA GERENCIA REGIONAL DE CONTROL DE TUMBES                                                                                      </t>
  </si>
  <si>
    <t xml:space="preserve">SAMANIEGO CARRION MIGUEL ANGEL                                                                                                                        </t>
  </si>
  <si>
    <t xml:space="preserve">CONTRATACIÓN DE LOS SERVICIOS DE UN PROFESIONAL ESPECIALIZADO EN TOPOGRAFÍA, PARA LA REALIZACIÓN DE SERVICIOS DE CONTROL CONCURRENTE - GRC DE TUMBES                                                                                                      </t>
  </si>
  <si>
    <t xml:space="preserve">CONTRATACIÓN DE SERVICIO DE UN (1) PROFESIONAL EN INGENIERÍA CIVIL, QUE PRESTE SUS SERVICIOS EN LA EJCUCION DE SERVICIOS DE COTROL,OCI DE LA MUNICIPALIDAD DE SECHURA - GERENCIA REGIONAL DE CONTROL DE PIURA                                             </t>
  </si>
  <si>
    <t xml:space="preserve">MIRANDA MOGOLLON IMER NEFTALI TOBIYAH                                                                                                                 </t>
  </si>
  <si>
    <t xml:space="preserve">SEC_FUN 088 Y CODIGO UNIDAD ORGANICA L485, CONTRATAR EL SERVICIO DE UN (01) PROFESIONAL, QUE                                                                                                                                                              </t>
  </si>
  <si>
    <t xml:space="preserve">PEREYRA SANCHEZ CARLOTA FLORA                                                                                                                         </t>
  </si>
  <si>
    <t xml:space="preserve">CONTRATACIÓN DEL SERVICIO DE UN (01) PROFESIONAL EN DERECHO PARA EFECTUAR ACTIVIDADES NECESARIAS.                                                                                                                                                         </t>
  </si>
  <si>
    <t xml:space="preserve">RODRIGUEZ CCANAHUIRE NESTOR JUAN                                                                                                                      </t>
  </si>
  <si>
    <t xml:space="preserve">SERVICIO DE UN(01)ABOGADO PARA LA EVALUACIÓN DE EXPEDIENTES DE CONTRATO DE AUDITORÍA FINANCIERA, CONTRATO N°65-2021-LOCACIÓN-CG, GERENCIA DE ADMINISTRACIÓN                                                                                               </t>
  </si>
  <si>
    <t xml:space="preserve">CONTRATAR EL SERVICIO DE UN PROFESIONAL CON LA ESPECIALIDAD EN ANÁLISIS DE CUENTAS Y TESORERÍA                                                                                                                                                            </t>
  </si>
  <si>
    <t xml:space="preserve">SANGAMA GONZALES LISSA  VALERIA                                                                                                                       </t>
  </si>
  <si>
    <t xml:space="preserve">ESPECIALISTA TÉCNICO PARA ELABORAR REQUERIMIENTOS SUBGERENCIA DE ABASTECIMIENTO                                                                                                                                                                           </t>
  </si>
  <si>
    <t xml:space="preserve">SALAZAR MONACA VANIA GLADYS                                                                                                                           </t>
  </si>
  <si>
    <t xml:space="preserve">SERVICIOS DE UN PROFESIONAL PARA COORDINAR LA ATENCIÓN EN MATERIA DE MANTENIMIENTO DE LA INFRAESTRUCTURA Y SU EQUIPAMIENTO ASÍ COMO EVALUAR ACONDICIONAMIENTOS E INFRAESTRUCTURA DE LOS OPAS PARA LA ABAS                                                 </t>
  </si>
  <si>
    <t xml:space="preserve">SERVICIO ESPECIALIZADO DE UN PROFESIONAL EN DERECHO PARA LA RESOLUCIÓN DE EXPEDIENTES DE PROCESOS DISCIPLINARIOS - GRC LIMA METROPOLITANA                                                                                                                 </t>
  </si>
  <si>
    <t xml:space="preserve">CHAPOÑAN MENDOZA SANDRA VICTORIA                                                                                                                      </t>
  </si>
  <si>
    <t xml:space="preserve">PROFESIONAL PARA ELABORACION DE CARPETA DE CONTROL - GERENCA REGIONAL DE CONTROL DE APURÍMAC                                                                                                                                                              </t>
  </si>
  <si>
    <t xml:space="preserve">CONDORI JIMENEZ RALPH EMERSON                                                                                                                         </t>
  </si>
  <si>
    <t xml:space="preserve">SERVICIO DE UN (1) PROFESIONAL EN DERECHO PARA LA ELABORACIÓN DE DOS (2) CARPETAS DE SCE A OBRAS EJECUTADAS POR EL OCI DE LA MP DE CHACHAPOYAS PARA LA GRC DE AMAZONAS                                                                                    </t>
  </si>
  <si>
    <t xml:space="preserve">ROJAS GONZAGA HAYDEE                                                                                                                                  </t>
  </si>
  <si>
    <t xml:space="preserve">SERVICIO DE UN (1) PROFESIONAL - GERENCIA  REGIONAL DE CONTROL DE PIURA                                                                                                                                                                                   </t>
  </si>
  <si>
    <t xml:space="preserve">ZEÑA JIMENEZ LUZ MARIELLA                                                                                                                             </t>
  </si>
  <si>
    <t xml:space="preserve">CONTRATAR EL SERVICIO DE UN PROFESIONAL CONTADOR O ECONOMISTA O ABOGADO, PARA LA PARTICIPACIÓN TEMPORAL COMO JEFE DE COMISION EN SERVICIOS DE CONTROL SIMULTANEO - GERENCIA REGIONAL DE CONTROL DE PIURA                                                  </t>
  </si>
  <si>
    <t xml:space="preserve">SERVICIOS DE UN PROFESIONAL (INTEGRANTE DE COMISIÓN) PARA CONTROL CONCURRENTE EN MARCO DE LA RRCC                                                                                                                                                         </t>
  </si>
  <si>
    <t xml:space="preserve">QUISPE BLAZ EDITH MARTHA                                                                                                                              </t>
  </si>
  <si>
    <t xml:space="preserve">CONTRATACIÓN DEL SERVICIO DE APOYO OPERATIVO EN LA ORGANIZACIÓN Y DISTRIBUCIÓN DE LA DOCUMENTACION INGRESADA POR MESA DE PARTES EN LA SEDE CENTRAL - SUBGERENCIA DE GESTION DOCUMENTARIA                                                                  </t>
  </si>
  <si>
    <t xml:space="preserve">BRAVO ZUÑIGA JOSE CARLOS                                                                                                                              </t>
  </si>
  <si>
    <t xml:space="preserve">CONTRATACIÓN DE UN (1) PROFESIONAL EN CONTABILIDAD, PARA EJECUTAR ACCIONES DE APOYO EN EL SERVICIO_x000D_
DE CONTROL POSTERIOR, MODALIDAD CONTROL ESPECÍFICO A HECHOS CON PRESUNTA IRREGULARIDAD_x000D_
MUNICIPALIDAD DE CORONEL PORTILLO                             </t>
  </si>
  <si>
    <t xml:space="preserve">SALDANA ARANA JOSE MARTIN                                                                                                                             </t>
  </si>
  <si>
    <t xml:space="preserve">SERVICIO DE INGENIERO CIVIL, OCI DE LA MP DE CASTROVIRREYNA-GCIA REGIONAL DE CONTROL DE HUANCAVELICA                                                                                                                                                      </t>
  </si>
  <si>
    <t xml:space="preserve">CHUQUIYAURI CURO ALFREDO                                                                                                                              </t>
  </si>
  <si>
    <t xml:space="preserve">0092 - L466 CONTRATAR LOS SERVICIOS DE UN (1) PROFESIONAL EN CONTABILIDAD, PARA EJECUTAR LOS SERVICIOS DE CONTROL SILMULTANEO, POSTERIOR Y RELACIONADOS CON SUJECIÓN A LAS NORMAS DE CONTROL - GERENCIA REGIONAL DE CONTROL DE UCAYALI                    </t>
  </si>
  <si>
    <t xml:space="preserve">RUIZ VARGAS YTA KAREN                                                                                                                                 </t>
  </si>
  <si>
    <t xml:space="preserve">SERVICIO DE APOYO EN EL SEGUIMIENTO, REGISTRO, ORDENAMIENTO Y ARCHIVO DE EXPEDIENTES ADMINISTRATIVOS                                                                                                                                                      </t>
  </si>
  <si>
    <t xml:space="preserve">MONTENEGRO NAVARRO VIVIANA DEL ROSARIO                                                                                                                </t>
  </si>
  <si>
    <t xml:space="preserve">SERVICIO DE UN (01) PROFESIONAL PARA BRINDAR APOYO EN LOS SERVICIOS RELACIONADOS DE RECOPILACIÓN, EVALUACIÓN Y EJECUCIÓN DE CARPETAS DE CONTROL Y SERVICIO DE CONTROL ESPECÍFICO PARA LA MD DE CHORRILLOS                                                 </t>
  </si>
  <si>
    <t xml:space="preserve">ULLOA GELDRES VANESA RUTH                                                                                                                             </t>
  </si>
  <si>
    <t xml:space="preserve">SERVICIO ESPECIALIZADO DE UN (1) MÉDICO ESPECIALISTA O EGRESADO DE LA ESPECIALIDAD DE MEDICINA OCUPACIONAL Y MEDIO AMBIENTE O MEDICINA EN EL TRABAJO - SG BIENESTAR Y RELACIONES LABORALES                                                                </t>
  </si>
  <si>
    <t xml:space="preserve">HEREDIA BENAVIDES CLAUDIA GRACE                                                                                                                       </t>
  </si>
  <si>
    <t xml:space="preserve">SERVICIO DE UN (1) INGENIERO CIVIL PARA SU PARTICIPACIÓN COMO EXPERTO EN LA POSTULACIÓN DE CARPETAS RELACIONADA A OBRAS EN MARCO DE LA EMERGENCIA SANITARIA Y REACTIVACIÓN ECONÓMICA PARA LA GRC DE AREQUIPA                                              </t>
  </si>
  <si>
    <t xml:space="preserve">AGUILAR QUISPE RENE CARLOS                                                                                                                            </t>
  </si>
  <si>
    <t xml:space="preserve">COMUNICADOR PARA LA CGR MADRE DE DIOS - GERENCIA DE COMUNICACIÓN CORPORATIVA                                                                                                                                                                              </t>
  </si>
  <si>
    <t xml:space="preserve">BARCENA CARPIO JONATHAN ALEJANDRO                                                                                                                     </t>
  </si>
  <si>
    <t xml:space="preserve">SERVICIO DE UN INGENIERO PARA LABORES DE CONTROL CONCURRENTE - GERENCIA  REGIONAL DE CONTROL DE  TUMBES                                                                                                                                                   </t>
  </si>
  <si>
    <t xml:space="preserve">TESEN  PARIENTE DANY JAVIER                                                                                                                           </t>
  </si>
  <si>
    <t xml:space="preserve">SERVICIOS DE UN PROFESIONAL DE LA CARRERA DE DERECHO, PARA CONTROL POSTERIOR EN MARCO DE LA RRCC PARA LA GRC DE ANCASH                                                                                                                                    </t>
  </si>
  <si>
    <t xml:space="preserve">FLORES ESTRADA JOHN ENRIQUE                                                                                                                           </t>
  </si>
  <si>
    <t xml:space="preserve">CONTRATACIÓN DEL SERVICIO PROFESIONAL EN RECLUTAMIENTO DE PERSONAL PARA LA PLANIFICACIÓN DE ACTIVIDADES CONCERNIENTES A LA ETAPA PREPARATORIA Y ELABORACIÓN DE BASES DEL CONCURSO INTERNO 2021- SUBGERENCIA DE POLÍTICAS Y DESARROLLO HUMANO              </t>
  </si>
  <si>
    <t xml:space="preserve">LEYVA HERRERA HELGA CAROLINA                                                                                                                          </t>
  </si>
  <si>
    <t xml:space="preserve">SERVICIO DE UN PROFESIONAL EN CONTABILIDAD, PARA ELABORACIÓN DE LA CARPETA DE SERVICIOS DE CONTROL POSTERIOR A LA DIRECCIÓN DE SALUD APURÍMAC II, RELACIONADO AL CAFAE, PERIODO DEL 2019 AL 2021, GRC APURIMAC                                            </t>
  </si>
  <si>
    <t xml:space="preserve">VELASQUE ALARCON YENHY                                                                                                                                </t>
  </si>
  <si>
    <t xml:space="preserve">L425 CONTRATACIÓN DE LOS SERVICIOS DE UN PROFESIONAL DE LA CARRERA DE INGENIERÍA CIVIL, PARA                                                                                                                                                              </t>
  </si>
  <si>
    <t xml:space="preserve">SALAZAR CUBAS VICTOR AMADO                                                                                                                            </t>
  </si>
  <si>
    <t xml:space="preserve">CONTRATACIÓN DE LOS SERVICIOS DE UN ESPECIALISTA LEGAL, PARA LA REALIZACIÓN DE SERVICIOS DE CONTROL CONCURRENTE EN LA GERENCIA REGIONAL DE CONTROL DE TUMBES                                                                                              </t>
  </si>
  <si>
    <t xml:space="preserve">RISCO BERNUY FRANCHESCA BRIGITTE                                                                                                                      </t>
  </si>
  <si>
    <t xml:space="preserve">SERVICIO DE UN APOYO LEGAL PARA LA EVALUACIÓN DE UN (01) EXPEDIENTE DE PRESCRIPCIÓN PARA INICIAR PROCEDIMIENTO ADMINISTRATIVO DISCIPLINARIO, ASÍ COMO PROYECTAR LA RESOLUCIÓN CORRESPONDIENTE PARA LA SECRETARIA GENERAL                                  </t>
  </si>
  <si>
    <t xml:space="preserve">FLORES FUENTES CLAUDIA LIZBETH                                                                                                                        </t>
  </si>
  <si>
    <t xml:space="preserve">SERVICIO DE UN APOYO LEGAL PARA REVISIÓN DE DOCUMENTOS REMITIDOS PARA LA SECRETARIA GENERAL                                                                                                                                                               </t>
  </si>
  <si>
    <t xml:space="preserve">CONTRATACIÓN DE UN (01) INGENIERO CIVIL PARA EL OCI DE LA MUNICIPALIDAD PROVINCIAL DE CHURCAMPA- GERENCIA REGIONAL DE CONTROL DE HUANCAVELICA                                                                                                             </t>
  </si>
  <si>
    <t xml:space="preserve">BARZOLA MEZA BLAS                                                                                                                                     </t>
  </si>
  <si>
    <t xml:space="preserve">SERVICIO DE UN (01) INGENIERO CIVIL, PARA LA GERENCIA REGIONAL DE CONTROL DE HUANCAVELICA EN MARCO DEL PROCESO DE RECONSTRUCCION CON CAMBIOS                                                                                                              </t>
  </si>
  <si>
    <t xml:space="preserve">SERVICIO DE UN (01) INGENIERO CIVIL, PARA EL OCI DE LA MUNICIPALIDAD PROVINCIAL DE CASTROVIRREYNA EN MARCO DEL PROCESO DE RECONSTRUCCION CON CAMBIOS                                                                                                      </t>
  </si>
  <si>
    <t xml:space="preserve">OLARTE BREÑA IVAN MARINO                                                                                                                              </t>
  </si>
  <si>
    <t xml:space="preserve">CONTRATACIÓN DEL SERVICIO DE UN (1) PROFESIONAL EN ADMINISTRACIÓN O CONTABILIDAD O ECONOMÍA PARA LA REVISION Y EVALUACION FINANCIERA PRESUPUESTARIA Y NORMATIVA - RED DE SALUD ATALAYA - REGENCIA REGIONAL DE CONTROL UCAYALI                             </t>
  </si>
  <si>
    <t xml:space="preserve">BALCAZAR GONZALES CARLOS ONESIMO                                                                                                                      </t>
  </si>
  <si>
    <t xml:space="preserve">SERVICIO DE  ANALISTA PROGRAMADOR RESPONSABLE DE REALIZAR EL DESARROLLO DE NUEVAS FUNCIONALIDADES PARA ADMINISTRACIÓN DE ACCESOS PUBLICACIÓN DE DOCUMENTOS HISTÓRICOS PARA LA SUB. SISTEMAS DE INFORMACIÓN                                                </t>
  </si>
  <si>
    <t xml:space="preserve">LUQUE CANAZA GLENN ROZIER                                                                                                                             </t>
  </si>
  <si>
    <t xml:space="preserve"> SERVICIO DE UNA PERSONA NATURAL  EN INGNIERIA CIVIL PARA EJECUTAR ACCIONES DE APOYO - SUB SEG. Y EVAL. DEL SISTEMA NACIONAL DE CONTROL                                                                                                                   </t>
  </si>
  <si>
    <t xml:space="preserve">RIVERA CARBAJAL ISMAEL VICTOR                                                                                                                         </t>
  </si>
  <si>
    <t xml:space="preserve">SERVICIO DE SEGUIMIENTO, CLASIFICACION, MONITOREO Y ELABORES REPORTES, DE LA EJECUCION DE LOS SERVICIOS DE CONTROL EN EL MARCO DE RRCC                                                                                                                    </t>
  </si>
  <si>
    <t xml:space="preserve">SERVICIO ESPECIALIZADO DE UN (1) PROFESIONAL EN MEDICINA PARA ELABORAR UN ESTUDIO DE CUMPLIMIENTO DE LAS DISPOSICIONES ESTABLECIDAS EN LOS DIFERENTES PLANES Y LINEAMIENTOS DE SEGURIDAD Y SALUD EN EL TRABAJO DE LA CGR ICA, SUBG BIENESTAR Y R          </t>
  </si>
  <si>
    <t xml:space="preserve">HERNANDEZ PUJAICO MIRIAM ARACCELI                                                                                                                     </t>
  </si>
  <si>
    <t xml:space="preserve">PROFESIONAL PARA REALIZAR EL SERVICIO DE ANÁLISIS EN EL SIAF-SP - GERENCIA REGIONAL DE CONTROL DE  LORETO                                                                                                                                                 </t>
  </si>
  <si>
    <t xml:space="preserve">OJANAMA PANDURO ELMER                                                                                                                                 </t>
  </si>
  <si>
    <t xml:space="preserve">0092 - L466 CONTRATAR LOS SERVICIOS DE UN (01) PROFESIONAL EN DERECHO, PARA EJECUTAR ACCIONES - GERENCIA REGIONAL DE CONTROL DE UCAYALI                                                                                                                   </t>
  </si>
  <si>
    <t xml:space="preserve">ASTOHUAMAN HUARANGA ALEX DAVIS                                                                                                                        </t>
  </si>
  <si>
    <t xml:space="preserve">SERVICIO DE ANÁLISIS Y REVISIÓN LEGAL DE LOS DOCUMENTOS ELABORADOS POR LA SUBGERENCIA DE PERSONAL Y COMPENSACIONES PARA LA CONTRALORÍA GENERAL DE LA REPÚBLICA.                                                                                           </t>
  </si>
  <si>
    <t xml:space="preserve">SEGURA VILLON JOSE LUIS                                                                                                                               </t>
  </si>
  <si>
    <t xml:space="preserve">SERVICIO DE UN GESTOR DE ECOEFICIENCIA  PARA EL CUMPLIMIENTO DE LAS METAS DE LA ENTIDAD SEGÚN LAS DISPOSICIONES ESTIPULADAS EN EL DECRETO SUPREMO N°016-2021-MINAM,PARA LA GERENCIA DE ADMINISTRACIÓN                                                     </t>
  </si>
  <si>
    <t xml:space="preserve">MACCHA CABELLO VERONICA                                                                                                                               </t>
  </si>
  <si>
    <t xml:space="preserve">CODIGO SEC FUN 0088 Y CODIGO UNIDAD ORGANICA L485, CONTRATAR EL SERVICIO DE UN (01) PROFESIONAL EN DERECHO - GERENCIA REGIONAL DE CONTROL DE APURIMAC                                                                                                     </t>
  </si>
  <si>
    <t xml:space="preserve">CRUZ ALARCON GEINER ZENON                                                                                                                             </t>
  </si>
  <si>
    <t xml:space="preserve">SERVICIO DE UN PROFESIONAL PARA REALIZAR LA VERIFICACIÓN DE MAQUINARIA Y LA VERIFICACIÓN DE EQUIPAMIENTO MECÁNICO PARA LA GRC DE CUSCO                                                                                                                    </t>
  </si>
  <si>
    <t xml:space="preserve">ALFARO YANQUE MAKLIBER RONALD                                                                                                                         </t>
  </si>
  <si>
    <t xml:space="preserve">PROFESIONAL EN CONTABILIDAD- GRC APURIMAC                                                                                                                                                                                                                 </t>
  </si>
  <si>
    <t xml:space="preserve">SARMIENTO RODRIGUEZ VERONICA                                                                                                                          </t>
  </si>
  <si>
    <t xml:space="preserve">CONTRATACIÓN DEL SERVICIO DE UN (1) CONTADOR; CON LA FINALIDAD DE EJECUTAR ACCIONES EN LOS SERVICIOS DE CONTROL SIMULTANEO, EN EL MARCO DE LA RCC, PARA LA GRC - LAMBAYEQUE                                                                               </t>
  </si>
  <si>
    <t xml:space="preserve">ROJAS TERAN ELKY MOISES                                                                                                                               </t>
  </si>
  <si>
    <t xml:space="preserve">SERVICIO DE UN/A  PROFESIONAL TÉCNICO EN ENFERMERÍA PARA ELABORAR ESTUDIOS DE FUNCIONES VITALES, DE LOS COLABORADORES QUE REPORTAN SINTOMATOLOGIA ASOCIADA A COVID19(G.R.C.PUNO) - SUBGERENCIA DE BIENESTAR Y RELACIONES LABORALES                        </t>
  </si>
  <si>
    <t xml:space="preserve">GALLEGOS GALLEGOS SOSSIRI VANESSA                                                                                                                     </t>
  </si>
  <si>
    <t xml:space="preserve">CONTRATAR EL SERVICIO DE UN (1) PROFESIONAL EN CONTABILIDAD, ADMINISTRACIÓN O ECONOMÍA CON EL APOYO EN CONTROL CONCURRENTE RECONSTRUCCION CON CAMBIOS                                                                                                     </t>
  </si>
  <si>
    <t xml:space="preserve">ZUÑIGA DIAZ ANDRES AVELINO                                                                                                                            </t>
  </si>
  <si>
    <t xml:space="preserve">0110 L482 GERENCIA REGIONAL DE CONTROL DE MADRE DE DIO.CONTRATACIÓN DE SERVICIOS EN DERECHO PA                                                                                                                                                            </t>
  </si>
  <si>
    <t xml:space="preserve">CORIMANYA PARICAHUA MIRKO                                                                                                                             </t>
  </si>
  <si>
    <t xml:space="preserve">SERVICIOS DE UN CONDUCTOR PARA CONTROL CONCURRENTE PARA LA GRC DE LAMBAYEQUE                                                                                                                                                                              </t>
  </si>
  <si>
    <t xml:space="preserve">MEDINA SALCEDO JOSE EDUARDO                                                                                                                           </t>
  </si>
  <si>
    <t xml:space="preserve">CONTRATACIÓN DEL SERVICIO DE SEGUIMIENTO A LA EJECUCIÓN DE PROCESOS DE FINANCIEROS DEVOLUCIÓN DE GARANTÍAS, CONCILIACIONES BANCARIAS Y_x000D_
PAGOS, UNIDAD DE TESORERIA, 30 DÍAS CALENDARIO, CONTRATO N° N°32-2021-LOCACIÓN-CG, GAD                            </t>
  </si>
  <si>
    <t xml:space="preserve">BALVIN BENDEZU LUDY MASSIELY                                                                                                                          </t>
  </si>
  <si>
    <t xml:space="preserve">SERVICIO DE UN PROFESIONAL EN CONTABILIDAD QUE REALICE EL ANALISIS Y CONTROL DE LOS INGRESOS POR LA FUENTE DE FINANCIAMIENTO DE RECURSOS DIRECTAMENTE RECAUDADOS QUE MANTIENE LA ENTIDAD                                                                  </t>
  </si>
  <si>
    <t xml:space="preserve">SERVICIO DE UN (01) PROFESIONAL ESPECIALISTA EN MARKETING O MARKETING DIGITAL PARA REALIZAR ACTIVIDADES RELACIONADAS CON LA GESTION DE COMUNICACION DIGITAL                                                                                               </t>
  </si>
  <si>
    <t xml:space="preserve">VASQUEZ VILLA LOLA                                                                                                                                    </t>
  </si>
  <si>
    <t>COMUNICADOR</t>
  </si>
  <si>
    <t xml:space="preserve">SERVICIO DE CONDUCTOR PARA ZONAS CENTRO Y SUR DE LA REGION CAÑETE, YAUYOS, HUAROCHIRI Y CANTA EN MARCO DE LA RRCC                                                                                                                                         </t>
  </si>
  <si>
    <t xml:space="preserve">TRUJILLO ALVARADO RONY ESTEFANO                                                                                                                       </t>
  </si>
  <si>
    <t>EST. SECUNDARIA COMUN</t>
  </si>
  <si>
    <t xml:space="preserve">SERVICIO DE OPERADOR PARA LA DIGITALIZACIÓN E INDEXACIÓN DE DOCUMENTOS DE LA CGR PARA LA LÍNEA DE PRODUCCIÓN DE MICROFORMAS DE LA SUBGERENCIA DE GESTIÓN DOCUMENTARIA EN LA SEDE CENTRAL DE LA CONTRALORÍA GENERAL DE LA REPUBLICA                        </t>
  </si>
  <si>
    <t xml:space="preserve">ACUÑA GARCIA EDGAR ANTONIO                                                                                                                            </t>
  </si>
  <si>
    <t xml:space="preserve">SERVICIO DE UN (1) PROFESIONAL EN CONTABILIDAD PARA LOS ÓRGANOS DE CONTROL INSTITUCIONAL DEL GOBIERNO REGIONAL DE LA LIBERTAD, LA MUNICIPALIDAD PROVINCIAL DE BOLÍVAR Y LA MUNICIPALIDAD PROVINCIAL DE JULCÁN DE LA GERENCIA REGIONAL DE CONTROL          </t>
  </si>
  <si>
    <t xml:space="preserve">HUATANGARE ALARCON DEYDY DIANA                                                                                                                        </t>
  </si>
  <si>
    <t xml:space="preserve">APOYO ADMINISTRATIVO SUBGERENCIA DE GESTION DOCUMENTARIA                                                                                                                                                                                                  </t>
  </si>
  <si>
    <t xml:space="preserve">CARLOS ESPINOZA GUSTAVO JAIR                                                                                                                          </t>
  </si>
  <si>
    <t xml:space="preserve">PROFESIONAL EN CONTABILIDAD O ECONOMÍA O EN ADMINISTRACIÓN - GERENCIA REGIONAL DE CONTROL DE CUSCO                                                                                                                                                        </t>
  </si>
  <si>
    <t xml:space="preserve">CHAHUA ALMIRON AYDEE ELVA                                                                                                                             </t>
  </si>
  <si>
    <t xml:space="preserve">PROFESIONAL EN INGENIERA CIVIL GRC CUSCO                                                                                                                                                                                                                  </t>
  </si>
  <si>
    <t xml:space="preserve">LIZARASO PEREZ CRISTIAN                                                                                                                               </t>
  </si>
  <si>
    <t xml:space="preserve">PROFESIONAL EN DERECHO - GERENCIA REGIONAL DE CONTROL DE APURIMAC                                                                                                                                                                                         </t>
  </si>
  <si>
    <t xml:space="preserve">CHIPA LUNA JUAN CARLOS                                                                                                                                </t>
  </si>
  <si>
    <t xml:space="preserve">CONTRATACION DEL SERVICIO PROFESIONAL PARA REALIZAR ACTIVIDADES DE RECOLECCION, ANALISIS, GENERACION, TRANSFORMACION, SISTEMATIZACION Y VISUALIZACION DE DATOS DE RECURSOS HUMANOS - SUBGERENCIA DE POLITICAS Y DESAROLLO HUMANO                          </t>
  </si>
  <si>
    <t xml:space="preserve">NINA VERASTEGUI JUDITH ALISSON                                                                                                                        </t>
  </si>
  <si>
    <t xml:space="preserve">ROJAS HIDALGO SANDIVEL                                                                                                                                </t>
  </si>
  <si>
    <t xml:space="preserve">CONTRATACIÓN DE SERVICIO DE APOYO EN LA ORGANIZACIÓN, CLASIFICACIÓN, DILIGENCIA Y ARCHIVO DE DOCUMENTOS, PARA LA GERENCIA REGIONAL DE CONTROL DE AYACUCHO.                                                                                                </t>
  </si>
  <si>
    <t xml:space="preserve">CHUCHON ROMERO YULY                                                                                                                                   </t>
  </si>
  <si>
    <t xml:space="preserve">CONTRATAR EL SERVICIO DE UN PROFESIONAL COMO ANALISTA PROGRAMADOR SUBGERENCIA DE SISTEMAS DE INFORMACION                                                                                                                                                  </t>
  </si>
  <si>
    <t xml:space="preserve">ASCENCIO COILA BORIS ALEXANDER                                                                                                                        </t>
  </si>
  <si>
    <t xml:space="preserve">0084 L401 SERVICIO DE UN (1) PROFESIONAL EN DERECHO PARA PARTICIPAR EN LA ELABORACIÓN DE LAS CARPETAS DE SERVICIO DE CONTROL ESPECIFICO OCI MUNICIPALIDAD DISTRITAL DE EL AGUSTINO - GERENCIA REGIONAL DE CONTROL DE LIMA METROPOLITANA                   </t>
  </si>
  <si>
    <t xml:space="preserve">ORBEGOZO CAMACHO MILTON ANDRE                                                                                                                         </t>
  </si>
  <si>
    <t xml:space="preserve">PROFESIONAL EN CONTABILIDAD GERENCIA REGIONAL LIMA METROPOLITANA                                                                                                                                                                                          </t>
  </si>
  <si>
    <t xml:space="preserve">JUAREZ BACA JESSICA LIZET                                                                                                                             </t>
  </si>
  <si>
    <t xml:space="preserve">SERVICIO DE APOYO EN LA DIGITACIÓN DE LA INFORMACIÓN DEL INVENTARIO DE BIENES PATRIMONIALES 2020, PARA LA COORDINACIÓN DE CONTROL PATRIMONIAL DE LA SUBGERENCIA DE ABASTECIMIENTO                                                                         </t>
  </si>
  <si>
    <t xml:space="preserve">GALAN DIOSES MARIA ISABEL                                                                                                                             </t>
  </si>
  <si>
    <t xml:space="preserve">PROFESIONAL EN DERECHO PARA REVISIÓN DE PROYECTOS DE NORMATIVA -SUBGERENCIA DE POLITICAS Y DESARROLLO HUMANO                                                                                                                                              </t>
  </si>
  <si>
    <t xml:space="preserve">PRINCE PEREZ SARA SOFIA                                                                                                                               </t>
  </si>
  <si>
    <t xml:space="preserve">SERVICIOS DE UN PROFESIONAL PARA LA ELABORACIÓN DE PROPUESTAS, COORDINACIONES Y SUPERVISIÓN DE MANTENIMIENTO Y ACONDICIONAMIENTO DE SEDES AREQUIPA, MOQUEGUA, TACNA Y LIMA                                                                                </t>
  </si>
  <si>
    <t xml:space="preserve">TORRES GAVIDIA CARLOS ALBERTO                                                                                                                         </t>
  </si>
  <si>
    <t xml:space="preserve">SERVICIO DE CONDUCCIÓN Y CUIDADO DE VEHÍCULO DE MARCA TOYOTA HILUX EGZ 684 PARA LA GRC DE APURÍMAC                                                                                                                                                        </t>
  </si>
  <si>
    <t xml:space="preserve">MIRANDA HUAMAN SOSIMO                                                                                                                                 </t>
  </si>
  <si>
    <t xml:space="preserve">SERVICIO DE CONDUCCIÓN Y CUIDADO DE VEHÍCULO DE PLACA EGZ-684 PARA TRASLADO A LOS SERVICIOS DE CONTROL SIMULTANEO EN MARCO DE LA EMERGENCIA SANITARIA Y REACTIVACION ECONOMICA                                                                            </t>
  </si>
  <si>
    <t xml:space="preserve">CONTRATACIÓN DEL SERVICIO DE UN (1) ABOGADO; CON LA FINALIDAD DE BRINDAR SERVICIO EN LA VERIFICACIÓN DEL CUMPLIMIENTO DEL CONTROL SIMULTANEO, EN EL MARCO DE LA RCC, PARA LA GRC- LAMBAYEQUE                                                              </t>
  </si>
  <si>
    <t xml:space="preserve">ROMERO HERNANDEZ JHON MICHAEL                                                                                                                         </t>
  </si>
  <si>
    <t xml:space="preserve">SERVICIO DE ASISTENCIA TÉCNICO LEGAL EN EJECUCIÓN CONTRACTUAL                                                                                                                                                                                             </t>
  </si>
  <si>
    <t xml:space="preserve">YANQUI PACHECO KELLY LIZETH                                                                                                                           </t>
  </si>
  <si>
    <t xml:space="preserve">CONTRATAR PARA LA SUBGERENCIA DE ABASTECIMIENTO DE LA CGR, UN (01) PROFESIONAL ABOGADO (A), ESPECIALISTA EN CONTRATACIONES DEL ESTADO PARA ADMINISTRACION DE CONTRATOS MENORES A 8 UIT - ABASTECIMIENTO                                                   </t>
  </si>
  <si>
    <t xml:space="preserve">(113) (L450) CONTRATACIÓN DEL SERVICIÓ DE UN (1) PROFESIONAL EN DERECHO PARA LA EMISIÓN DE TRES HOJAS INFORMATIVAS DE LA REVISION DE CARPETAS DE SERVICIOS DE CONTROL - GERENCIA REGIONAL DE CONTROL DE SAN MARTIN                                        </t>
  </si>
  <si>
    <t xml:space="preserve">GUEVARA  SANCHEZ  PATY ENITH                                                                                                                          </t>
  </si>
  <si>
    <t xml:space="preserve">PROFESIONAL EN INGENIERÍA CIVIL COMO EXPERTO - GCIA REGIONAL DE CONTROL SAN MARTIN                                                                                                                                                                        </t>
  </si>
  <si>
    <t xml:space="preserve">CHUNGA MORE YONY RAUL                                                                                                                                 </t>
  </si>
  <si>
    <t xml:space="preserve">SERVICIO DE APOYO EN EL REGISTRO DE DOCUMENTOS SUBGERENCIA DE  GESTION DOCUMENTARIA                                                                                                                                                                       </t>
  </si>
  <si>
    <t xml:space="preserve">MAURICIO PACORA CHRISTOPHER                                                                                                                           </t>
  </si>
  <si>
    <t xml:space="preserve">SERVICIO DE APOYO EN EL REGISTRO DE DOCUMENTOS INGRESADOS EN LA MESA DE PARTES DE LA CGR EN LIMA PROVINCIAS                                                                                                                                               </t>
  </si>
  <si>
    <t xml:space="preserve">SERVICIO DE APOYO EN LA GESTIÓN, EVALUACIÓN Y REVISIÓN DE FORMA DE LOS INFORMES DE CONTROL EN MARCO DEL DS 076                                                                                                                                            </t>
  </si>
  <si>
    <t xml:space="preserve">BAUMANN NOBLEJAS MAIKA LEXA                                                                                                                           </t>
  </si>
  <si>
    <t xml:space="preserve">SERVICIO DE APOYO OPERATIVO EN LA RECEPCIÓN Y REVISIÓN DE FORMA DE LOS INFORMES CONTROL REMITIDOS POR LA UO DE LA CGR - SG GESTION DOCUMENTARIA                                                                                                           </t>
  </si>
  <si>
    <t xml:space="preserve">CONTRATAR LOS SERVICIOS DE UN ESPECIALISTA TÉCNICO PARA ELABORAR REQUERIMIENTOS Y GESTIONAR LAS ACTIVIDADES DE MANTENIMIENTO DE LA INFRAESTRUCTURA Y SU EQUIPAMIENTO EN LAS SEDES DE TUMBES, PIURA, LAMBAYEQUE LORETO Y LIMA - ABASTECIMIENTO             </t>
  </si>
  <si>
    <t xml:space="preserve">SANCHEZ AYQUIPA JULIO ANTONIO                                                                                                                         </t>
  </si>
  <si>
    <t xml:space="preserve">SERVICIOS DE UN PROFESIONAL PARA LA ELABORACIÓN DE LOS PLANES DE MANTENIMIENTO PREVENTIVO                                                                                                                                                                 </t>
  </si>
  <si>
    <t xml:space="preserve">CONTRATACIÓN DEL SERVICIO DE UN (A) ESPECIALISTA EN IDENTIFICACIÓN, MANEJO Y GESTIÓN DE INFORMACIÓN DE PRESUPUESTO E INVERSIÓN PÚBLICA PARA QUE BRINDE ASISTENCIA TÉCNICA EN LAS ACTIVIDADES RELACIONADAS A LA EJECUCIÓN DEL PLAN NACIONAL                </t>
  </si>
  <si>
    <t xml:space="preserve">DELGADO GUERRERO EDSON NILTON                                                                                                                         </t>
  </si>
  <si>
    <t>BACH.ECONOMIA</t>
  </si>
  <si>
    <t xml:space="preserve">CONTRATAR LOS SERVICIOS DE UN ESPECIALISTA TÉCNICO PARA ELABORAR REQUERIMIENTOS Y GESTIONAR LA ATENCIÓN DE LAS ACTIVIDADES DE MANTENIMIENTO DE LA INFRAESTRUCTURA Y SU EQUIPAMIENTO EN LAS SEDES DE JUNIN PUNO TACNA Y LIMA - ABASTECIMIENTO              </t>
  </si>
  <si>
    <t xml:space="preserve">DURAND ROJAS PEDRO FRANK                                                                                                                              </t>
  </si>
  <si>
    <t xml:space="preserve">SERVICIOS DE UN PROFESIONAL PARA COORDINAR LA ATENCIÓN EN MATERIA DE INFRAESTRUCTURA Y SU EQUIPAMIENTO, ASÍ COMO EVALUAR ACONDICIONAMIENTOS Y REQUERIMIENTOS DE INFRAESTRUCTURA PAS PARA  ABAS                                                            </t>
  </si>
  <si>
    <t xml:space="preserve">ROMERO CASTILLO OFELIA MEDALY                                                                                                                         </t>
  </si>
  <si>
    <t xml:space="preserve">APOYO COMO ANALISTA DE MESA DE PARTES - SUBGERENCIA DE GESTION DOCUMENTARIA                                                                                                                                                                               </t>
  </si>
  <si>
    <t xml:space="preserve">SANCHEZ RUIZ KATHLEEN                                                                                                                                 </t>
  </si>
  <si>
    <t xml:space="preserve">SERVICIO DE UN/A (01) PROFESIONAL EN ENFERMERÍA PARA EJERCER ACCIONES DE APOYO                                                                                                                                                                            </t>
  </si>
  <si>
    <t xml:space="preserve">ESPINO CHAVEZ YAHAYRA MERYLOU                                                                                                                         </t>
  </si>
  <si>
    <t>LICENCIADO EN ENFERMERÍA</t>
  </si>
  <si>
    <t xml:space="preserve">CONTRATAR UN BACHILLER DE LA CARRERA UNIVERSITARIA DE SOCIOLOGÍA,  ESPECIALISTA EN SEGURIDAD CIUDADANA PARA EL DESARROLLO DE AUDOTORIAS DE DESEMPEÑO, SUBGERENCIA DE DESARROLLO DEL SISTEMA NACIONAL DE CONTROL                                           </t>
  </si>
  <si>
    <t xml:space="preserve">FLORES MARCHER ALONSO                                                                                                                                 </t>
  </si>
  <si>
    <t xml:space="preserve">SERVICIO ESPECIALIZADO DE UN (01) PROFESIONAL EN MEDICINA PARA ELABORAR UN ESTUDIO DE CUMPLIMIENTO DE MEDIDAS DEL PLAN DE VIGILANCIA DE COVID-19 PARA LA GRC DE PUNO REQUERIDO POR LA SUB. BIENESTAR Y RELACIONES LABORA.                                 </t>
  </si>
  <si>
    <t xml:space="preserve">PINTO LLERENA CARLOS ADRIAN                                                                                                                           </t>
  </si>
  <si>
    <t xml:space="preserve">0110 L482 GERENCIA REGIONAL DE CONTROL DE MADRE DE DIO.CONTRATACIÓN DE SERVICIOS EN DERECHO                                                                                                                                                               </t>
  </si>
  <si>
    <t xml:space="preserve">CINTHYA ANDREA  CARDENAS TELLO                                                                                                                        </t>
  </si>
  <si>
    <t xml:space="preserve">SERVICIO DE UN ANALISTA PROGRAMADOR PARA EL DESARROLLO DE NUEVAS FUNCIONALIDADES PARA RECEPCIÓN CON FIRMA PERSONALIZADA, CARGO RECEPCIÓN, DISTRIBUCIÓN Y REVERSIÓN DE DOCUMENTOS VIRTUALES PARA LA SINF                                                   </t>
  </si>
  <si>
    <t xml:space="preserve">FRANCIA AUGUSTO KENNY ANTONIO                                                                                                                         </t>
  </si>
  <si>
    <t>ING.SISTEMAS</t>
  </si>
  <si>
    <t xml:space="preserve">CONTRATAR EL SERVICIO DE UN PROFESIONAL COMO ANALISTA DE CALIDAD DE SOFTWARE 1 SUBGERENCIA DE SISTEMAS DE INFORMACION                                                                                                                                     </t>
  </si>
  <si>
    <t xml:space="preserve">CASTAÑEDA DIAZ CLAUDIA LISSETH                                                                                                                        </t>
  </si>
  <si>
    <t xml:space="preserve">SERVICIO DE UN ANALISTA EN CONTRATACIONES DEL ESTADO PARA LA SUBGERENCIA DE ABASTECIMIENTO                                                                                                                                                                </t>
  </si>
  <si>
    <t xml:space="preserve">CARRION AGUILAR ANGELICA KATHERINE                                                                                                                    </t>
  </si>
  <si>
    <t xml:space="preserve">CONTRATACIÓN DEL SERVICIO DE UN (01) PROFESIONAL EN DERECHO O ADMINISTRACIÓN O CONTABILIDAD O ECONOM                                                                                                                                                      </t>
  </si>
  <si>
    <t xml:space="preserve">CHALCO TACCA JARDY YACELI                                                                                                                             </t>
  </si>
  <si>
    <t xml:space="preserve">PROFESIONAL EN INGENIERÍA CIVIL GERENCIA REGIONAL DE CONTROL LIMA METROPOLITANA                                                                                                                                                                           </t>
  </si>
  <si>
    <t xml:space="preserve">RIVERA JARA LEANDRO IRWIN                                                                                                                             </t>
  </si>
  <si>
    <t xml:space="preserve">SERVICIO DE APOYO EN EL REGISTRO DE DOCUMENTOS INGRESADOS EN LA MESA DE PARTES DE LA CGR EN LA LAMBAYEQUE                                                                                                                                                 </t>
  </si>
  <si>
    <t xml:space="preserve">PAREDES VERASTEGUI MIGUEL ANGEL                                                                                                                       </t>
  </si>
  <si>
    <t xml:space="preserve">CONTRATACIÓN DE UN (1) INGENIERO FORESTAL - GERENCIA REGIONAL DE CONTROL DE LORETO                                                                                                                                                                        </t>
  </si>
  <si>
    <t xml:space="preserve">VASQUEZ VALDIVIA ZOILA LUZ                                                                                                                            </t>
  </si>
  <si>
    <t xml:space="preserve">SERVICIO DE ANALISTA PARA EL SEGUIMIENTO Y ASISTENCIA DE LAS CONTRATACIONES EN LA ETAPA DE EJECUCION CONTRACTUAL                                                                                                                                          </t>
  </si>
  <si>
    <t xml:space="preserve">MAITA HUAMANCHA ITALO BENJAMIN                                                                                                                        </t>
  </si>
  <si>
    <t>CIENCIA POLITICA</t>
  </si>
  <si>
    <t xml:space="preserve">SERVICIOS DE UN PROFESIONAL INGENIERO EN MECÁNICA ELÉCTRICA PARA ELABORACIÓN DE CARPETA DE SERVICIOS PARA EL OCI DE LA GR DE SALUD PARA LA GRC DE AREQUIPA                                                                                                </t>
  </si>
  <si>
    <t xml:space="preserve">TURPO CUTIMBO DENNIS JHON                                                                                                                             </t>
  </si>
  <si>
    <t xml:space="preserve">CONTRATACION DE SERVICIO PROFESIONAL EN DERECHO PARA REALIZAR SERVICIO DE CONTROL ESPECIFO A HECHOS DE PRESUNTA IRREGULARIDAD PARA LA GERENCIA REGIONAL DE CONTROL DE TACNA                                                                               </t>
  </si>
  <si>
    <t xml:space="preserve">CISNEROS QUINTO ROMINA KATHERINE                                                                                                                      </t>
  </si>
  <si>
    <t xml:space="preserve">SERVICIO DE UN OPERARIO EN DRYWALL PARA EL EQUIPO DE MANTENIMIENTO DE LA SUBGERENCIA DE ABASTECIMIEN                                                                                                                                                      </t>
  </si>
  <si>
    <t xml:space="preserve">ZAPATA NUÑEZ DEL ARCO RODOLFO ESTEBAN                                                                                                                 </t>
  </si>
  <si>
    <t>TÉCNICO - INFRAESTRUCTURA</t>
  </si>
  <si>
    <t xml:space="preserve">SERVICIO DE UN PERSONAL OPERATIVO EN DRYWALL PARA DAR ATENCIÓN A LAS ACTIVIDADES DE MANTENIMIENTO DE LA INFRAESTRUCTURA Y SU EQUIPAMIENTO EN LAS SEDES DE LA CONTRALORÍA GENERAL DE LA REPÚBLICA DEL PERÚ, SUBGERENCIA DE ABASTECIMIENTO                  </t>
  </si>
  <si>
    <t xml:space="preserve">SERVICIOS DE UN PROFESIONAL PARA APOYOEN ACTIVIDADES DE SERVICIOS DE CONTROL EN TEMAS DE SALUD EN MARCO DE LA PARTICIPACION DE LA CGR COMO ENTIDAD FISCALIZADORA                                                                                          </t>
  </si>
  <si>
    <t xml:space="preserve">CASAS QUISPE MARIA ISABEL                                                                                                                             </t>
  </si>
  <si>
    <t xml:space="preserve">CONTRATACIÓN DEL SERVICIO DE UNA (1) PERSONA NATURAL QUE BRINDE APOYO - SUBGERENCIA DE COOPERACIÓN Y RELACIONES INTERNACIONALES                                                                                                                           </t>
  </si>
  <si>
    <t xml:space="preserve">CONTRATACIÓN DEL SERVICIO DE UN (1) INGENIERO CIVIL; PARA EJECUTAR ACCIONES EN LOS SERVICIOS DE CONTROL SIMULTANEO, BAJO LA MODALIDAD DE CONTROL CONCURRENTE, EN EN MARCO DE LA RCC, PARA LA GRC - LAMBAYEQUE                                             </t>
  </si>
  <si>
    <t xml:space="preserve">DIAZ CERVERA WILTON ELIAS                                                                                                                             </t>
  </si>
  <si>
    <t xml:space="preserve">CONTRATAR LOS SERVICIOS DE UN (1) PROFESIONAL EN CONTABILIDAD, PARA EJECUTAR SERVICIO DE CONTROL - GERENCIA REGIONAL DE CONTROL DE UCAYALI                                                                                                                </t>
  </si>
  <si>
    <t xml:space="preserve">PALOMINO LASTRA FLOR MARIA                                                                                                                            </t>
  </si>
  <si>
    <t xml:space="preserve">SERVICIO DE UN/A (01) PROFESIONAL EN TRABAJO SOCIAL PARA EL DESARROLLO DE ACCIONES DE APOYO, MONITOREO Y CONTROL EN LA GERENCIA REGIONAL DE CONTROL DE SAN MARTÍN                                                                                         </t>
  </si>
  <si>
    <t xml:space="preserve">EULOGIO CARHUAMACA SILVIA                                                                                                                             </t>
  </si>
  <si>
    <t xml:space="preserve">CONTRATACIÓN DEL SERVICIO DE APOYO EN LA ORGANIZACIÓN Y DISTRIBUCIÓN DE LA DOCUMENTACIÓN, SG DOCUMENTARIA                                                                                                                                                 </t>
  </si>
  <si>
    <t xml:space="preserve">ARGUME MENDOZA JESUS ADRIAN                                                                                                                           </t>
  </si>
  <si>
    <t>CIENCIAS POLÍTICAS</t>
  </si>
  <si>
    <t xml:space="preserve">SERVICIO DE APOYO COMO ANALISTA DE MESA DE PARTES PARA LA RECEPCIÓN DE LOS INFORMES DE CONTROL RESULTANTES DE LA AUDITORIA FINCNACIERA GUBERNAMENTAL PARA LA SUBGERENCIA DE GESTION DOCUMENTARIA                                                          </t>
  </si>
  <si>
    <t xml:space="preserve">SERVICIO  PARA BRINDAR EL SERVICIO DESPLIEGUE, SOPORTE Y MANTENIMIENTO DE ESCANERS, IMPRESORAS LÁSER Y MULTIFUNCIONALES, ASÍ COMO LAPTOPS Y DESKTOPS DE LA CONTRALORÍA GENERAL DE LA REPUBLICA DE LOS AUDITORES QUE ESTÁN REAL                            </t>
  </si>
  <si>
    <t xml:space="preserve">DAVILA COYAHUA LUIS ROBERTO                                                                                                                           </t>
  </si>
  <si>
    <t xml:space="preserve">CONTRATAR EL SERVICIO DE UN ESPECIALISTA PARA BRINDAR EL SERVICIO DESPLIEGUE, SOPORTE Y MANTENIMIENTO DE ESCANER, IMPRESORA LASER Y MULTIFUNCIONALES, SCANNERS DE PLANOS Y PLOTTERS, ASI COMO LAPTOPS Y DESKTOPS DE LA CGR                                </t>
  </si>
  <si>
    <t xml:space="preserve">SERVICIO DE APOYO EN EL REGISTRO DE DOCUMENTOS INGRESADOS EN LA MESA DE PARTES DE LA CGR EN LA GERENCIA REGIONAL DE CONTROL DE PIURA - SUBGERENCIA DE GESTION DOCUMENTARIA                                                                                </t>
  </si>
  <si>
    <t xml:space="preserve">TABOADA TABOADA RUTH YESSENIA                                                                                                                         </t>
  </si>
  <si>
    <t xml:space="preserve">SERVICIO DE APOYO EN EL REGISTRO DE DOCUMENTOS INGRESADOS EN LA MESA DE PARTES Y ARCHIVO DE LA GRC DE PIURA PARA LA SUB. GESTIÓN DOCUMENTARIA                                                                                                             </t>
  </si>
  <si>
    <t xml:space="preserve">SERVICIO DE UN PROFESIONAL EN INGENIERÍA CIVIL PARA PARTICIPAR EN LOS SERVICIOS DE CONTROL EJECUTADOS POR EL OCI DE LA MP DE CANTA PARA LA GRC DE LIMA PROVINCIAS                                                                                         </t>
  </si>
  <si>
    <t xml:space="preserve">CASTILLO DAMASO SERGIO PIERRE                                                                                                                         </t>
  </si>
  <si>
    <t xml:space="preserve">(0093 - L331. CONTRATACIÓN DE LOS SERVICIOS PROFESIONALES EN DERECHO PARA LA ELABORACIÓN DE INFORMES LEGALES - SUBGERENCIA DE CONTROL DEL SECTOR TRANSPORTES Y COMUNICACIONES                                                                             </t>
  </si>
  <si>
    <t xml:space="preserve">GODOY CHIPANA COLETTY ALINA                                                                                                                           </t>
  </si>
  <si>
    <t xml:space="preserve">PROFESIONAL EN ADMINISTRACIÓN - GERENCIA REGIONAL DE CONTROL DE APURIMAC                                                                                                                                                                                  </t>
  </si>
  <si>
    <t xml:space="preserve">HURTADO QUINO KORINA                                                                                                                                  </t>
  </si>
  <si>
    <t xml:space="preserve">SERVICIO DE UN (01) PROFESIONAL, QUE PRESTE SERVICIOS EN LA EJECUCIÓN DE LABORES EN SERVICIOS DE CONTROL POSTERIOR                                                                                                                                        </t>
  </si>
  <si>
    <t xml:space="preserve">SERVICIOS DE UN ESPECIALISTA LEGAL, PARA LABORES DE SERVICIOS DE CONTROL CONCURRENTE EN LA GERENCIA REGIONAL DE CONTROL DE TUMBES, EN MARCO DE LAS INTERVENCIONES DE LA RECONSTRUCCIÓN CON CAMBIOS , GRC TUMBES                                           </t>
  </si>
  <si>
    <t xml:space="preserve">CLAVIJO PEÑA FIORELLA ALEXANDRA                                                                                                                       </t>
  </si>
  <si>
    <t xml:space="preserve">CONTRATACIÓN DE LOS SERVICIOS DE UN PROFESIONAL (INTEGRANTE DE COMISIÓN) EN CONTABILIDAD, ECONOMÍA O ADMINISTRACIÓN, PARA LABORES DE SERVICIOS DE CONTROL CONCURRENTE EN EL EN MARCO DE LAS INTERVENCIONES DE LA RCC, GRC TUMBES                          </t>
  </si>
  <si>
    <t xml:space="preserve">SANDOVAL SALDARRIAGA EDER LEONARD                                                                                                                     </t>
  </si>
  <si>
    <t xml:space="preserve">0092 - L466 CONTRATAR LOS SERVICIOS DE UN (01)PROFESIONAL EN INGENIERÍA CIVIL, PARA EJECUTAR ACCIONES DE APOYO - GERENCIA REGIONAL DE CONTROL DE UCAYALI                                                                                                  </t>
  </si>
  <si>
    <t xml:space="preserve">OLIVEIRA SANGAMA ERICK GERMAN                                                                                                                         </t>
  </si>
  <si>
    <t xml:space="preserve">SERVICIO ESPECIALIZADO DE UN (01) PROFESIONAL EN MEDICINA GENERAL                                                                                                                                                                                         </t>
  </si>
  <si>
    <t xml:space="preserve">MATICORENA FEIJOO MIGUEL ERNESTO                                                                                                                      </t>
  </si>
  <si>
    <t xml:space="preserve">SERVICIO ESPECIALIZADO DE UN (1) MÉDICO ESPECIALISTA O EGRESADO DE LA ESPECIALIDAD DE MEDICINA OCUPACIONAL Y MEDIO AMBIENTE O MEDICINA DEL TRABAJO - PARA REALIZAR VIIGILANCIA DE  DE LA SALUD DE LOS COLABORADORES POR RIESGO DE COVID-19                </t>
  </si>
  <si>
    <t xml:space="preserve">(0093 - L331 . CONTRATACIÓN DE LOS SERVICIOS PROFESIONALES EN INGENIERÍA CIVIL PARA LA ELABORACION DE NFORMES TECNICOS (PROYECTO 2: OBRA 2 - REHABILTIACION DE PUENTE SALITRAL Y ACCESOS - SUBGERENCIA DE CONTROL DEL SECTOR TRANSPORTES Y COMUN          </t>
  </si>
  <si>
    <t xml:space="preserve">ALARCON CARRASCO DEIVIS CARLOS                                                                                                                        </t>
  </si>
  <si>
    <t xml:space="preserve">CONTRATACIÓN DEL SERVICIO DE UN SERVICIO PROFESIONAL EN INGENIERÍA AGRÍCOLA PARA LA ELABORACIÓN DE INFORMES TECNICOS.                                                                                                                                     </t>
  </si>
  <si>
    <t xml:space="preserve">SERVICIO DE UN PROFESIONAL ESPECIALISTA EN SISTEMAS DE GESTIÓN PARA LA IMPLEMENTACION DE CONTROLES ANTISOBORNO EN MARCO DE LA EMERGENCIA SANITARIA Y REACTIVACION ECONOMICA                                                                               </t>
  </si>
  <si>
    <t xml:space="preserve">VILLACORTA CHUYACAMA SUSAN ELIZABETH                                                                                                                  </t>
  </si>
  <si>
    <t>ING. QUIMICO - TECNOLOGO</t>
  </si>
  <si>
    <t xml:space="preserve">SERVICIO DE UN (1) PROFESIONAL EN CONTABILIDAD PARA LA ELABORACIÓN DE 3 INFORMES DE EVALUACIÓN PARA EL OCI DE LA MP DE LAMAS PARA LA GRC DE SAN MARTÍN                                                                                                    </t>
  </si>
  <si>
    <t xml:space="preserve">DIAZ AREVALO RICARDO                                                                                                                                  </t>
  </si>
  <si>
    <t xml:space="preserve">VELA CHISTAMA FRANZ JUNIOR                                                                                                                            </t>
  </si>
  <si>
    <t xml:space="preserve">SERVICIO DE APOYO EN EL REGISTRO DE DOCUMENTOS INGRESADOS EN LA MESA DE PARTES DE LA SUBGERENCIA DE GESTIÓN DOCUMENTARIA EN LA GERENCIA REGIONAL DE CONTROL DE HUANCAVELICA                                                                               </t>
  </si>
  <si>
    <t xml:space="preserve">RIVEROS BAUTISTA HUBER                                                                                                                                </t>
  </si>
  <si>
    <t>ESTUDIANTE DE PSICOLOGÍA</t>
  </si>
  <si>
    <t xml:space="preserve">SERVICIO DE UN PROFESIONAL EN ADMINISTRACIÓN, PARA LA ELABORACIÓN DE LA CARPETA DE SERVICIOS DE CONTROL POSTERIOR DE LA OBRA “MEJORAMIENTO DE LOS SERVICIOS EDUCATIVOS EN LA I.E.S.M RICARDO PALMA”, PARA LA GRC APURIMAC                                 </t>
  </si>
  <si>
    <t xml:space="preserve">ECCOÑA SOTA MARIBEL                                                                                                                                   </t>
  </si>
  <si>
    <t xml:space="preserve">SERVICIO DE UN (01) PROFESIONAL, QUE PRESTE SERVICIOS EN LA EJECUCIÓN DE LABORES EN SERVICIOS DE CONTROL POSTERIOR, EN LA MODALIDAD DE AUDITORIA DE CUMPLIMIENTO                                                                                          </t>
  </si>
  <si>
    <t xml:space="preserve">SERVICIO DE DESARROLLO DE FUNCIONALIDADES Y SUPERAR INCIDENTES EN LOS SISTEMAS ADMINISTRATIVOS - MODULO DE ASISTENCIA                                                                                                                                     </t>
  </si>
  <si>
    <t xml:space="preserve">ESCUDERO SIANCAS ORLANDO ABAD                                                                                                                         </t>
  </si>
  <si>
    <t xml:space="preserve">SERVICIO DE UN PROFESIONAL PARA REALIZAR EL DESARROLLO DE FUNCIONALIDADES Y SUPERAR INCIDENTES DEL PROCESO DE PRUEBAS DE USUARIO EN LOS SISTEMAS ADMINISTRATIVOS-MODULO DE PLANILLAS DE LA CONTRALORÍA GENERAL DE LA REPÚBLICA.                           </t>
  </si>
  <si>
    <t xml:space="preserve">PROFESIONAL EN DERECHO, PARA SERVICIOS DE CONTROL CONCURRENTE-GERENCIA  REGIONAL DE  CONTROL DE ICA                                                                                                                                                       </t>
  </si>
  <si>
    <t xml:space="preserve">SOTOMAYOR PUZA PABLO JAVIER                                                                                                                           </t>
  </si>
  <si>
    <t xml:space="preserve"> SERVICIOS DE UN PROFESIONAL EN DERECHO, PARA LABORES DE CONTROL CONCURRENTE                                                                                                                                                                              </t>
  </si>
  <si>
    <t xml:space="preserve">FARFAN BARRIENTOS ANA KARINA                                                                                                                          </t>
  </si>
  <si>
    <t xml:space="preserve">PROFESIONAL EN CONTABILIDAD PARA EJECUCION DE CONTROL ESPECIFICO - GERENCIA REGIONAL DE CONTROL DE APURIMAC                                                                                                                                               </t>
  </si>
  <si>
    <t xml:space="preserve">HURTADO CHICLLA CARLOTA YESEMIA                                                                                                                       </t>
  </si>
  <si>
    <t xml:space="preserve">CONTRATACIÓN DE UN PROFESIONAL PARA EL SERVICIO DE REGISTRO DE EVIDENCIAS, REVISIÓN Y EVALUACIÓN DE LEGAJOS WEB - GRC SAN MARTIN                                                                                                                          </t>
  </si>
  <si>
    <t xml:space="preserve">CUYA NINA ERIKA MARIA                                                                                                                                 </t>
  </si>
  <si>
    <t xml:space="preserve">SERVICIO DE REGISTRO DE EVIDENCIAS Y ELABORACIÓN DEL INFORME FINAL DE LA ETAPA DE INSCRIPCIÓN VIRTUAL DEL PROCESO CAS PARA LA SUB. DE POLÍTICAS                                                                                                           </t>
  </si>
  <si>
    <t xml:space="preserve">CONTRATACIÓN DEL SERVICIO DE OPERADOR PARA EL CONTROL DE CALIDAD DE DOCUMENTOS DIGITALIZADOS                                                                                                                                                              </t>
  </si>
  <si>
    <t xml:space="preserve">NIETO ALVAREZ ANGEL MOISES                                                                                                                            </t>
  </si>
  <si>
    <t xml:space="preserve">SERVICIO DE OPERADOR PARA EL PROCESO DE MICROGRABACIÓN DE DOCUMENTOS ELECTRÓNICOS DE LA MESA DE PARTES VIRTUAL EN MARCO DEL DS 076                                                                                                                        </t>
  </si>
  <si>
    <t xml:space="preserve">SERVICIO ESPECIALIZADO DE UN (1) PROFESIONAL EN MEDICINA PARA ELABORAR UN ESTUDIO DE CUMPLIMIENTO DE LAS DISPOSICIONES ESTABLECIDAS EN LOS DIFERENTES PLANES Y LINEAMIENTOS DE SEGURIDAD Y SALUD, SUBG BIENESTAR                                          </t>
  </si>
  <si>
    <t xml:space="preserve">RUJEL ALAMO OSCAR ANDRES                                                                                                                              </t>
  </si>
  <si>
    <t xml:space="preserve">HUACAC SOTO YURICA                                                                                                                                    </t>
  </si>
  <si>
    <t xml:space="preserve">SERVICIO PROFESIONAL EN ENFERMERÍA - SUBGERENCIA DE  BIENESTAR Y RELACIONES LABORALES                                                                                                                                                                     </t>
  </si>
  <si>
    <t xml:space="preserve">PEÑA ARMENDARIS DANIELA DEL CARMEN                                                                                                                    </t>
  </si>
  <si>
    <t xml:space="preserve">CONTRATACIÓN DE UN (01) PROFESIONAL GCIA  REGIONAL DE CONTROL HUANCAVELICA                                                                                                                                                                                </t>
  </si>
  <si>
    <t xml:space="preserve">ORDOÑEZ CARHUAPOMA DAYSI                                                                                                                              </t>
  </si>
  <si>
    <t xml:space="preserve">SERVICIO DE UN (1) PROFESIONAL EN CIENCIAS ADMINISTRATIVAS PARA LA EMISIÓN DE INFORMES DE EVALUACIÓN RESULTANTES DE LA REVISIÓN DE PRO. DE SELECCIÓN, OBRAS, SERVICIOS O PROYECTOS DE INVERSIÓN PARA LA GRC DE SAN MARTÍN                                 </t>
  </si>
  <si>
    <t xml:space="preserve">ROSALES ENCARNACION YESI DIANA                                                                                                                        </t>
  </si>
  <si>
    <t xml:space="preserve">ARTEAGA CORDOVA JEAN FRANCO JUNIOR                                                                                                                    </t>
  </si>
  <si>
    <t xml:space="preserve">CONTRATACIÓN DE LOS SERVICIOS DE UN PROFESIONAL (INTEGRANTE DE COMISIÓN) EN CONTABILIDAD, ECONOMIA O ADMINISTRACION PARA LABORES DE SERVICIOS DE CONTROL CONCURRENTE GERENCIA REGIONAL DE CONTROL DE TUMBES                                               </t>
  </si>
  <si>
    <t xml:space="preserve">ESQUIVES ZAPATA ALINA MIRELLA                                                                                                                         </t>
  </si>
  <si>
    <t xml:space="preserve">SERVICIO DE APOYO EN EL REGISTRO DE DOCUMENTOS INGRESADOS EN LA MESA DE PARTES Y ARCHIVO DE LA GRC DE ANCASH PARA LA SUB. GESTIÓN DOCUMENTARIA                                                                                                            </t>
  </si>
  <si>
    <t xml:space="preserve">SOLIS POMA GRETEL MERI                                                                                                                                </t>
  </si>
  <si>
    <t xml:space="preserve">SERVICIO DE APOYO EN EL REGISTRO DE DOCUMENTOS INGRESADOS EN LA MESA DE PARTES DE LA CGR EN ANCASH                                                                                                                                                        </t>
  </si>
  <si>
    <t xml:space="preserve">¿PERSONA NATURAL PARA LA PRESTACIÓN DE SERVICIO DE PROGRAMADOR - SUBGERENCIA DE COOPERACIÓN Y RELACIONES INTERNACIONALES                                                                                                                                  </t>
  </si>
  <si>
    <t xml:space="preserve">PANANA PANANA PETER ERIVER                                                                                                                            </t>
  </si>
  <si>
    <t xml:space="preserve">SERVICIOS DE UN (A) PROGRAMADOR (A) DE SISTEMAS INFORMÁTICOS - SUBGERENCIA DE COOPERACIÓN Y RELACIONES INTERNACIONALES                                                                                                                                    </t>
  </si>
  <si>
    <t xml:space="preserve">0096-L435 CONTADOR, ADMINISTRADOR, ECONOMISTA O AFINES PARA EL OCI DE LA MUNICIPALIDAD PROVINCIAL DE CUTERVO - GERENCIA REGIONAL DE CONTROL DE CAJAMARCA                                                                                                  </t>
  </si>
  <si>
    <t xml:space="preserve">ARIAS CALDERON DIANA VERONICA DEL SOCORRO                                                                                                             </t>
  </si>
  <si>
    <t xml:space="preserve">CONTRATACION DE UNA PERSONA NATURAL PARA REALIZAR EL SERVICIO DE CONDUCCIÓN Y CUIDADO DEL VEHÍCULO DE PLACA EAA - 854, PARA TRASLADAR A LOS COLABORADORES DE LA GERENCIA REGIONAL DE CONTROL DE ANCASH Y/O PERSONAL COMISIONADA PARA LABORES              </t>
  </si>
  <si>
    <t xml:space="preserve">LEON ALVARADO FRANS ENRIQUE                                                                                                                           </t>
  </si>
  <si>
    <t xml:space="preserve">SERVICIO DE UN (1) MÉDICO ESPECIALISTA O EGRESADO DE LA ESPECIALIDAD DE MEDICINA OCUPACIONAL Y MEDIO AMBIENTE O MEDICINA DEL TRABAJO - SG BIENESTAR Y RELACIONES LABORALES                                                                                </t>
  </si>
  <si>
    <t xml:space="preserve">VARGAS DURAND PIO JEAN CLAUDE                                                                                                                         </t>
  </si>
  <si>
    <t xml:space="preserve">SERVICIO DE UN PROFESIONAL EN MEDICINA OCUPACIONAL PARA ELABORAR UN ESTUDIO DE LA VIGILANCIA DE LA SALUD DE LOS COLABORADORES POR EXPOSICION A LA COVID 19, SUBGERENCIA DE BIENESTAR Y RELACIONES LABORALES                                               </t>
  </si>
  <si>
    <t xml:space="preserve">TOMATEO VIVANCO ESTEFANI                                                                                                                              </t>
  </si>
  <si>
    <t xml:space="preserve">SERVICIO DE ELABORACIÓN DE PROPUESTA DE BANCO DE PREGUNTAS PARA LA ETAPA DE ENTREVISTA Y SOPORTE TÉCNICO A LOS ENTREVISTADORES PARA LA SUB. POLÍTICAS Y DESARROLLO                                                                                        </t>
  </si>
  <si>
    <t xml:space="preserve">SERVICIOS DE UN PROFESIONAL ESPECIALIZADO EN MATERIA DE CONTRATACIONES DEL ESTADO A FIN DE ATENDER  REQUERIMIENTOS DE BIENES Y SERVICIOS A TRAVES DE LOS CATALAGOS ELECTRONICOS DE ACUERDO A MARCO Y CONTRATACIONES DEL ESTADO - SUB GERENCIA DE          </t>
  </si>
  <si>
    <t xml:space="preserve">PALIAN ARANGO ZAIDA ROSSMARY                                                                                                                          </t>
  </si>
  <si>
    <t xml:space="preserve">SERVICIO DE APOYO EN EL REGISTRO DE DOCUMENTOS INGRESADOS EN LA MESA DE PARTES DE LA CGR EN UCAYALI                                                                                                                                                       </t>
  </si>
  <si>
    <t xml:space="preserve">CARLOS SINCHE JOEL JUVENAL                                                                                                                            </t>
  </si>
  <si>
    <t xml:space="preserve">PROFESIONAL EN ENFERMERÍA PARA LA GRC ICA- SUBGERENCIA  DE BIENESTAR Y RELACIONES LABORALES                                                                                                                                                               </t>
  </si>
  <si>
    <t xml:space="preserve">CAJO GIRAO ANACLAUDIA ELIZABETH                                                                                                                       </t>
  </si>
  <si>
    <t xml:space="preserve">0084 L401 SERVICIO DE UN (1) PROFESIONAL EN DERECHO PARA PARTICIPAR COMO ESPECIALISTA LEGAL OCI HNM LOS OLIVOS - GERENCIA REGIONAL DE CONTROL DE LIMA METROPOLITANA                                                                                       </t>
  </si>
  <si>
    <t xml:space="preserve">GAVIDIA ALEJANDRO KATIA FIORELA                                                                                                                       </t>
  </si>
  <si>
    <t xml:space="preserve">SERVICIO DE UN ANALISTA FUNCIONAL RESPONSABLE DE ELABORAR MODELOS DE INTEROPERABILIDAD, FLUJOGRAMAS Y REQ. FUNCIONALES Y NO FUNCIONALES PARA LA SUB. PREVENCIÓN                                                                                           </t>
  </si>
  <si>
    <t xml:space="preserve">HIDALGO GARRIDO DIEGO ENRIQUE DANIEL                                                                                                                  </t>
  </si>
  <si>
    <t xml:space="preserve">CONTRATACIÓN DEL SERVICIO ESPECIALIZADO EN CONTRATACIONES DEL ESTADO PARA LA MEJORA Y FORTALECIMIENTO DE LA ADMINISTRACION DE CONTRATOS DE BIENES Y SERVICIOS - ABASTECIMIENTO                                                                            </t>
  </si>
  <si>
    <t xml:space="preserve">VILLAVICENCIO VASQUEZ PABLO JESUS                                                                                                                     </t>
  </si>
  <si>
    <t xml:space="preserve">SERVICIO DE UN PROFESIONAL ESPECIALISTA EN CONTRATACIONES DEL ESTADO, PARA REALIZAR EL SEGUIMIENTO Y GESTION DE LOS CONTRATOS                                                                                                                             </t>
  </si>
  <si>
    <t xml:space="preserve">SERVICIO DE UN (01) PROFESIONAL PARA BRINDAR APOYO EN LA EVALUACIÓN A LA DOCUMENTACIÓN RELACIONADA A INGRESOS RECAUDADOS POR LA MUNICIPALIDAD DISTRITAL DE VILLA MARÍA DEL TRIUNFO                                                                        </t>
  </si>
  <si>
    <t xml:space="preserve">AROCA SEVILLANO JULYANA MARICE                                                                                                                        </t>
  </si>
  <si>
    <t xml:space="preserve">SERVICIO DE UN (1) PROFESIONAL EN ADMINISTRACIÓN PARA LOS ÓRGANOS DE CONTROL INSTITUCIONAL DE LA MUNICIPALIDAD PROVINCIAL DE SÁNCHEZ CARRIÓN (AÑOS 2018, 2020 Y 2021) Y LA MUNICIPALIDAD DISTRITAL DE VÍCTOR LARCO HERRERA DE LA GERENCIA REGION          </t>
  </si>
  <si>
    <t xml:space="preserve">SERVICIO DE UN (1) PROFESIONAL TITULADO EN INGENIERÍA CIVIL;  PARA REALIZAR ACTIVIDADES DE CONTROL CONCURRENTE EN EL MARCO DE LA RCC, PARA LA GRC - LAMBAYEQUE                                                                                            </t>
  </si>
  <si>
    <t xml:space="preserve">DAVID PASTOR ROJAS ROQUE                                                                                                                              </t>
  </si>
  <si>
    <t xml:space="preserve">CONTRATACIÓN DEL SERVICIO DE UN PROFESIONAL COMO ANALISTA PROGRAMADOR RESPONSABLE DE REALIZAR MEJORAS EN LA FUNCIONALIDAD DE CARGA DE DATOS DE LA SECCIÓN DE PRESUPUESTO DEL SISTEMA DE RENDICIÓN DE CUENTAS Y TRANSFERENCIA DE GESTIÓN                   </t>
  </si>
  <si>
    <t xml:space="preserve">CHUPA QUISPE ELMER RAMIRO                                                                                                                             </t>
  </si>
  <si>
    <t xml:space="preserve">SERVICIO DE UN ANALISTA PROGRAMADOR PARA EL DESARROLLO DE FUNCIONALIDADES RESPECTO AL MÓDULO DE GESTIÓN DE INFORMES PARA LA SUB. PREVENCIÓN                                                                                                               </t>
  </si>
  <si>
    <t xml:space="preserve">SERVICIO DE UN PROFESIONAL EN INGENIERÍA CIVIL O INGENIERIA SANITARIA PARA PARTICIPAR COMO INTEGRANTE DE COMISIÓN DE LAS AUDITORIAS DE DESEMPEÑO, SUB DE AUDITORIA DE DESEMEPEÑO                                                                          </t>
  </si>
  <si>
    <t xml:space="preserve">AGUILAR OLORTIGA LINCOLN WERNHER                                                                                                                      </t>
  </si>
  <si>
    <t xml:space="preserve">SERVICIO DE UN (01) PROFESIONAL EN PSICOLOGÍA PARA ELABORAR UN ESTUDIO DEL ESTADO DE SALUD MENTAL DE LOS COLABORADORES DE LA CGR PARA LA SUB. BIENESTAR                                                                                                   </t>
  </si>
  <si>
    <t xml:space="preserve">SARMIENTO PRIETO SUSEYLA ROXANA                                                                                                                       </t>
  </si>
  <si>
    <t xml:space="preserve">0100 - L446: CONTRATACIÓN DE UN (01) INGENIERO CIVIL PARA EL ÓRGANO DE CONTROL INSTITUCIONAL                                                                                                                                                              </t>
  </si>
  <si>
    <t xml:space="preserve">MARILIA KATTIA RODRIGUEZ HINOSTROZA                                                                                                                   </t>
  </si>
  <si>
    <t xml:space="preserve">SERVICIO DE UN PROFESIONAL EN DERECHO PARA DAR DE BAJA Y DISPOSICIÓN BIENES MUEBLES PATRIMONIALES, UBICADOS EN LOS DEPÓSITOS DE LA SEDE JAVIER PRADO, ASÍ COMO ACTUALIZAR LA INFORMACIÓN TÉCNICA DE LOS BIENES INMUEBLES EN LOS REGISTROS DE LOS          </t>
  </si>
  <si>
    <t xml:space="preserve">PALO AHUMADA JOSE CARLOS                                                                                                                              </t>
  </si>
  <si>
    <t xml:space="preserve">CONTRATACIÓN DE UN ANALISTA LEGAL, PARA BRINDAR ASISTENCIA TÉCNICA Y LEGAL PARA EL SEGUIMIENTO Y SUPERVISION DE LOS DOCUMENTOS DERIVADOS DE LAS CONTRATACIONES MENORS A 8 UIT Y PROCEDIMIENTOS DE SELECCION - ABASTECIMIENTO                              </t>
  </si>
  <si>
    <t xml:space="preserve">TORNERO NARVAEZ ANGELA LIZETTE                                                                                                                        </t>
  </si>
  <si>
    <t xml:space="preserve">SERVICIO DE UN PROFESIONAL EN DERECHO, PARA LA EVALUACIÓN, REVISIÓN Y ATENCIÓN DE LOS REQUERIMIENTOS EN MATERIA DE CONTRATACIONES DEL ESTADO, EN LA ETAPA DE EJECUCIÓN CONTRACTUAL,                                                                       </t>
  </si>
  <si>
    <t xml:space="preserve">ISIDRO ESCOBAR EDDY                                                                                                                                   </t>
  </si>
  <si>
    <t xml:space="preserve">APOYO COMO ANALISTA DE MESA DE PARTES-SUBGERENCIA DE GESTIÓN DOCUMENTARIA                                                                                                                                                                                 </t>
  </si>
  <si>
    <t xml:space="preserve">DIESTRO JARA CARLOS ISRAEL                                                                                                                            </t>
  </si>
  <si>
    <t xml:space="preserve">SERVICIO DE APOYO COMO ANALISTA DE MESA DE PARTES PARA LA RECEPCIÓN Y REGISTRO DE LAS SOLICITUDES DE ACCESO A  LA INFORMACION  PUBLICA AL AMPARO DE LA LEY DE TRANSPARENCIA PARA LA SUBGERENCIA DE GESTION DOCUMENTARIA                                   </t>
  </si>
  <si>
    <t xml:space="preserve">SERVICIO DE UN PROFESIONAL EN INGENIERÍA DE SISTEMAS O INGENIERÍA INFORMÁTICA CON EXPERTO EN AC: "SOLICITUDES DE DSCTO POR COMPROMISOS ASUMIDOS..." PARA LA GRC DE AMAZONAS                                                                               </t>
  </si>
  <si>
    <t xml:space="preserve">LEON DIAZ EDWIN EDER                                                                                                                                  </t>
  </si>
  <si>
    <t xml:space="preserve">SERVICIO DE UN (1) PROFESIONAL EN INGENIERÍA CIVIL COMO INTEGRANTE DE COMISIÓN DE CONTROL CONCURRENTE OCI DE LA MUNICIP. PROV. DE PATAZ, EN EL MARCO DE LA RCC, 30 DÍAS CALENDARIO, GRC LA LIBERTAD.                                                      </t>
  </si>
  <si>
    <t xml:space="preserve">SECLEN CASTAÑEDA DANY FERNANDO                                                                                                                        </t>
  </si>
  <si>
    <t xml:space="preserve">SERVICIO DE UN (1) PROFESIONAL EN DERECHO PARA PARTICIPAR COMO APOYO EN LA REVISIÓN DE LA CARPETA DE SERVICIO DE CONTROL ESPECÍFICO PARA LA MD DEL RÍMAC PARA LA GRC DE LIMA METROPOLITANA                                                                </t>
  </si>
  <si>
    <t xml:space="preserve">UGAS CANEVARO CINDY SHARON                                                                                                                            </t>
  </si>
  <si>
    <t xml:space="preserve">UN(01)PROFESIONAL EN ENFERMERÍA PARA ELABORAR ESTUDIOS DE FUNCIONES VITALES, SEGUIMIENTO DE LOS COLABORADORES EN LA GERENCIA REGIONAL DE CONTROL ANCASH (OFICINA DE ENLACE CHIMBOTE), SUBGERENCIA DE BIENESTAR Y RELACIONES LABORALES                     </t>
  </si>
  <si>
    <t xml:space="preserve">RODRIGUEZ TORRES KAREN ANTONELLA                                                                                                                      </t>
  </si>
  <si>
    <t xml:space="preserve">SERVICIO DE (01) LICENCIADO/A EN ENFERMERÍA PARA ELABORAR ESTUDIOS DE FUNCIONES VITALES, SEGUIMIENTO DE LOS COLABORADORES QUE REPORTAN SINTOMATOLOGÍA ASOCIADA A COVID-19                                                                                 </t>
  </si>
  <si>
    <t xml:space="preserve">LOPINTA LEON ELIHU OVID                                                                                                                               </t>
  </si>
  <si>
    <t xml:space="preserve">SERVICIO DE UN (1) PROFESIONAL EN CONTABILIDAD  PARA LOS ÓRGANOS DE CONTROL INSTITUCIONAL DE LA MUNICIPALIDAD PROVINCIAL DE PACASMAYO Y LA MUNICIPALIDAD PROVINCIAL DE GRAN CHIMÚ DE LA GERENCIA REGIONAL DE CONTROL DE LA LIBERTAD PARA LA REAL          </t>
  </si>
  <si>
    <t xml:space="preserve">SOLIS CHIROQUE KARLA MARIBEL                                                                                                                          </t>
  </si>
  <si>
    <t xml:space="preserve">CONTRATAR EL SERVICIO DE UN (01) PROFESIONAL EN LA EJECUCION DE SERVICIO DE CONTROL POSTERIOR - GERENCIA REGIONAL DE CONTROL DE APURIMAC                                                                                                                  </t>
  </si>
  <si>
    <t xml:space="preserve">VARGAS CRUZ DIEGO                                                                                                                                     </t>
  </si>
  <si>
    <t xml:space="preserve">SERVICIO DE UN INGENIERO SANITARIO PARA SERVICIO DE CONTROL POSTERIOR EN MODALIDAD DE AUDITORÍA PARA EL GORE DE AREQUIPA SOLICITADO POR LA GRC DE AREQUIPA                                                                                                </t>
  </si>
  <si>
    <t xml:space="preserve">DEL RIO RICCE CESAR MARTIN ROCKY                                                                                                                      </t>
  </si>
  <si>
    <t xml:space="preserve">SERVICIO ESPECIALIZADO DE UN (01) MÉDICO CIRUJANO SUBGERENCIA DE BIENESTAR Y RELACIONES LABORALES                                                                                                                                                         </t>
  </si>
  <si>
    <t xml:space="preserve">DIAZ EXEBIO GRECIA ANAIS                                                                                                                              </t>
  </si>
  <si>
    <t xml:space="preserve">ESPECIALISTA EN CONTRATACIONES DEL ESTADO PARA REALIZAR LAS INDAGACIONES DE MERCADO DE LAS CONTRATACIONES EN MARCO DE LA RRCC                                                                                                                             </t>
  </si>
  <si>
    <t xml:space="preserve">ANGELES DAVILA MARCO ANTONIO                                                                                                                          </t>
  </si>
  <si>
    <t xml:space="preserve">ESPECIALISTA EN GESTIÓN DE PROCESOS LOGÍSTICOS PARA LAS CONTRATACIONES SUBGERENCIA DE ABASTECIMIENTO                                                                                                                                                      </t>
  </si>
  <si>
    <t xml:space="preserve">MENDOZA CLEMENTE NADIA ROCIO                                                                                                                          </t>
  </si>
  <si>
    <t xml:space="preserve">SERVICIÓ DE UN (1) PROFESIONAL EN CONTABILIDAD PARA LA ELABORACIÓN DE 3 INFORMES DE EVALUACIÓN RESULTANTES DE LA REVISIÓN A LAS CONTRATACIONES DE BIENES Y SERVICIOS PARA LA GRC DE SAN MARTÍN                                                            </t>
  </si>
  <si>
    <t xml:space="preserve">CASTILLO TENORIO EDIN                                                                                                                                 </t>
  </si>
  <si>
    <t xml:space="preserve">DURAND CAHUAYA FERNANDO DANIEL                                                                                                                        </t>
  </si>
  <si>
    <t xml:space="preserve">CONTRATAR A UNA PERSONA NATURAL QUE PRESTE SERVICIOS PARA BRINDAR APOYO EN LA GESTIÓN Y ATENCIÓN DE RECLAMOS  - OFICINA DE INTEGRIDAD INSTITUCIONAL Y ACCESO A LA INFORMACION PUBLICA                                                                     </t>
  </si>
  <si>
    <t xml:space="preserve">SANCHEZ SANCHEZ JOSE ALFREDO                                                                                                                          </t>
  </si>
  <si>
    <t xml:space="preserve">SERVICIO PARA BRINDAR SOPORTE DE ATENCIÓN AL PERSONAL DE LOS ÓRGANOS DE CONTROL INTERNO QUE SERÁN INCORPORADOS PARA LOS CUALES SE REQUERIRÁN EL DESPLIEGUE Y SOPORTE EN EL SISTEMA DE GESTIÓN DOCUMENTAL Y LOS SISTEMAS DE IN                             </t>
  </si>
  <si>
    <t xml:space="preserve">SEGURA BARRENECHEA JAIR DAVID                                                                                                                         </t>
  </si>
  <si>
    <t xml:space="preserve">SERVICIO DE UN (1) PROFESIONAL TITULADO EN CONTABILIDAD; PARA REALIZAR ACTIVIDADES DE CONTROL CONCURRENTE EN EL MARCO DE LA RCC, PARA LA GRC-LAMBAYEQUE                                                                                                   </t>
  </si>
  <si>
    <t xml:space="preserve">TERRONES ALARCON LIZ MASSIEL                                                                                                                          </t>
  </si>
  <si>
    <t xml:space="preserve">088L485, CONTRATAR EL SERVICIO DE UN (01) PROFESIONAL, QUE PRESTE SERVICIOS EN LA ELABORACIÓN                                                                                                                                                             </t>
  </si>
  <si>
    <t xml:space="preserve">MAYHUIRE GUTIERREZ JOSE ANDRES                                                                                                                        </t>
  </si>
  <si>
    <t xml:space="preserve">CONTRATAR EL SERVICIO DE UN (01) PROFESIONAL, QUE PRESTE SERVICIOS EN LA EJECUCIÓN DE SERVICIOS                                                                                                                                                           </t>
  </si>
  <si>
    <t xml:space="preserve">INGENIERO CIVIL QUE PRESTE SUS SERVICIOS EN LA ELABORACIÓN DE INFORMES - GERENCIA REGIONAL DE CONTROL DE CUSCO                                                                                                                                            </t>
  </si>
  <si>
    <t xml:space="preserve">NAVENTA AVEROS JIMMY HUGO                                                                                                                             </t>
  </si>
  <si>
    <t xml:space="preserve">SERVICIO DE UN PROFESIONAL PARA PARTICIPAR COMO ESPECIALISTA EN SERVICIOS DE CONTROL A EJECUTAR POR EL OCI DE LA MP DE SAN MIGUEL PARA LA GRC DE CAJAMARCA                                                                                                </t>
  </si>
  <si>
    <t xml:space="preserve">VARGAS SANCHEZ IVAN ROGELIO                                                                                                                           </t>
  </si>
  <si>
    <t xml:space="preserve">CONTRATAR EL SERVICIO DE UN (01) ANALISTA DE LOS PROCEDIMIENTOS Y DE ASISTENCIA ADMINISTRATIVA DEL ÁREA TÉCNICA DE LA SUBGERENCIA DE ABASTECIMIENTO, EN EL MARCO DE LAS INTERVENCIONES EN INFRAESTRUCTURA.                                                </t>
  </si>
  <si>
    <t xml:space="preserve">DIAZ CACERES NOHELIA JOSEFINA                                                                                                                         </t>
  </si>
  <si>
    <t xml:space="preserve">PROFESIONAL PARA ACTUALIZAR EL ESTADO DEL AVANCE DEL PLAN DE MANTENIMIENTO PREVENTIVO CORRESPONDIENTE AL AÑO 2022 EN LAS SEDES DE LIMA METROPOLITANA Y LAS SEDES REGIONALES UBICADAS EN EL SECTOR CENTRO DEL PAÍS, SUBGERENCIA DE ABASTECIMIENTO          </t>
  </si>
  <si>
    <t xml:space="preserve">0096-L435 CONTRATACION DE INGENIERO CIVIL PARA OCI DE LA MP CAJABAMBA - GERENCIA REGIONAL DE CONTROL DE CAJAMARCA                                                                                                                                         </t>
  </si>
  <si>
    <t xml:space="preserve">ZAFRA CERNA JASON                                                                                                                                     </t>
  </si>
  <si>
    <t xml:space="preserve">SERVICIO DE UN PROFESIONAL EN INGENIERIA CIVIL PARA ACCIONES DE CONTROL A CARGO DEL ORGANO DE CONTROL INSTITUCIONAL_x000D_
 DE LA MUNICIPALIDAD PROVINCIAL DE CAJABAMBA DE LA GRCA DE LA CGR                                                                    </t>
  </si>
  <si>
    <t xml:space="preserve">CONTRATACIÓN DE UN (1) ABOGADO, PARA SERVICIO DE CONTROL ESPECIFICO GERENCIA REGIONAL DE CONTROL DE LORETO                                                                                                                                                </t>
  </si>
  <si>
    <t xml:space="preserve">EPIQUIEN LLAJA PAULITA KATERINE                                                                                                                       </t>
  </si>
  <si>
    <t xml:space="preserve">SERVICIO DE UN PROFESIONAL EN INGENIERIA CIVIL PARA ACCIONES DE CONTROL A CARGO DEL ORGANO DE CONTROL INSTITUCIONAL DE LA MUNICIPALIDAD PROVINCIAL DE CELENDIN DE LA GRCA DE LA CGR                                                                       </t>
  </si>
  <si>
    <t xml:space="preserve">VASQUEZ GONZALES IVAN                                                                                                                                 </t>
  </si>
  <si>
    <t xml:space="preserve">VILLAFUERTE AMASIFUEN OSHIN                                                                                                                           </t>
  </si>
  <si>
    <t xml:space="preserve">SERVICIO DE UN CONDUCTOR PARA EL VEHÍCULO DE PLACA EAA-936 PARA LAS PROVINCIAS DE AREQUIPA Y UNION EN MARCO DE LA RRCC                                                                                                                                    </t>
  </si>
  <si>
    <t xml:space="preserve">CARRASCO CHULLO DIEGO JESUS                                                                                                                           </t>
  </si>
  <si>
    <t xml:space="preserve">PROFESIONAL EN ENFERMERÍA PARA SEGUIMIENTO DE LOS COLABORADORES EN SALUD PARA LA GERENCIA REGIONAL DE CONTROL HUANCAVELICA                                                                                                                                </t>
  </si>
  <si>
    <t xml:space="preserve">CASAS LLANCO JUAN CARLOS                                                                                                                              </t>
  </si>
  <si>
    <t xml:space="preserve">SERVICIO DE (01) LICENCIADO/A EN ENFERMERÍA PARA ELABORAR ESTUDIOS DE FUNCIONES VITALES, SEGUIMIENTO SEGUIMIENTO DE LOS COLABORADORES QUE REPORTAN SINTOMATOLOGÍA ASOCIADA A COVID-19                                                                     </t>
  </si>
  <si>
    <t xml:space="preserve">SERVICIO DE UN PROFESIONAL EN INGENIERIA CIVIL PARA EL ORGANO DE CONTROL INSTITUCIONAL DE LA MUNICIPALIDAD PROVINCIAL DE CAJAMARCA DE LA GRCA DE LA CGR                                                                                                   </t>
  </si>
  <si>
    <t xml:space="preserve">ESPINOZA SILVA LENIN ENRIQUE                                                                                                                          </t>
  </si>
  <si>
    <t xml:space="preserve">SERVICIOS PROFESIONALES EN INGENIERÍA CIVIL; PARA LA ELABORACIÓN DE INFORMES TÉCNICOS PARA LA SUB. TRANSPORTES Y COMUNICACIONES RRCC                                                                                                                      </t>
  </si>
  <si>
    <t xml:space="preserve">MEJIA LLONTOP ELDER ORLANDO                                                                                                                           </t>
  </si>
  <si>
    <t xml:space="preserve">CONTRATACIÓN DEL SERVICIO DE UN SERVICIO PROFESIONAL EN INGENIERÍA CIVIL PARA LA ELABORACIÓN DE INFORMES TCNICOS                                                                                                                                          </t>
  </si>
  <si>
    <t xml:space="preserve">SERVICIO ESPECIALIZADO DE UN (1) PROFESIONAL EN MEDICINA PARA ELABORAR UN ESTUDIO DE CUMPLIMIENTO DISPOSICIONES ESTABLECIDAS EN LOS DIFERENTES PLANES Y LINEAMIENTOS DE SEGURIDAD Y SALUD EN EL TRABAJO DE LA CGR PUNO, SUB BIENESTAR                     </t>
  </si>
  <si>
    <t xml:space="preserve">FLORES CHAMBI JHIMY                                                                                                                                   </t>
  </si>
  <si>
    <t xml:space="preserve">SANTILLAN ROSELL MILY LLULY                                                                                                                           </t>
  </si>
  <si>
    <t xml:space="preserve">SERVICIO DE UN/A (1) PROFESIONAL EN ENFERMERÍA PARA ELABORAR ESTUDIOS DE FUNCIONES VITALES, SEGUIMIENTO DE LOS COLABORADORES QUE REPORTAN SINTOMATOLOGÍA ASOCIADA A COVID-19 Y CUMPLIMIENTO DE LOS LINEAMIENTOS ESTABLECIDOS EN EL PLAN PARA LA           </t>
  </si>
  <si>
    <t xml:space="preserve">SERVICIO DE UN ESPECIALISTA COMO ANALISTA PROGRAMADOR RESPONSABLE DE REALIZAR IMPLEMENTACIONES RESPECTO A LAS OPCIONES DE CONSULTA INTERNA Y EXTERNA PARA LA SUB. SISTEMAS DE INFORMACIÓN                                                                 </t>
  </si>
  <si>
    <t xml:space="preserve">CHARA PELAEZ FRANK JONATHAN                                                                                                                           </t>
  </si>
  <si>
    <t xml:space="preserve">SERVICIOS PROFESIONALES EN INGENIERÍA CIVIL PARA LA ELABORACIÓN DE INFORMES TÉCNICOS PARA LA SUB. TRANSPORTES Y COMUNICACIONES RRCC                                                                                                                       </t>
  </si>
  <si>
    <t xml:space="preserve">MEDINA RAMOS GHERSON JAMIR                                                                                                                            </t>
  </si>
  <si>
    <t xml:space="preserve">CONTRATACIÓN DEL SERVICIO DE UN SERVICIO PROFESIONAL EN INGENIERÍA CIVIL PARA LA ELABORACIÓN DE  INFORMES TECNICOS                                                                                                                                        </t>
  </si>
  <si>
    <t xml:space="preserve">SERVICIO COMO ANALISTA PROGRAMADOR RESPONSABLE DE REALIZAR EL DESARROLLO DE NUEVAS FUNCIONALIDADES DEL SISTEMA DE GESTIÓN DOCUMENTAL - ARCHIVO DE CARGOS DE DOCUMENTOS INTERNOS, ENVÍO A MENSAJERÍA DE EXPEDIENTES, REVISIÓN D                            </t>
  </si>
  <si>
    <t xml:space="preserve">ATAYAURI CALDERON RONNIER                                                                                                                             </t>
  </si>
  <si>
    <t xml:space="preserve">SERVICIO DE UN PROFESIONAL COMO ANALISTA PROGRAMADOR RESPONSABL.DE REALIZAR LA IMPLEMENTACIÓN DE NUEVAS FUNCIONALIDADES PARA PUBLICACIÓN BAJO DEMANDA DE DOCUMENTOS INTERNOS                                                                              </t>
  </si>
  <si>
    <t xml:space="preserve">SERVICIO DE APOYO EN EL REGISTRO DE DOCUMENTOS INGRESADOS EN LA MESA DE PARTES Y ARCHIVO DE LA GRC TUMBES PARA LA SUB. GESTIÓN DOCUMENTARIA                                                                                                               </t>
  </si>
  <si>
    <t xml:space="preserve">IPANAQUE COLONA ROSLLENY                                                                                                                              </t>
  </si>
  <si>
    <t xml:space="preserve">SERVICIO DE APOYO EN EL REGISTRO DE DOCUMENTOS INGRESADOS EN LA MESA DE PARTES DE LA CGR EN TUMBES                                                                                                                                                        </t>
  </si>
  <si>
    <t xml:space="preserve">PROFESIONAL EN ENFERMERÍA PARA SEGUIMIENTO DE  LOS COLABORADORES EN SALUD PARA LA GERENCIA REGIONAL DE CONTROL DE ANCASH                                                                                                                                  </t>
  </si>
  <si>
    <t xml:space="preserve">ENCISO CORAL ISABEL VIOLETA                                                                                                                           </t>
  </si>
  <si>
    <t xml:space="preserve">SERVICIO DE (1)LICENCIADA EN ENFERMERÍA PARA ELABORAR ESTUDIOS DE FUNCIONES VITALES, SEGUIMIENTO SEGUIMIENTO DE LOS COLABORADORES QUE REPORTAN SINTOMATOLOGÍA ASOCIADA A COVID-19                                                                         </t>
  </si>
  <si>
    <t xml:space="preserve">(114) (L425) SERVICIOS DE UN PROFESIONAL EN CONTABILIDAD,  PARA LABORES DE SERVICIOS DE CONTROL CONCURRENTE Y/O POSTERIOR EN LA GRC ANCASH                                                                                                                </t>
  </si>
  <si>
    <t xml:space="preserve">MEZA PATRICIO JENY NATALIA                                                                                                                            </t>
  </si>
  <si>
    <t xml:space="preserve">SERVICIO DE APOYO PARA LA SELECCIÓN Y EL ORDENAMIENTO DE BIENES MUEBLES UBICADOS EN LOS DEPÓSITOS 1,2 Y 3 DE LA SEDE JAVIER PRADO SUB. ABASTECIMIENTO                                                                                                     </t>
  </si>
  <si>
    <t xml:space="preserve">MINAYA GOMEZ ROBERTO DANIEL                                                                                                                           </t>
  </si>
  <si>
    <t xml:space="preserve">SERVICIO DE UN (1) PROFESIONAL EN INGENIERÍA CIVIL COMO INTEGRANTE DE COMISIÓN DE CONTROL CONCURRENTE OCI DE LA MUNICIP. PROV. DE SANTIAGO DE CHUCO, EN EL MARCO DE LA RCC, 30 DÍAS CALENDARIO, GRC LA LIBERTAD.                                          </t>
  </si>
  <si>
    <t xml:space="preserve">SANCHEZ CABANILLAS JUAN CARLOS                                                                                                                        </t>
  </si>
  <si>
    <t xml:space="preserve">CONTRATACIÓN DE UN PROFESIONAL PARA LA GESTIÓN DEL PAGO DE PROVEEDORES, CONTROL PREVIO DE LOS EXPEDIENTES Y ATENDER DE MANERA OPORTUNA LAS OPERACIONES DE GIROS DE VIÁTICOS PARA LA UNIDAD DE TESORERÍA DE LA GERENCIA DE ADMINISTRACIÓN                  </t>
  </si>
  <si>
    <t xml:space="preserve">AGUIRRE ESCOBAR MIGUEL HUMBERTO                                                                                                                       </t>
  </si>
  <si>
    <t xml:space="preserve">CONTRATAR EL SERVICIO DE UN PROFESIONAL PARA REALIZAR LA GESTIÓN DEL TRÁMITE DE VIÁTICOS, PAGO                                                                                                                                                            </t>
  </si>
  <si>
    <t xml:space="preserve">SERVICIO DE UN AYUDANTE EN PINTURA Y MAMPOSTERÍA PARA EL ÁREA DE MANTENIMIENTO DE LA SUBGERENCIA DE ABASTECIMIENTO DE LA CONTRALORÍA GENERAL DE LA REPÚBLICA DEL PERÚ, EL CUAL BRINDE SERVICIO TÉCNICO A LOS LOCALES DE PABLO BERMÚDEZ, MEGAPROY          </t>
  </si>
  <si>
    <t xml:space="preserve">VALDERA VERA MUSSULINY ROSMEL                                                                                                                         </t>
  </si>
  <si>
    <t xml:space="preserve">ULLOA QUEZADA NATALI                                                                                                                                  </t>
  </si>
  <si>
    <t xml:space="preserve">CONTRATACIÓN DEL SERVICIO DE UN SERVICIO PROFESIONAL EN INGENIERÍA CIVIL PARA LA ELABORACIÓN DE INFORMES TECNICOS                                                                                                                                         </t>
  </si>
  <si>
    <t xml:space="preserve">CONTRATAR LOS SERVICIOS DE UN (1) PROFESIONAL EN DERECHO PARA EJECUTAR LABORES DE PLANEAMIENTO - GERENCIA REGIONAL DE CONTROL DE UCAYALI                                                                                                                  </t>
  </si>
  <si>
    <t xml:space="preserve">BARDALES VASQUEZ ANGEL                                                                                                                                </t>
  </si>
  <si>
    <t xml:space="preserve">(103) (L445) CONTRATACIÓN DEL SERVICIO DE UN (01) PROFESIONAL EN DERECHO PARA LA IDENTIFICACIÓN Y ATENCION - GERENCIA REGIONAL DE CONTROL DE ICA                                                                                                          </t>
  </si>
  <si>
    <t xml:space="preserve">PATIÑO CANDIA KEVIN LUIGGI                                                                                                                            </t>
  </si>
  <si>
    <t xml:space="preserve">CONTRATAR EL SERVICIO DE UN (01) BACHILLER EN CONTABILIDAD O ADMINISTRACIÓN PARA QUE APOYE EN LA ELABORACIÓN DE DECLARACIONES_x000D_
JURADAS, UNIDAD DE CONTABILIDAD, POR 30 DÍAS CALENDARIO, CONTRATO N° N°36-2021-LOCACIÓN-CG, GAD                            </t>
  </si>
  <si>
    <t xml:space="preserve">FELIPA BARRERA ELSYE SHARELLA                                                                                                                         </t>
  </si>
  <si>
    <t xml:space="preserve">CONTRATAR EL SERVICIO DE UN BACHILLER EN CONTABILIDAD O ADMINISTRACIÓN PARA QUE APOYE EN EL REGISTRO                                                                                                                                                      </t>
  </si>
  <si>
    <t xml:space="preserve">CONTRATACIÓN DE SERVICIO DE UN (1) PROFESIONAL EN INGENIERÍA CIVIL Y/O CARRERAS AFINES, QUE PRESTE SUS SERVICIOD EN LA EJECUCION DE LABORES DE CONTROL - OCI MUNUCIPALIDAD DE TAMBO GRANDE - GERENCIA REGIONAL DE CONTROL DE PIURA                        </t>
  </si>
  <si>
    <t xml:space="preserve">SANTAMARIA CHUMACERO ANA JENNIFER                                                                                                                     </t>
  </si>
  <si>
    <t xml:space="preserve">0115 - L475. SERVICIO DE UNA (01) PERSONA NATURAL PARA LABORES DE APOYO OCI DE LA MUNICIPALIDAD DISTRITAL DE CORONEL GREGORIO ALBARRACIN LANCHIPA - GERENCIA REGIONAL DE CONTROL DE TACNA                                                                 </t>
  </si>
  <si>
    <t xml:space="preserve">ANCALLA MAMANI RICHARD ANDRES                                                                                                                         </t>
  </si>
  <si>
    <t xml:space="preserve">CONTRATACIÓN DE LOS SERVICIOS DE UN PROFESIONAL (INTEGRANTE DE COMISIÓN) EN CONTABILIDAD, ECONOMIA O ADMINISTRACION PARA LABORES DE SERVICIOS DE CONTROL POSTERIOR. GERENCIA REGIONAL DE CONTROL DE TUMBES                                                </t>
  </si>
  <si>
    <t xml:space="preserve">ESTRADA LOPEZ ROSA ELIANA                                                                                                                             </t>
  </si>
  <si>
    <t xml:space="preserve">SERVICIO DE UN PROFESIONAL EN LA CARRERA DE CONTABILIDAD                                                                                                                                                                                                  </t>
  </si>
  <si>
    <t xml:space="preserve">SERVICIO DE DIAGNÓSTICO Y MANUAL DE MEJORAS WEB - SUBGERENCIA DE COMUNICACIÓN Y MEDIOS DIGITALES                                                                                                                                                          </t>
  </si>
  <si>
    <t xml:space="preserve">SANDOVAL DE LOS RIOS WILLY ANDREE                                                                                                                     </t>
  </si>
  <si>
    <t xml:space="preserve">CONTRATAR EL SERVICIO DE UN (01) PROFESIONAL EN ADMINISTRACIÓN, QUE PRESTE SERVICIOS EN LA_x000D_
RECOPILACIÓN DE INFORMACIÓN Y ELABORACIÓN DE CARPETA DE SERVICIOS DE CONTROL ESPECIFICO A HECHOS DE PRESUNTA IRREGULARIDAD, RELACIONADA A LOS PROCED          </t>
  </si>
  <si>
    <t xml:space="preserve">CISNEROS PICHIHUA MAGALI                                                                                                                              </t>
  </si>
  <si>
    <t xml:space="preserve">SERVICIO DE UN (01) APOYO PARA LA TOMA DE INVENTARIO FÍSICO DE BIENES MUEBLES PATRIMONIALES, SUBGERENCIA DE ABASTECIMIENTO                                                                                                                                </t>
  </si>
  <si>
    <t xml:space="preserve">CALDERON AQUIÑO DEYVY                                                                                                                                 </t>
  </si>
  <si>
    <t>BACHILLER DE DERECHO</t>
  </si>
  <si>
    <t xml:space="preserve">CONTRATACION DE UN PROFESIONAL EN DERECHO, PARA BRINDAR APOYO EN LOS SERVICIOS DE CONTROL CONCURRENTE                                                                                                                                                     </t>
  </si>
  <si>
    <t xml:space="preserve">ARBULU DELGADO ENRIQUE ANGEL                                                                                                                          </t>
  </si>
  <si>
    <t xml:space="preserve">SERVICIO DE APOYO EN EL REGISTRO DE DOCUMENTOS INGRESADOS EN LA MESA DE PARTES DE LA CGR EN LA GERENCIA REGIONAL DE LA LIBERTAD - SUBGERENCIA DE GESTION DOCUMENTARIA                                                                                     </t>
  </si>
  <si>
    <t xml:space="preserve">FONSECA ROMERO JUAN JOSE                                                                                                                              </t>
  </si>
  <si>
    <t xml:space="preserve">SERVICIÓ DE UN (1) PROFESIONAL EN CONTABILIDAD PARA LA ELABORACIÓN DE 3 INFORMES DE EVALUACIÓN RESULTANTES DE LA REVISIÓN A LAS CONTRATACIONES PARA LA GRC DE SAN MARTÍN                                                                                  </t>
  </si>
  <si>
    <t xml:space="preserve">AREVALO TANTAHUATAY JHINA                                                                                                                             </t>
  </si>
  <si>
    <t xml:space="preserve">CONTRATAR EL SERVICIO DE UN (1) PROFESIONAL EN INGENIERÍA CIVIL PARA EJECUTAR ACCIONES DE APOYO EN EVALUACION TECNICA RECONSTRUCCION CON CAMBIOS.                                                                                                         </t>
  </si>
  <si>
    <t xml:space="preserve">BRAVO CUEVA JEAN CARLOS ANSELMO                                                                                                                       </t>
  </si>
  <si>
    <t xml:space="preserve">CONTRATACIÓN DE SERVICIO DE UN (1) PROFESIONAL EN INGENIERÍA CIVIL, QUE PRESTE SUS SERVICIOS EN LA EJECUCION DE SERVICIOS DE CONTROL EN EL MARCO DE LA RECONSTRUCCION CON CAMBIOS A CARGO DEL ORGANO DE CONTROL- GERENCIA REGIONAL DE CONTROL DE          </t>
  </si>
  <si>
    <t xml:space="preserve">CASTILLO RANGEL ALEJANDRO JUNIOR                                                                                                                      </t>
  </si>
  <si>
    <t xml:space="preserve">0096-L435 CONTRATACIÓN DE LOCADOR ING. CIVIL QUE PRESTE SUS SERVICIOS EN LA EJECUCIÓN DE LABORES DE CONTROL A CARGO DEL OCI DE LA MP CELENDÍN. DE LA GERENCIA REGIONAL DE CONTROL DE  CAJAMARCA                                                           </t>
  </si>
  <si>
    <t xml:space="preserve">JEANPIERRE ZAFRA RABANAL                                                                                                                              </t>
  </si>
  <si>
    <t xml:space="preserve">SERVICIO DE APOYO EN EL REGISTRO DE DOCUMENTOS INGRESADOS EN LA MESA DE PARTES DE LA CGR EN HUANCAVELICA                                                                                                                                                  </t>
  </si>
  <si>
    <t xml:space="preserve">CCORA REPUELLO EMERSON                                                                                                                                </t>
  </si>
  <si>
    <t xml:space="preserve">SERVICIO DE UN PROFESIONAL EN DERECHO PARA LA ELABORACIÓN DE LA CARPETA DE SERVICIO DE AUDITORÍA PARA LA GRC DE AMAZONAS                                                                                                                                  </t>
  </si>
  <si>
    <t xml:space="preserve">CHAVEZ CENTENO DIANA JACKELIN                                                                                                                         </t>
  </si>
  <si>
    <t xml:space="preserve">SERVICIOS DE UN PROFESIONAL PARA REALIZAR LAS ACTUACIONES PREPARATORIAS Y CONTRATACIÓN DE BIENES Y SERVICIOS BAJO EL MÉTODO ESPECIAL DE CONTRATACIONES A TRAVÉS DE LOS CATÁLOGO ELECTRÓNICO DE ACUERDO MARCO                                              </t>
  </si>
  <si>
    <t xml:space="preserve">ANGULO VERGARAY HENRY FILOMENO                                                                                                                        </t>
  </si>
  <si>
    <t xml:space="preserve">ESPECIALISTA EN ACUERDO MARCO Y CONTRATACIONES HASTA LAS 8 UIT PARA SUBGERENCIA DE  ABASTECIMIENTO                                                                                                                                                        </t>
  </si>
  <si>
    <t xml:space="preserve">CONTRATACIÓN DE LOS SERVICIOS DE UN PROFESIONAL (INTEGRANTE DE COMISIÓN) EN CONTABILIDAD, ECONO                                                                                                                                                           </t>
  </si>
  <si>
    <t xml:space="preserve">OVIEDO CASARIEGO LEIDY ANITA                                                                                                                          </t>
  </si>
  <si>
    <t xml:space="preserve">SERVICIO DE CONDUCCIÓN DE VEHÍCULO DE PLACA EAA-872 EN MARCO DE LA RRCC PARA LA GRC DE ANCASH                                                                                                                                                             </t>
  </si>
  <si>
    <t xml:space="preserve">MEJIA QUISPE ALEJANDRO CESAR                                                                                                                          </t>
  </si>
  <si>
    <t xml:space="preserve">SERVICIO DE CONDUCCIÓN Y CUIDADO DEL VEHÍCULO DE PLACA EAA-872 PARA TRASLADO A LOS SERVICIOS RELACIONADOS, RECOPILACION DE INFORMACION, VISITAS DE INSPECCION EN MARCO DE LA RRCC                                                                         </t>
  </si>
  <si>
    <t xml:space="preserve">SERVICIO  DE PROFESIONAL EN ENFERMERÍA (TUMBES - SUBGERENCIA DE BIENESTAR Y RELACIONES LABORALES                                                                                                                                                          </t>
  </si>
  <si>
    <t xml:space="preserve">CORONADO MANRIQUE CINTYA ALEXANDRA                                                                                                                    </t>
  </si>
  <si>
    <t xml:space="preserve">0096-L435 INGENIERO CIVIL PARA EL OCI DE LA MUNICIPALIDAD PROVINCIAL DE CUTERV                                                                                                                                                                            </t>
  </si>
  <si>
    <t xml:space="preserve">MOISES MICHA BUENO                                                                                                                                    </t>
  </si>
  <si>
    <t xml:space="preserve">SERVICIO DE UN (1) PROFESIONAL EN CONTABILIDAD O ADMINISTRACIÓN O ECONOMÍA PARA LA ELABORACIÓN DE LA CARPETA DE SERVICIO DE AUDITORÍA, GRC AMAZONAS                                                                                                       </t>
  </si>
  <si>
    <t xml:space="preserve">ZAMORA RIMAPA VANESSA NEDYN                                                                                                                           </t>
  </si>
  <si>
    <t xml:space="preserve">CONTAR CON EL SERVICIO DE UN (1) PROFESIONAL EN INGENIERÍA CIVIL PARA EJECUTAR ACCIONES DE APOYO CONTROL SIMULTANEO RECONSTRUCCION CON CAMBIOS                                                                                                            </t>
  </si>
  <si>
    <t xml:space="preserve">CHAPOÑAN DAMIAN JESUS JOEL                                                                                                                            </t>
  </si>
  <si>
    <t xml:space="preserve">OLIVA CUEVA DIEGO JOSE                                                                                                                                </t>
  </si>
  <si>
    <t xml:space="preserve">SERVICIO EN ENFERMERÍA PARA ELABORAR ESTUDIOS DE FUNCIONES VITALES, SEGUIMIENTO DE LOS COLABORADORES QUE REPORTAN SINTOMATOLOGIA ASOCIADA AL COVID 19 - SUG GERENCIA DE BIENESTAR Y RELACIONES LABORALES                                                  </t>
  </si>
  <si>
    <t xml:space="preserve">MEJIA HURTADO JESSICA FLORA                                                                                                                           </t>
  </si>
  <si>
    <t xml:space="preserve">SERVICIOS PROFESIONALES (EXPERTO) DE UN (1) INGENIERO SANITARIO GRC TACNA                                                                                                                                                                                 </t>
  </si>
  <si>
    <t xml:space="preserve">LLAMOCCA ALFEREZ MILHUAR VICENTE                                                                                                                      </t>
  </si>
  <si>
    <t xml:space="preserve">SERVICIO DE UN (1) PROFESIONAL EN CONTABILIDAD PARA LA ELABORACIÓN DE DOS (2) CARPETAS DE SERVICIOS DE CONTROL ESPECÍFICO PARA EL OCI DE LA MP DE BAGUA Y MP UTCUBAMBA PARA LA GRC DE AMAZONAS                                                            </t>
  </si>
  <si>
    <t xml:space="preserve">TORRES RAMIREZ JOSE ELI                                                                                                                               </t>
  </si>
  <si>
    <t xml:space="preserve">DE LA CRUZ RUBIO JIMMY JOHAN                                                                                                                          </t>
  </si>
  <si>
    <t xml:space="preserve">CONTRATACIÓN DEL SERVICIO DE UN (1) PROFESIONAL EN CONTABILIDAD O ADMINISTRACIÓN O ECONOMÍA                                                                                                                                                               </t>
  </si>
  <si>
    <t xml:space="preserve">ALVARADO VARGAS LISBEIDI                                                                                                                              </t>
  </si>
  <si>
    <t xml:space="preserve">SERVICIO DE UN (1) PROFESIONAL EN DERECHO PARA LA ELABORACIÓN DE 6 INFORMES LEGALES RESULTANTES DE LA REVISIÓN DE PRESUNTOS HECHOS IRREGULARES EN LAS CONTRATACIONES PARA LA GRC DE SAN MARTÍN                                                            </t>
  </si>
  <si>
    <t xml:space="preserve">ROMERO CAMPOS LUIS DANIEL                                                                                                                             </t>
  </si>
  <si>
    <t xml:space="preserve">CONTRATACIÓN DE LOS SERVICIOS DE UNA PERSONA NATURAL PARA EL SERVICIO TÉCNICO DE MANTENIMIENTO PREVENTIVO Y CORRECTIVO ESPECIALISTA EN INSTALACIONES ELÉCTRICAS, REPARACIÓN DE EQUIPOS ELÉCTRICOS Y/O ELECTRÓNICOS QUE DEBAN SER ATENDIDOS.               </t>
  </si>
  <si>
    <t xml:space="preserve">MARIN CURI JIMMY HANS ANDERSON                                                                                                                        </t>
  </si>
  <si>
    <t xml:space="preserve">SERVICIO DE UN (1) PROFESIONAL EN INGENIERÍA CIVIL- GERENCIA REGIONAL DE CONTROL DE LA LIBERTAD                                                                                                                                                           </t>
  </si>
  <si>
    <t xml:space="preserve">VASQUEZ CHUGNAS WILSON ABRAHAM                                                                                                                        </t>
  </si>
  <si>
    <t xml:space="preserve">(0114)(L425) CONTRATACIÓN DE LOS SERVICIOS DE UN PROFESIONAL DE LA CARRERA DE INGENIERÍA CIVIL                                                                                                                                                            </t>
  </si>
  <si>
    <t xml:space="preserve">ATALAYA RIMAC JUDITH JEIDY                                                                                                                            </t>
  </si>
  <si>
    <t xml:space="preserve">VILLALBA ARAPA CHRISTIAN LEONEL                                                                                                                       </t>
  </si>
  <si>
    <t xml:space="preserve">CONTRATACIÓN DE UN PROFESIONAL EN CONTABILIDAD PARA EL ÓRGANO DE CONTROL INSTITUCIONAL DE LA MUNICIPALIDAD PROVINCIAL DE CAJAMARCA DE LA GERENCIA REGIONAL DE CONTROL DE CAJAMARCA.                                                                       </t>
  </si>
  <si>
    <t xml:space="preserve">PINEDO DIAZ MAGDALENA NOEMI                                                                                                                           </t>
  </si>
  <si>
    <t xml:space="preserve">SERVICIO DE UN (1) PROFESIONAL EN CONTABILIDAD PARA EL ÓRGANO DE CONTROL INSTITUCIONAL DEL DE LA MUNICIPALIDAD PROVINCIAL DE SÁNCHEZ CARRIÓN (AÑO 2019) DE LA GERENCIA REGIONAL DE CONTROL DE LA LIBERTAD PARA LA REALIZACIÓN DEL SEGUIMIENTO E           </t>
  </si>
  <si>
    <t xml:space="preserve">CHAVEZ RODRIGUEZ GEORGE JEINY                                                                                                                         </t>
  </si>
  <si>
    <t xml:space="preserve">CODIGO SEC FUN 0088 Y CODIGO UNIDAD ORGANICA L485, CONTRATAR EL SERVICIO DE UN (01) PROFESIONAL EN CONTABILIDAD - GERENCIA REGIONAL DE CONTROL DE APURIMAC                                                                                                </t>
  </si>
  <si>
    <t xml:space="preserve">DONAIRES SAUÑE SARITA                                                                                                                                 </t>
  </si>
  <si>
    <t xml:space="preserve">SERVICIOS DE UN PROFESIONAL EN CONTABILIDAD PARA EJECUTAR ACCIONES DE APOYO EN OBRAS EN MARCO DEL PROCESO DE RRCC                                                                                                                                         </t>
  </si>
  <si>
    <t xml:space="preserve">MOLINA VILLANUEVA DARIA CRISTINA                                                                                                                      </t>
  </si>
  <si>
    <t xml:space="preserve">ASISTENTE ADMINISTRATIVO PARA LA GERENCIA REGIONAL DE CONTROL DE ANCASH                                                                                                                                                                                   </t>
  </si>
  <si>
    <t xml:space="preserve">TEJADA MOSCOL MIGUEL ANGEL                                                                                                                            </t>
  </si>
  <si>
    <t xml:space="preserve">SERVICIO DE OPERADOR PARA LA CAPTURA E INGRESO DE METADATA DE LOS DOCUMENTOS EXPEDIENTES PAS Y PAPELES DE TRABAJO DE LA CGR,SUB DE GESTIÓN DOCUMENTARIA,225 DÍAS CALENDARIOS,EN MARCO A LA LEY 31358                                                      </t>
  </si>
  <si>
    <t xml:space="preserve">SALVATIERRA ARIAS LUIS ENRIQUE                                                                                                                        </t>
  </si>
  <si>
    <t xml:space="preserve">SERVICIO DE UN PROFESIONAL EN INGENIERÍA CIVIL PARA PARTICIPAR COMO ESPECIALISTA EN LAS INTERVENCIONES DE SERVICIOS DE CONTROL EN MARCO DE LA RRCC PARA LA GRC DE LIMA METROPOLITANA                                                                      </t>
  </si>
  <si>
    <t xml:space="preserve">HUARCAYA RAMOS LUIS FERNANDO                                                                                                                          </t>
  </si>
  <si>
    <t xml:space="preserve">ESPECIALISTA EN SISTEMAS DE INFORMACIÓN GEOGRÁFICA - GERENCIA REGIONAL DE  CONTROL JUNIN                                                                                                                                                                  </t>
  </si>
  <si>
    <t xml:space="preserve">MARCELO REYES  JESUS MIGUEL                                                                                                                           </t>
  </si>
  <si>
    <t xml:space="preserve">SERVICIO DE UN ANALISTA PROGRAMADOR PARA EL DESARROLLO DE FUNCIONALIDADES DE LOS MÓDULOS DE REGISTRO - SECCIONES 1 Y 2                                                                                                                                    </t>
  </si>
  <si>
    <t xml:space="preserve">MAMANI RAMIREZ EDISON                                                                                                                                 </t>
  </si>
  <si>
    <t xml:space="preserve">SERVICIO DE UN PROFESIONAL COMO ANALISTA PROGRAMADOR RESPONSABL.DE REALIZAR MEJORAS EN LA FUNCIONALIDAD RESPECTO A LA SECCIÓN DE PLANEAMIENTO DEL SISTEMA DE RENDICIÓN DE CUENTAS Y TRANSFERENCIA DE GESTIÓN                                              </t>
  </si>
  <si>
    <t xml:space="preserve">SERVICIO DE APOYO PARA LA SELECCIÓN Y EL ORDENAMIENTO DE BIENES MUEBLES UBICADOS EN LOS DEPÓSITOS 1,2 Y 3 DE LA SEDE JAVIER PRADO - SUB. ABASTACIMIENTO                                                                                                   </t>
  </si>
  <si>
    <t xml:space="preserve">NEYRA ULTIMA DAVID ELI                                                                                                                                </t>
  </si>
  <si>
    <t xml:space="preserve">CONTRATAR UN (1) INGENIERO CIVIL, PARA LA AUDITORIA DE CUMPLIMIENT.AL CONVENIO DE COOPERACIÓN - GERENCIA REGIONAL DE CONTROL DE JUNIN                                                                                                                     </t>
  </si>
  <si>
    <t xml:space="preserve">DE LA CRUZ GUTIERREZ LIZETH MERCEDES                                                                                                                  </t>
  </si>
  <si>
    <t xml:space="preserve">INGENIERO CIVIL PARA AUDITORIA DE CUMPLIMIENTO- GERENCIA  REGIONAL DE CONTROL JUNIN                                                                                                                                                                       </t>
  </si>
  <si>
    <t xml:space="preserve">RECINAS HUAMANI KATERIN HELEN                                                                                                                         </t>
  </si>
  <si>
    <t xml:space="preserve">PROFESIONAL EN ENFERMERÍA, SEGUIMIENTO DE LOS COLABORADORES EN SALUD EN LA GERENCIA REGIONAL DE CONTROL DE CUSCO                                                                                                                                          </t>
  </si>
  <si>
    <t xml:space="preserve">FARFAN CARDENAS LILIANA JULIA                                                                                                                         </t>
  </si>
  <si>
    <t xml:space="preserve">SERVICIO DE UN(A) LICENCIADO (A) EN ENFERMERÍA PARA ELABORAR ESTUDIO.DE FUNCIONES VITALES, SEGUIMIENTO DE LOS COLABORADORES QUE REPORTAN SINTOMATOLOGÍA ASOCIADA A COVID-19                                                                               </t>
  </si>
  <si>
    <t xml:space="preserve">AYME ZAMORA YAMELES WINNY                                                                                                                             </t>
  </si>
  <si>
    <t xml:space="preserve">SERVICIO DE APOYO EN EL REGISTRO DE DOCUMENTOS INGRESADOS EN LA MESA DE PARTES DE LA CGR EN AYACUCHO                                                                                                                                                      </t>
  </si>
  <si>
    <t xml:space="preserve">CONTRATACION DE UN PROFESIONAL PARA SEGUIMIENTO A LA IMPLEMENTACIÓN DE RECOMENDACIONES DE INFORMES DE CONTROL POSTERIOR Y SITUACIONES ADVERSAS DE LOS SERVICIOS DE CONTROL SIMULTANEO, EN EL MARCO DE LA RCC - GRC LAMBAYEQUE - OCI PEOT                  </t>
  </si>
  <si>
    <t xml:space="preserve">MARIELA IRIS HUAMAN REYES                                                                                                                             </t>
  </si>
  <si>
    <t xml:space="preserve">NUÑEZ TUSET LEYDI DAMARIS                                                                                                                             </t>
  </si>
  <si>
    <t xml:space="preserve">CONTRATACIÓN DEL “SERVICIO DE APOYO EN EL ANÁLISIS TÉCNICO ECONÓMICO PARA LA VINCULACIÓN DE LA_x000D_
EJECUCIÓN PRESUPUESTAL DE LA INVERSIÓN PÚBLICA DE LOS AÑOS 2018 AL 2021  - SUBGERENCIA DE SEGUIMIENTO Y EVALUACION DEL SNC                                </t>
  </si>
  <si>
    <t xml:space="preserve">ESCALANTE CORTEZ UZIEL IZHAR                                                                                                                          </t>
  </si>
  <si>
    <t xml:space="preserve">SERVICIO DE RECOPILACIÓN DE INFORMACIÓN Y ANÁLISIS TÉCNICO ECONÓMICO SOBRE LOS COMPONENTES DE RECONSTRUCCION CON CAMBIOS                                                                                                                                  </t>
  </si>
  <si>
    <t xml:space="preserve">CONTRATACIÓN DEL SERVICIO DE UN (01) PROFESIONAL EN CONTABILIDAD, ADMINISTRACIÓN O ECONOMÍA, COMO JEFE DE COMISIÓN PARA EL DESARROLLO DE SERVICIOS DE CONTROL POSTERIOR                                                                                   </t>
  </si>
  <si>
    <t xml:space="preserve">HUAYLLANI PARI GIAN CARLOS                                                                                                                            </t>
  </si>
  <si>
    <t xml:space="preserve">IGNACIO ROBLES YAEL PIERINA                                                                                                                           </t>
  </si>
  <si>
    <t xml:space="preserve">SERVICIO DE UN CONDUCTOR PARA UN VEHÍCULO DE PLACA EAA-874 EN LAS PROVINCIAS DE CASTILLA Y CAYLLOMA EN MARCO DE LA RRCC                                                                                                                                   </t>
  </si>
  <si>
    <t xml:space="preserve">VARGAS RAMOS JUAN CARLOS                                                                                                                              </t>
  </si>
  <si>
    <t xml:space="preserve">SERVICIOS DE UN PROFESIONAL EN CONTABILIDAD PARA LA REALIZACIÓN DE SERVICIOS DE CONTROL CONCURRENTE EN EL OCI DEL INSTITUTO TECNOLÓGICO DE LA PRODUCCIÓN - ITP PARA LA SUB. DE CONTROL DEL SECTOR PRODUCTIVO                                              </t>
  </si>
  <si>
    <t xml:space="preserve">GUTARRA TRUJILLO MANUEL JESUS                                                                                                                         </t>
  </si>
  <si>
    <t xml:space="preserve">SERVICIO DE UN (01) INGENIERO CIVIL, PARA EL OCI DEL GOBIERNO REGIONAL DE HUANCAVELICA EN MARCO DEL PROCESO DE RRCC EN EL AMBITO DE LAS PROVINCIAS DE CHURCAMPA, ANGARAES Y TAYACAJA                                                                      </t>
  </si>
  <si>
    <t xml:space="preserve">PERALES OLIVERA HAROLD JERSY                                                                                                                          </t>
  </si>
  <si>
    <t>INGENIO CIVIL</t>
  </si>
  <si>
    <t xml:space="preserve">SERVICIOS DE UN PROFESIONAL EN CONTABILIDAD PARA ELABORACIÓN DE CARPETA DE CONTROL POSTERIOR PARA EL OCI DE LA DREA PARA LA GRC DE APURÍMAC                                                                                                               </t>
  </si>
  <si>
    <t xml:space="preserve">RIVERA RAMOS NANCY                                                                                                                                    </t>
  </si>
  <si>
    <t xml:space="preserve">SERVICIO DE DESARROLLO DE FUNCIONALIDADES Y SUPERAR INCIDENTES DE SISTEMAS SARI Y ENTIDADES DE LA CGR                                                                                                                                                     </t>
  </si>
  <si>
    <t xml:space="preserve">MARTEL ANAYA VICENTE                                                                                                                                  </t>
  </si>
  <si>
    <t xml:space="preserve">SERVICIO DE UN PROFESIONAL PARA REALIZAR EL DESARROLLO DE FUNCIONALIDADES, MEJORAS Y ATENCIÓN  DE INCIDENTES, RELACIONADAS A LA AUTOMATIZACIÒN DE ACCESO DE BAJA DE GERENTES, ALTA DE JEFE DE OCI, Y LOS ROLES OPERADOR Y SUPERVISOR EN EL SISTE          </t>
  </si>
  <si>
    <t xml:space="preserve">SERVICIO DE (1) PROFESIONAL LICENCIADO/A EN ENFERMERÍA PARA ELABORAR ESTUDIOS DE FUNCIONES VITALES, SUBGERENCIA DE BIENESTAR Y RELACIONES LABORALES                                                                                                       </t>
  </si>
  <si>
    <t xml:space="preserve">CARRERA LUIS GYNA TANYA                                                                                                                               </t>
  </si>
  <si>
    <t xml:space="preserve">ROMERO QUISPE ALICIA YANET                                                                                                                            </t>
  </si>
  <si>
    <t xml:space="preserve">(47) (D517) CONTRATACIÓN DEL SERVICIO DE APOYO PARA EJECUTAR ACTIVIDADES DE RECEPCIÓN, CLASIFICACACION, REVISION Y REGISTRO DE INCIDENCIAS - SUBGERENCIA DE POLITICAS Y DESARROLLO HUMANO                                                                 </t>
  </si>
  <si>
    <t xml:space="preserve">ARAUJO TRUJILLO STEFANIE KATERINE                                                                                                                     </t>
  </si>
  <si>
    <t xml:space="preserve">CONTRATACIÓN DEL SERVICIO DE APOYO PARA LA CLASIFICACIÓN, ARMADO DE ARCHIVOS DIGITALES Y FÍSICOS, ASÍ COMO ELABORAR REPORTES DE LAS INCIDENCIAS INGRESADAS -SUBGERENCIA DE POLÍTICAS Y DESARROLLO HUMANO                                                  </t>
  </si>
  <si>
    <t xml:space="preserve">SERVICIO DE APOYO EN EL ARCHIVO DE LA DOCUMENTACIÓN DE LA CONTRALORÍA GENERAL DE LA REPÚBLICA                                                                                                                                                             </t>
  </si>
  <si>
    <t xml:space="preserve">SANCHEZ CAPILLO SALOMON                                                                                                                               </t>
  </si>
  <si>
    <t xml:space="preserve">CONTRATACIÓN DEL SERVICIO DE UN APOYO PARA EL ANÁLISIS Y SISTEMATIZACIÓN DE LA INFORMACION DE LAS CONVOCATORIAS DE PERSONAL, REALIZADO POR LA SUBGERENCIA DE POLITICAS Y DESARROLLO HUMANO                                                                </t>
  </si>
  <si>
    <t xml:space="preserve">CARRASCO HUACCHA HEYDY MAYUMY                                                                                                                         </t>
  </si>
  <si>
    <t>BACH. COMPUTACION</t>
  </si>
  <si>
    <t xml:space="preserve">SERVICIO DE UN PROFESIONAL EN INGENIERÍA CIVIL PARA LA ELABORACIÓN DE TRES INFORMES TÉCNICOS RESULTANTES DE LA REVISIÓN DE LAS VALORIZACIONES Y LIQUIDACIÓN DE OBRA , GRC SAN MARTIN                                                                      </t>
  </si>
  <si>
    <t xml:space="preserve">ARCHENTI ZEGARRA JOEL FELIPE                                                                                                                          </t>
  </si>
  <si>
    <t xml:space="preserve">SERVICIO DE UN ASISTENTE PARA LA ATENCIÓN DE CONSULTAS REFERENTES AL REGISTRO E INSCRIPCIÓN DE POSTULANTES, SUBGERENCIA DE POLÍTICAS Y DESARROLLO HUMANO                                                                                                  </t>
  </si>
  <si>
    <t xml:space="preserve">COTAQUISPE QUEVEDO ADALGUIZA PATRICIA                                                                                                                 </t>
  </si>
  <si>
    <t>BACH.PSICOLOGIA</t>
  </si>
  <si>
    <t xml:space="preserve">ARAUJO RODRIGUEZ VANESSA                                                                                                                              </t>
  </si>
  <si>
    <t xml:space="preserve">SERVICIO DE UN PROFESIONAL EN INGENIERÍA CIVIL PARA LA REVISIÓN Y EVALUACIÓN TÉCNICA DE INGENIERÍA  DE LA EJECUCIÓN DE OBRAS EN LOS SERVICIOS DE CONTROL SIMULTÁNEO BAJO LA MODALIDAD DE CONTROL CONCURRENTE PARA LA GRC DE UCAYALI                       </t>
  </si>
  <si>
    <t xml:space="preserve">FUSTAMANTE DEL AGUILA MANUEL JESÚS                                                                                                                    </t>
  </si>
  <si>
    <t xml:space="preserve">SERVICIO DE UN PROFESIONAL EN ADMINISTRACIÓN PARA ELABORACIÓN DE CARPETA DE SERVICIO DE EXPEDIENTE TÉCNICO DE PROYECTO PARA LA GRC DE APURÍMAC                                                                                                            </t>
  </si>
  <si>
    <t xml:space="preserve">OROSCO ANDIA MARIA ELENA                                                                                                                              </t>
  </si>
  <si>
    <t xml:space="preserve"> INGENIERO CIVIL PARA EL OCI DE LA MP SAN MARCOS GERENCIA REGIONAL DE CONTROL DE CAJAMARCA                                                                                                                                                                </t>
  </si>
  <si>
    <t xml:space="preserve">PAREDES MORALES JANIEL                                                                                                                                </t>
  </si>
  <si>
    <t xml:space="preserve">SERVICIO DE UN (1) PROFESIONAL INGENIERO CIVIL, SERVICIOS DE CONTROL SIMULTANEO, POR 30 DÍAS CALENDARIO, EN EL MARCO DE LA RCC, GRC DE CAJAMARCA.                                                                                                         </t>
  </si>
  <si>
    <t xml:space="preserve">CONTRATACIÓN DE UN PROFESIONAL PARA QUE REALICE LABORES RELACIONADAS A LA INSCRIPCIÓN VIRTUAL DEL CONCURSO INTERNO N° 01-2021-CG, LLEVADO A CABO POR LA SUBGERENCIA DE POLÍTICAS Y DESARROLLO HUMANO, EN EL MARCO DEL CONTROL GUBERNAMENTAL DADA          </t>
  </si>
  <si>
    <t xml:space="preserve">SALCEDO TITO JOSSELYN                                                                                                                                 </t>
  </si>
  <si>
    <t>BACHILLER EN PSICOLOGÍA</t>
  </si>
  <si>
    <t xml:space="preserve">CONTRATACIÓN DE UNCONDUCTOR DE VEHÍCULO INSTITUCIONAL DE PLACA EGS-165, LA CUAL ESTARÁ ASIGNADA PARA EL TRANSPORTE EXCLUSIVO DE LOS COLABORADORES DE LA GERENCIA CENTRAL DE CONTROL DE JUNIN                                                              </t>
  </si>
  <si>
    <t xml:space="preserve">TAYPE CARBAJAL JORDAN MARCO                                                                                                                           </t>
  </si>
  <si>
    <t xml:space="preserve">SERVICIO DE CONDUCTOR  GERENCIA REGIONAL DE CONTROL DE JUNÍN                                                                                                                                                                                              </t>
  </si>
  <si>
    <t xml:space="preserve">NAQUICHE ESPINOZA KAREN ALEJANDRA                                                                                                                     </t>
  </si>
  <si>
    <t xml:space="preserve">CONTRATACIÓN DE SERVICIO DE APOYO TEMPORAL AUTÓNOMO EN LABORES DE ASISTENCIA ADMINISTRATIVA PARA LA GRC- TACNA                                                                                                                                            </t>
  </si>
  <si>
    <t xml:space="preserve">CUETO SANCHEZ ESTHEFANY LUCERO                                                                                                                        </t>
  </si>
  <si>
    <t xml:space="preserve">CONTRATACION DEL SERVICIO DE UN (01) APOYO PARA LA TOMA DE INVENTARIO FISICO DE BIENES MUEBLES PATRIMONIALES DE LA CONTRALORIA GENERAL DE LA REPUBLICA AL 31.12.2021, EN EL LOCAL DE SEDE PRINCIPAL - CAMILO CARRILLO Y SEDES DE LAS GRC                  </t>
  </si>
  <si>
    <t xml:space="preserve">MARTINEZ POMA JOHAN EDUARDO                                                                                                                           </t>
  </si>
  <si>
    <t>CIENCIAS E INGENIERIA</t>
  </si>
  <si>
    <t xml:space="preserve">SERVICIO DE UN PROFESIONAL EN PRESUPUESTO QUE REALICE EL SEGUIMIENTO DE LAS TRANSFERENCIAS FINANCIERAS PARA LA SUB. PLANEAMIENTO Y PRESUPUESTO                                                                                                            </t>
  </si>
  <si>
    <t xml:space="preserve">TICLLA BOZA JANERY LIZET                                                                                                                              </t>
  </si>
  <si>
    <t xml:space="preserve">SERVICIO DE UN (1) PROFESIONAL EN INGENIERÍA CIVIL COMO INTEGRANTE DE COMISIÓN DE CONTROL CONCURRENTE OCI DE LA MUNICIP. PROV. DE GRAN CHIMU, EN EL MARCO DE LA RCC, 30 DÍAS CALENDARIO, GRC LA LIBERTAD.                                                 </t>
  </si>
  <si>
    <t xml:space="preserve">MARIN BACA JIMMY JHONEELL                                                                                                                             </t>
  </si>
  <si>
    <t xml:space="preserve">SERVICIO DE OPERADOR PARA EL ARMADO DE DOCUMENTOS DE LA CGR PARA LA LÍNEA DE PRODUCCIÓN DE MICROFORMAS DE LA SUBGERENCIA DE GESTIÓN DOCUMENTARIA EN LA SEDE CENTRAL DE LA CONTRALORÍA GENERAL DE LA REPUBLICA                                             </t>
  </si>
  <si>
    <t xml:space="preserve">CHERO SIPAN DIEGO ALONSO                                                                                                                              </t>
  </si>
  <si>
    <t xml:space="preserve">SERVICIO DE UN ASISTENTE LEGAL PARA REALIZAR TAREAS DE ASISTENCIA ADMINISTRATIVA Y LEGAL DESARROLLADOS EN EL MARCO DEL CONTROL GUBERNAMENTAL POR LA SUBGERENCIA DE PERSONAL Y COMPENSACIONES                                                              </t>
  </si>
  <si>
    <t xml:space="preserve">MINAYA VEGA KEYLLY KIMBERLYN                                                                                                                          </t>
  </si>
  <si>
    <t xml:space="preserve">LOZANO GONZALEZ LINDA JOSHELIN                                                                                                                        </t>
  </si>
  <si>
    <t xml:space="preserve">ESPECIALISTA EN ELECTROTECNIA INDUSTRIAL E INSTALACIONES ELÉCTRICAS PARA DAR ATENCIÓN A LAS ACTIVIDADES DE MANTENIMIENTO DE LA INFRAESTRUCTURA Y SU EQUIPAMIENTO EN LAS SEDES DE LA CONTRALORÍA GENERAL DE LA REPÚBLICA DEL PERÚ,SUB ABASTECIM_x000D_
          </t>
  </si>
  <si>
    <t xml:space="preserve">OJEDA AURIS LUIS ALBERTO                                                                                                                              </t>
  </si>
  <si>
    <t xml:space="preserve">SERVICIO UN ESPECIALISTA EN ELECTROTECNIA INDUSTRIAL E INSTALACIONES ELÉCTRICAS                                                                                                                                                                           </t>
  </si>
  <si>
    <t xml:space="preserve">REVISION,REPARACION, CLONACIÓN Y MANTENIMIENTO DE LAPTOPS Y DESKTOPS- SUBGERENCIA DE  GOBIERNO DIGITAL                                                                                                                                                    </t>
  </si>
  <si>
    <t xml:space="preserve">SUAREZ RAFAEL ANGEL                                                                                                                                   </t>
  </si>
  <si>
    <t xml:space="preserve">ALGARA GIL DANNYLO NAZARETH                                                                                                                           </t>
  </si>
  <si>
    <t xml:space="preserve">SERVICIO DE OPERADOR PARA LA RECEPCIÓN Y PREPARACIÓN DE DOCUMENTOS INTERNOS PARA LA LINEA DE PRODUCCION EN MARCO DEL DS 076                                                                                                                               </t>
  </si>
  <si>
    <t xml:space="preserve">CONTRATACIÓN DE UN (01) PROFESIONAL GCIA REGIONAL DE  CONTROL HUANCAVELICA                                                                                                                                                                                </t>
  </si>
  <si>
    <t xml:space="preserve">CASTRO MACHUCA JACQUELINE                                                                                                                             </t>
  </si>
  <si>
    <t xml:space="preserve">PACHECO ARIAS KELLY GLORIA ALESSANDRA                                                                                                                 </t>
  </si>
  <si>
    <t xml:space="preserve">SERVICIO DE UN/A (01) PROFESIONAL EN TRABAJO SOCIAL PARA EL DESARROLLO DE ACCIONES DE APOYO, MONITOREO Y CONTROL EN LA GERENCIA REGIONAL DE CONTROL DE AYACUCHO                                                                                           </t>
  </si>
  <si>
    <t xml:space="preserve">CAUTI QUISPE JACQUELYN                                                                                                                                </t>
  </si>
  <si>
    <t xml:space="preserve">(0093-L331.CONTRATACIÓN DE LOS SERVICIOS PROFESIONALES EN CONTABILIDAD - SUBGERENCIA DE CONTROL DEL SECTOR TRANSPORTES Y COMUNICACIONES                                                                                                                   </t>
  </si>
  <si>
    <t xml:space="preserve">VARGAS CIEZA CINTIA                                                                                                                                   </t>
  </si>
  <si>
    <t xml:space="preserve">SERVICIO DE APOYO EN EL REGISTRO DE DOCUMENTOS INGRESADOS EN LA MESA DE PARTES Y ARCHIVO DE LA GRC LA LIBERTAD SOLICITADO POR LA SUB. GESTIÓN DOCUMENTARIA                                                                                                </t>
  </si>
  <si>
    <t xml:space="preserve">ARCAYA VASQUEZ CLAUDIA                                                                                                                                </t>
  </si>
  <si>
    <t xml:space="preserve">SERVICIO DE UN (1) PROFESIONAL EN INGENIERÍA CIVIL PARA REALIZAR EL SERVICIO DE CONTROL CONCURRENTE A LA EJECUCIÓN DE LA OBRA, GRC AMAZONAS                                                                                                               </t>
  </si>
  <si>
    <t xml:space="preserve">ALBERCA MARCELO KELLY KATTERYNE                                                                                                                       </t>
  </si>
  <si>
    <t xml:space="preserve">SERVICIO DE UN PROFESIONAL EN INGENIERÍA CIVIL PARA LA EJECUCIÓN DE SCS EN LA MODALIDAD DE CC PARA EL OCI DEL GORE AMAZONAS PARA LA GRC DE AMAZONAS                                                                                                       </t>
  </si>
  <si>
    <t xml:space="preserve">CHUNGA MORE OSWALDO PAUL                                                                                                                              </t>
  </si>
  <si>
    <t xml:space="preserve">CONTRATACIÓN DEL SERVICIO DE UN APOYO PARA DESARROLLAR ACTIVIDADES EN EL ÁREA DE RECLUTAMIENTO                                                                                                                                                            </t>
  </si>
  <si>
    <t xml:space="preserve">DE MICHELI SAL Y ROSAS JESSIE ANGELA                                                                                                                  </t>
  </si>
  <si>
    <t>EGRE.PSICOLOGIA</t>
  </si>
  <si>
    <t xml:space="preserve">CONTAR CON EL SERVICIO DE UN (1) ECONOMISTA O CONTADOR; PARA PARTICIPAR COMO INTEGRANTE EN EL SERVICIO DE CONTROL ESPECIFICO A HECHOS CON PRESUNTA IRREGULARIDAD, DE PROCEDIMIENTOS DESARROLLADOS EN EL MARCO DE LA RCC- GRC LAMBAYEQUE                   </t>
  </si>
  <si>
    <t xml:space="preserve">GONZALEZ TAPIA NELBA YULIZA                                                                                                                           </t>
  </si>
  <si>
    <t xml:space="preserve">CONTRATACIÓN DE UN PROFESIONAL PARA REALIZAR ACTIVIDADES DE VERIFICACIÓN, REVISIÓN                                                                                                                                                                        </t>
  </si>
  <si>
    <t xml:space="preserve">SANTIVAÑEZ SANTIVAÑEZ AELYN LUCERO                                                                                                                    </t>
  </si>
  <si>
    <t xml:space="preserve">SERVICIO DE UN (01) ESPECIALISTA PARA ANÁLISIS DE RESULTADOS Y LA ELABORACIÓN DE LA PROPUESTA DE INFORME DE AUDITORÍA DE DESEMPEÑO DE LA AUDITORÍA DE DESEMPEÑO DEL PLAN INTEGRAL PARA LA RECONSTRUCCIÓN CON CAMBIOS                                      </t>
  </si>
  <si>
    <t xml:space="preserve">HUAMAN HUANACO FELIX                                                                                                                                  </t>
  </si>
  <si>
    <t xml:space="preserve">SERVICIO DE UN PROFESIONAL EN ECONOMÍA, PARA QUE BRINDE APOYO TÉCNICO PARA LA SUPERVISIÓN ESTADÍSTICA DE LOS CONTROLES A EJECUCIÓN DE SERVICIOS DE CONTROL EJECUCIÓN DEL PLAN DE ACCIÓN DE LA RECONSTRUCCIÓN CON CAMBIOS                                  </t>
  </si>
  <si>
    <t xml:space="preserve">CONTRATACIÓN DEL SERVICIO DE ANÁLISIS TÉCNICO ECONÓMICO PARA LA VINCULACIÓN DE LA EJECUCIÓN PRESUPUESTAL DE LA INVERSION PUBLICA DE LOS AÑOS 2018 AL 2021 - SUBGERENCIA DE SEGUIMIENTO Y EVALUACION DEL SNC                                               </t>
  </si>
  <si>
    <t xml:space="preserve">SEGURA FERRY DANIEL DARIO                                                                                                                             </t>
  </si>
  <si>
    <t xml:space="preserve">SERVICIO DE ANÁLISIS TÉCNICO ECONÓMICO PARA LOS PROYECTOS BAJO LA MODALIDAD GOBIERNO A GOBIERNO                                                                                                                                                           </t>
  </si>
  <si>
    <t xml:space="preserve">SERVICIO ESPECIALIZADO DE UN (01) PROFESIONAL EN MEDICINA PARA ELABORAR UN ESTUDIO DE CUMPLIMIENTODE MEDIDAS PARA LA GRC DE AREQUIPA EN MARCO DE LA EMERGENCIA SANITARIA PARA LA SUB. BIENESTAR                                                           </t>
  </si>
  <si>
    <t xml:space="preserve">ALPACA ZEVALLOS SHARON ARLET                                                                                                                          </t>
  </si>
  <si>
    <t xml:space="preserve">CONTRATAR EL SERVICIO DE UN (1) PROFESIONAL EN CONTABILIDAD, ADMINISTRACIÓN O ECONOMÍA PARA EJECUTAR ACCIONES DE APOYO SERVICIOS DE CONTROL SIMULTANEO.                                                                                                   </t>
  </si>
  <si>
    <t xml:space="preserve">CHANAME SALVATIERRA ITALO ADONIS                                                                                                                      </t>
  </si>
  <si>
    <t xml:space="preserve">SERVICIO DE UN PROFESIONAL EN CONTABILIDAD PARA ACCIONES DE CONTROL A CARGO DEL ORGANO DE CONTROL INSTITUCIONAL DE LA MUNICIPALIDAD PROVINCIAL DE JAEN DE LA GRCA DE LA CGR                                                                               </t>
  </si>
  <si>
    <t xml:space="preserve">APAC GARCIA CRISTOPHER CARLOS                                                                                                                         </t>
  </si>
  <si>
    <t xml:space="preserve">CONTRATACIÓN DEL SERVICIO DE UN/A PROFESIONAL EN COMUNICACIONES PARA EL DESARROLLO DE ACCIONES QUE INTENSIFIQUEN LA ESTRATEGIA COMUNICACIONAL PARA LA SUBGERENCIA DE BIENESTAR Y RELACIONES LABORALES                                                     </t>
  </si>
  <si>
    <t xml:space="preserve">VARGAS BUSTAMANTE JOSHUA ANDREE                                                                                                                       </t>
  </si>
  <si>
    <t xml:space="preserve">CONTRATACIÓN DEL SERVICIO DE UN/A PROFESIONAL EN COMUNICACIONES PARA EL DESARROLLO DE ACCIONES QUE INTENSIFIQUEN LA ESTRATEGIA COMUNICACIONAL - SUBGERENCIA DE BIENESTAR Y RELACIONES LABORALES                                                           </t>
  </si>
  <si>
    <t xml:space="preserve">CONTRATACIÓN DE LOS SERVICIOS DE UN (A) PROGRAMADOR (A) DE SISTEMAS INFORMÁTICOS CON HERRAMIENTAS                                                                                                                                                         </t>
  </si>
  <si>
    <t xml:space="preserve">ZARATE TIJERA LESLIE FIORELLY                                                                                                                         </t>
  </si>
  <si>
    <t xml:space="preserve">SERVICIO DE UN/A PROFESIONAL EN ENFERMERÍA PARA ELABORAR ESTUDIOS DE FUNCIONES VITALES, SEGUIMIENTO DE LOS COLABORADORES QUE REPORTAN SINTOMATOLOGIA ASOCIADA A COVID 19, SUBGERENCIA DE BIENESTAR Y RELACIONES LABORALES                                 </t>
  </si>
  <si>
    <t xml:space="preserve">SALAS CHAVEZ LIGIA MARIELA                                                                                                                            </t>
  </si>
  <si>
    <t xml:space="preserve">SERVICIO DE (01) LICENCIADO/A EN ENFERMERÍA PARA ELABORAR ESTUDIOS DE FUNCIONES VITALES,  SEGUIMIENTO DE LOS COLABORADORES QUE REPORTAN SINTOMATOLOGÍA ASOCIADA A COVID-19                                                                                </t>
  </si>
  <si>
    <t xml:space="preserve">SERVICIO DE UN ASISTENTE EN DERECHO PARA ANÁLISIS Y ELABORACIÓN DE RESPUESTAS LEGALES A LOS EXPEDIENTES RECIBIDOS POR LA SUBGERENCIA DE POLÍTICAS Y DESARROLLO HUMANO                                                                                     </t>
  </si>
  <si>
    <t xml:space="preserve">GARCIA CAJAS DARLY MARIEL                                                                                                                             </t>
  </si>
  <si>
    <t xml:space="preserve">CONTRATACIÓN DEL SERVICIO PROFESIONAL EN DERECHO PARA ATENDER RECLAMOS, RECURSOS DE RECONSIDERACIÓN Y APELACIONES PRESENTADOS POR LOS POSTULANTES AL CONCURSO INTERNO DE MÉRITOS N° 01-2021-CG, LLEVADO A CABO POR LA SUBGERENCIA DE POLÍTICAS            </t>
  </si>
  <si>
    <t xml:space="preserve">SERVICIO DE APOYO EN LA TOMA DE INVENTARIO DE BIENES PATRIMONIALES UBICADOS EN LAS UNIDADES ORGÁNICAS DE LA CONTRALORÍA GENERAL DE LA REPÚBLICA EN LA CIUDAD DE LIMA AL 31 DE DICIEMBRE DE 2020, PARA LA COORDINACIÓN DE CONTROL PATRIMONIAL DE           </t>
  </si>
  <si>
    <t xml:space="preserve">RIOS FLORES ALICIA NAHOMI                                                                                                                             </t>
  </si>
  <si>
    <t xml:space="preserve">CONTAR CON EL SERVICIO DE UN (1) PROFESIONAL EN INGENIERÍA CIVIL PARA EJECUTAR ACCIONES DE APOYO EN EVALUACION TECNICA RECONSTRUCCION CON CAMBIOS                                                                                                         </t>
  </si>
  <si>
    <t xml:space="preserve">ESPINOZA JIMENEZ OSCAR JAFET                                                                                                                          </t>
  </si>
  <si>
    <t xml:space="preserve">CONTRATAR EL SERVICIO DE UN (1) PROFESIONAL CONTADOR PÚBLICO O ECONOMISTA O ABOGADO, QUE PRESTE SUS SERVICIOS EN LA EJECUCION DE LABORES DE CONTROL A CARGO DEL OCI DE LA MUNICIPALIDAD PROVINCIAL DE MORROPON - GERENCIA REGIONAL DE CONTROL DE          </t>
  </si>
  <si>
    <t xml:space="preserve">ASCON ARANDA NANCY FIORELLA                                                                                                                           </t>
  </si>
  <si>
    <t xml:space="preserve">ESCOBEDO ORTIZ JESSICA HELLEN ISABELY                                                                                                                 </t>
  </si>
  <si>
    <t xml:space="preserve">SERVICIO COMO ANALISTA PROGRAMADOR RESPONSABLE DE REALIZAR EL DESARROLLO DE NUEVAS FUNCIONALIDADES DEL SISTEMA DE GESTIÓN DOCUMENTAL - DOCUMENTOS SALIENTES                                                                                               </t>
  </si>
  <si>
    <t xml:space="preserve">BARRIOS LAMBRUSCHINI DANIEL EDUARDO                                                                                                                   </t>
  </si>
  <si>
    <t xml:space="preserve">SERVICIO DE UN PROFESIONAL EN TRABAJO SOCIAL PARA DESARROLLAR ACTIVIDADES DE APOYO, MONITOREO Y CONTROL EN EL MARCO DE LA EMERGENCIA SANITARIA DEBIDO AL COVID-19 A FAVOR DE LOS COLABORADORES DE LA GERENCIA REGIONAL DE SAN MARTIN                      </t>
  </si>
  <si>
    <t xml:space="preserve">RICSE ALGOSER KATIA JULIANA                                                                                                                           </t>
  </si>
  <si>
    <t xml:space="preserve">SERVICIO DE UN PROFESIONAL EN INGENIERÍA CIVIL PARA LA EJECUCIÓN DE SCS EN LA MODALIDAD DE CC A LA OBRA EJECUTADA POR LA MP DE UTCUBAMBA DE LA GRC DE AMAZONAS                                                                                            </t>
  </si>
  <si>
    <t xml:space="preserve">GRANDEZ TORRES EDGAR ELI                                                                                                                              </t>
  </si>
  <si>
    <t xml:space="preserve">SERVICIO DE OPERADOR PARA LA RECEPCIÓN Y PREPARACIÓN DE DOCUMENTOS INTERNOS PARA LA LÍNEA DE PRODUCCIÓN DE MICROFORMA                                                                                                                                     </t>
  </si>
  <si>
    <t xml:space="preserve">LINO OVALLE MIRIAM ARACELY                                                                                                                            </t>
  </si>
  <si>
    <t xml:space="preserve">PROFESIONAL EN INGENIERÍA SANITARIA COMO EXPERTO - GCIA REGIONAL DE CONTROL SAN MARTIN                                                                                                                                                                    </t>
  </si>
  <si>
    <t xml:space="preserve">NEIRA  RUIZ REINER                                                                                                                                    </t>
  </si>
  <si>
    <t xml:space="preserve">CONTRATAR EL SERVICIO DE UN PROFESIONAL EN DERECHO PARA QUE BRINDE APOYO EN LA REVISION Y ANALISIS DE INFORMACION EN EL ORGANO DE CONTROL INSTITUCIONAL DE LA MUNICIPALIDAD PROVINCIAL MARISCAL NIETO - GRC MOQUEGUA                                      </t>
  </si>
  <si>
    <t xml:space="preserve">GUERRERO CAIRO DANIELA TERESA                                                                                                                         </t>
  </si>
  <si>
    <t xml:space="preserve">VEGA PEREZ KATHERINE LAURA                                                                                                                            </t>
  </si>
  <si>
    <t xml:space="preserve">SERVICIO DE ELABORACIÓN DE UNA BASE DE DATOS CON LA INFORMACIÓN DE LOS CANDIDATOS PARA LA SUB. POLÍTICAS Y DESARROLLO                                                                                                                                     </t>
  </si>
  <si>
    <t xml:space="preserve">CONTRATACION DE SERVICIO DE UN INGENIERO CIVIL PARA REALIZAR SERVICIOS DE CONTROL ESPECIFICO EN LA GERENCIA REGIONAL DE CONTROL DE TACNA                                                                                                                  </t>
  </si>
  <si>
    <t xml:space="preserve">VARGAS LEON JUAN CARLOS                                                                                                                               </t>
  </si>
  <si>
    <t xml:space="preserve">CONTRATACION DE UN PROFESIONAL EN INGENIERIA CIVIL, COMO APOYO EN LOS SERVICIOS DE CONTROL CONCURRENTE PARA LA OBRA "RECUPERACION DEL LOCAL ESCOLAR 10149 Y 10195" Y "REHABILITACION DEL LOCAL ESCOLAR SAN JULIAN", GRC LAMBAYEQUE                        </t>
  </si>
  <si>
    <t xml:space="preserve">GUEVARA GONZALES JEANS KELVIN                                                                                                                         </t>
  </si>
  <si>
    <t xml:space="preserve">PROFESIONAL EN INGENIERÍA CIVIL PARA QUE BRINDE APOYO EN EL OCI DE LA MD  DE YURA - GERENCIA REGIONAL DE CONTROL DE AREQUIPA                                                                                                                              </t>
  </si>
  <si>
    <t xml:space="preserve">JUAREZ VALENCIA MANUEL JESUS                                                                                                                          </t>
  </si>
  <si>
    <t xml:space="preserve"> INGENIERO CIVIL PARA EL OCI DEL GOBIERNO REGIONAL- GERENCIA REGIONAL DE CONTROL  HUANCAVELICA                                                                                                                                                            </t>
  </si>
  <si>
    <t xml:space="preserve">MULATO CCOYLLAR ERICK JOSEF                                                                                                                           </t>
  </si>
  <si>
    <t xml:space="preserve">SERVICIO DE UN (01) INGENIERO CIVIL, PARA EL OCI DEL GOBIERNO REGIONAL DE HUANCAVELICA EN MARCO DEL PROCESO DE RRCC EN EL AMBITO DE LAS PROVINCIAS DE CASTROVIRREYNA Y ANGARAES                                                                           </t>
  </si>
  <si>
    <t xml:space="preserve">CONTRATACION DE UN PROFESIONAL PARA SEGUIMIENTO A LA IMPLEMENTACIÓN DE RECOMENDACIONES DE INFORMES DE CONTROL POSTERIOR Y TRATAMIENTO DE SITUACIONES ADVERSAS DE CONTROL SIMULTANEO, EN EL MARCO DE LA RCC; PARA LA GRC LAMBAYEQUE / OCI MPCH             </t>
  </si>
  <si>
    <t xml:space="preserve">EFFIO CARRANZA MANUEL JESUS                                                                                                                           </t>
  </si>
  <si>
    <t xml:space="preserve">SERVICIO DE OPERADOR PARA LA RECEPCION Y PREPARACION DE DOCUMENTOS INTERNOS PARA LA LINEA DE PRODUCCION DE MICROFORMAS                                                                                                                                    </t>
  </si>
  <si>
    <t xml:space="preserve">COLLANTES RAMIREZ MAICKOL GIOVANNI RAUL                                                                                                               </t>
  </si>
  <si>
    <t xml:space="preserve">SERVICIO ESPECIALIZADO DE UN (01) PROFESIONAL EN MEDICINA PARA ELABORAR UN ESTUDIO DE CUMPLIMIENTO DE LAS MEDIDAS ESTABLECIDAS EN EL PLAN DE VIGILANCIA, PREVENCIÓN Y CONTROL DE LA COVID-19 EN LA GRC JUNÍN - SUB. BIENESTAR                             </t>
  </si>
  <si>
    <t xml:space="preserve">NAVARRO MEDINA XIOMARA ROSMERY                                                                                                                        </t>
  </si>
  <si>
    <t xml:space="preserve">SERVICIO ESPECIALIZADO DE UN (1) PROFESIONAL EN MEDICINA PARA ELABORAR UN ESTUDIO DE CUMPLIMIENTO DE LAS DISPOSICIONES ESTABLECIDAS EN LOS DIFERENTES PLANES Y LINEAMIENTOS DE SEGURIDAD Y SALUD EN EL TRABAJO DE LA CGR JUNIN, SUB BIENESTAR             </t>
  </si>
  <si>
    <t xml:space="preserve">(0090) (L470) REQUERIMIENTO DE UN PROFESIONAL EN INGENIERIA CIVIL, PARA QUE BRINDE APOYO EN LA REVISION Y ANALISIS DE EXPEDIENTES PERTENECIENTES A OBRAS PARA LA GERENCIA REGIONAL DE CONTROL DE AREQUIPA                                                 </t>
  </si>
  <si>
    <t xml:space="preserve">VALDIVIA TORRES GIANCARLO CESAR                                                                                                                       </t>
  </si>
  <si>
    <t xml:space="preserve">CODIGO SEC FUN 0088 Y CODIGO UNIDAD EJECUTORA L485, CONTRATAR EL SERVICIO DE UN (01) PROFESIONAL EN DERECHO PARA LA EJECUCION DE CONTROL POSTERIOR - GERENCIA REGIONAL DE CONTROL DE APURIMAC                                                             </t>
  </si>
  <si>
    <t xml:space="preserve">GOMEZ ROCA LIZ BRIYIT                                                                                                                                 </t>
  </si>
  <si>
    <t xml:space="preserve">CONTRATACIÓN DEL SERVICIO DE UN (01) PROFESIONAL EN INGENIERA CIVIL, PARA EL DESARROLLO DEL SERVICIO DE CONTROL POSTERIOR                                                                                                                                 </t>
  </si>
  <si>
    <t xml:space="preserve">LOPEZ MALPARTIDA HELIA JHIBELY                                                                                                                        </t>
  </si>
  <si>
    <t xml:space="preserve">SERVICIO DE UN (1) INGENIERO CIVIL PARA EL SERVICIO DE CONTROL CONCURRENTE PARA EL OCI DEL GORE HUÁNUCO PARA LA GRC DE HUÁNUCO                                                                                                                            </t>
  </si>
  <si>
    <t xml:space="preserve">INGOL LOZANO VICTOR ALESSANDRO                                                                                                                        </t>
  </si>
  <si>
    <t xml:space="preserve">SERVICIO DE UN INGENIERO CIVIL PARA LA MP SAN IGNACIO, GRC CAJAMARCA                                                                                                                                                                                      </t>
  </si>
  <si>
    <t xml:space="preserve">QUILICHE AGUIRRE CECILIA ESTHEFANY                                                                                                                    </t>
  </si>
  <si>
    <t xml:space="preserve">SERVICIO DE APOYO TÉCNICO EN CONTROL PATRIMONIAL PARA LA SUBGERENCIA DE ABASTECIMIENTO                                                                                                                                                                    </t>
  </si>
  <si>
    <t xml:space="preserve">RIVERO LUQUE XIMENA ALEJANDRA                                                                                                                         </t>
  </si>
  <si>
    <t xml:space="preserve">SERVICIO DE UN ANALISTA PARA LA GESTIÓN DE BIENES PATRIMONIALES PARA LA SUBGERENCIA DE ABASTECIMIENTO                                                                                                                                                     </t>
  </si>
  <si>
    <t xml:space="preserve">(0087) (L452) SERVICIO DE UN PROFESIONAL EN INGENIERÍA CIVIL PARA LA EJECUCIÓN DE SERVICIOS DE CONTROL ESPECÍFICO EN LA MD OLLEROS PARA LA GRC DE AMAZONAS                                                                                                </t>
  </si>
  <si>
    <t xml:space="preserve">MONTALVAN RIOS CARLOFRANCO                                                                                                                            </t>
  </si>
  <si>
    <t xml:space="preserve">SERVICIO DE UN (1) PROFESIONAL EN INGENIERÍA CIVIL PARA LA ELABORACIÓN DE DOS CARPETAS DE SERVICIOS DE CONTROL ESPECÍFICO EJECUTADAS POR LA MD DE OLLEROS Y MD DE MARISCAL CASTILLA PARA LA GRC DE AMAZONAS                                               </t>
  </si>
  <si>
    <t xml:space="preserve">ROSALES SANCHEZ ESTEFANY TANIA                                                                                                                        </t>
  </si>
  <si>
    <t xml:space="preserve">SERVICIO DE APOYO EN LAS LABORES DE CONTROL EJECUTADAS POR LA GERENCIA DEL ÓRGANO DE AUDITORÍA INTERNA EN EL MARCO DE LA EMERGENCIA SANITARIA Y REACTIVACION ECONOMICA                                                                                    </t>
  </si>
  <si>
    <t xml:space="preserve">OJEDA CASTILLO SOL MARIA                                                                                                                              </t>
  </si>
  <si>
    <t xml:space="preserve">APOYO EN LAS LABORES DE CONTROL- ÓRGANO DE AUDITORÍA INTERNA                                                                                                                                                                                              </t>
  </si>
  <si>
    <t xml:space="preserve">SERVICIO ESPECIALIZADO DE UN (01) MÉDICO CIRUJANO PARA EL DESARROLLO DE ACCIONES PREVENTIVAS Y DE CONTROL ANTE LA COVID-19 EN MARCO DE LA EMERGENCIA SANITARIA Y REACTIVACION ECONOMICA                                                                   </t>
  </si>
  <si>
    <t xml:space="preserve">OLIVA CAVERO DIEGO HUMBERTO                                                                                                                           </t>
  </si>
  <si>
    <t xml:space="preserve">PROFESIONAL EN CONTABILIDAD -GERENCIA REGIONAL DE CONTROL DE MADRE DE DIOS                                                                                                                                                                                </t>
  </si>
  <si>
    <t xml:space="preserve">MARTINEZ NOA GEOVANI                                                                                                                                  </t>
  </si>
  <si>
    <t xml:space="preserve">VARGAS LEON JHASMIN ANGIE                                                                                                                             </t>
  </si>
  <si>
    <t xml:space="preserve">EN EL MARCO DEL DS 059-2022-EF, CONTRATAR EL SERVICIO DE UN (01) PROFESIONAL EN ADMINISTRACIÓN,PARA ELABORACION DE MANTENIMIENTO DE LOS CAMINOS VECINALES DE LA MUNICIPALIDAD PROVINCIAL DE ANTABAMBA - GERENCIA REGIONAL DE CONTROL DE APURIMAC          </t>
  </si>
  <si>
    <t xml:space="preserve">SIERRA CORDOVA ELIANA                                                                                                                                 </t>
  </si>
  <si>
    <t xml:space="preserve">CONTRATAR LOS SERVICIOS DE UN PERSONAL OPERATIVO EN ELECTROTECNIA INDUSTRIAL, ELECTRICIDAD INDUSTRIAL Y/O ELECTRONICA, PARA RELIAZAR LA EVALUACION DE LOS BIENES MUEBLES CLASIFICADOS , SUBGERENCIA DE ABASTECIMIENTO                                     </t>
  </si>
  <si>
    <t xml:space="preserve">AQUISE AQUISE JOSE LUIS                                                                                                                               </t>
  </si>
  <si>
    <t xml:space="preserve">CONTRATACIÓN DE UN (01) PROFESIONAL EN INGENIERIA CIVIL PARA LA REALIZACION DE SERVICIOS DE CONTROL CONCURRENTE EN LA GERENCIA REGIONAL DE CONTROL DE TUMBES                                                                                              </t>
  </si>
  <si>
    <t xml:space="preserve">PEREZ CAMPAÑA HUGO SIGIFREDO                                                                                                                          </t>
  </si>
  <si>
    <t xml:space="preserve">PROFESIONAL EN MEDICINA PARA ELABORAR ESTUDIO DEL ESTADO DE SALUD-SUBGERENCIA DE BIENESTAR Y RELACIONES LABORALES                                                                                                                                         </t>
  </si>
  <si>
    <t xml:space="preserve">MEDINA CHERRES FRESIA ALEJANDRA                                                                                                                       </t>
  </si>
  <si>
    <t xml:space="preserve">SERVICIO ESPECIALIZADO DE UN (1) PROFESIONAL EN MEDICINA PARA ELABORAR UN ESTUDIO DE CUMPLIMIENTO DE MEDIDAS PARA LA SUB. DE BIENESTAR Y RELACIONES LABORALES                                                                                             </t>
  </si>
  <si>
    <t xml:space="preserve">SERVICIO DE UN (01) APOYO PARA LA TOMA DE INVENTARIO FÍSICO DE BIENES MUEBLES PATRIMONIALES DE                                                                                                                                                            </t>
  </si>
  <si>
    <t xml:space="preserve">MENDOZA BARRUETO GABRIELA ALEXANDRA                                                                                                                   </t>
  </si>
  <si>
    <t>BACHILLER EN DERECHO Y CIENCIA POLITICA</t>
  </si>
  <si>
    <t xml:space="preserve">SERVICIO DE UN PROFESIONAL TÉCNICO EN ENFERMERÍA TÉCNICA  SUBGERENCIA DE BIENESTAR Y RELACIONES LABORALES                                                                                                                                                 </t>
  </si>
  <si>
    <t xml:space="preserve">DIAZ JARAMILLO JESSY STHEFANI                                                                                                                         </t>
  </si>
  <si>
    <t xml:space="preserve">BARBIERI QUIROZ LUIS RENZO                                                                                                                            </t>
  </si>
  <si>
    <t xml:space="preserve">CONTRATAR LOS SERVICIOS DE UN PROFESIONAL EN DERECHO PENAL Y ADMINISTRATIVO GCIA REGIONAL DE CONTROL DE  LORETO                                                                                                                                           </t>
  </si>
  <si>
    <t xml:space="preserve">LINARES CANAYO IVAN                                                                                                                                   </t>
  </si>
  <si>
    <t xml:space="preserve">(0087) (L452) SERVICIO DE UN PROFESIONAL EN DERECHO PARA LA EJECUCIÓN DE SERVICOS DE CONTROL ESPECÍFICO EN LA GERENCIA DE BAGUA PARA LA GRC DE AMAZONAS                                                                                                   </t>
  </si>
  <si>
    <t xml:space="preserve">CHAUCA REYES YURI ALEXANDRA                                                                                                                           </t>
  </si>
  <si>
    <t xml:space="preserve">SERVICIO DE UN (1) PROFESIONAL EN DERECHO PARA LA ELABORACIÓN DE DOS (2) CARPETAS DE SERVICIOS DE CONTROL ESPECÍFICO EN EL OCI DE DE LA MP DE RODRÍGUEZ DE MENDOZA Y LA GERENCIA SUB REGIONAL DE BAGUA PARA LA GRC DE AMAZONAS                            </t>
  </si>
  <si>
    <t xml:space="preserve">SERVICIO DE UN (1) PROFESIONAL EN INGENIERÍA CIVIL PARA LA ELABORACIÓN DE INFORMES RESULTANTES DE LA REVISIÓN DE LAS VALORIZACIONES Y LIQUIDACIÓN DE OBRA PARA LA GRC DE SAN MARTÍN                                                                       </t>
  </si>
  <si>
    <t xml:space="preserve">TORRES VALERA KIARA KATIUSKA                                                                                                                          </t>
  </si>
  <si>
    <t xml:space="preserve">PROFESIONAL EN INGENIERA CIVIL COMO EXPERTO - GCIA REGIONAL DE CONTROL SAN MARTIN                                                                                                                                                                         </t>
  </si>
  <si>
    <t xml:space="preserve">SERVICIO DE APOYO EN EL REGISTRO DE DOCUMENTOS SUBGERENCIA  DE  GESTION  DOCUMENTARIA                                                                                                                                                                     </t>
  </si>
  <si>
    <t xml:space="preserve">AREVALO QUIO JAVIER ORLANDO                                                                                                                           </t>
  </si>
  <si>
    <t xml:space="preserve"> PROFESIONAL PARA BRINDAR APOYO TÉCNICO - OCI SAT  GERENCIA REGIONAL DE CONTROL DE LIMA METROPOLITANA                                                                                                                                                     </t>
  </si>
  <si>
    <t xml:space="preserve">ACOSTA ROJAS AXELL JORDAN                                                                                                                             </t>
  </si>
  <si>
    <t xml:space="preserve">PROFESIONAL EN DERECHO - GERENCIA REGIONAL DE CONTROL DE UCAYALI                                                                                                                                                                                          </t>
  </si>
  <si>
    <t xml:space="preserve">MARTHA BARDALES BARBARAN                                                                                                                              </t>
  </si>
  <si>
    <t xml:space="preserve">SERVICIO DE ABOGADO PARA  SERVICIOS DE CONTROL EN LA MP MARISCAL NIETO- GERENCIA REGIONAL DE CONTROL DE MOQUEGUA                                                                                                                                          </t>
  </si>
  <si>
    <t xml:space="preserve">CALDERON MURRIEL PAMELA JESUS                                                                                                                         </t>
  </si>
  <si>
    <t xml:space="preserve">SERVICIO DE ENFERMERÍA PARA ELABORAR ESTUDIOS DE FUNCIONES VITALES, CGR TACNA SOLICITADO POR LA SUBGERENCIA DE BIENESTAR Y RELACIONES LABORALES                                                                                                           </t>
  </si>
  <si>
    <t xml:space="preserve">GAMEZ ROMERO VERA LUCIA                                                                                                                               </t>
  </si>
  <si>
    <t xml:space="preserve">SERVICIO DE UN PROFESIONAL EN ADMINISTRACIÓN, PARA LA ELABORACIÓN DE LA CARPETA DE SERVICIOS DE CONTROL POSTERIOR A LA DIRECCIÓN DE SALUD APURÍMAC II, RELACIONADO AL CAFAE, PERIODO DEL 2019 AL 2021, PARA LA GRC APURIMAC                               </t>
  </si>
  <si>
    <t xml:space="preserve">HUAMAN ALARCON FRITZ                                                                                                                                  </t>
  </si>
  <si>
    <t xml:space="preserve">CONTRATACIÓN DE LOS SERVICIOS DE UN PROFESIONAL (INTEGRANTE DE COMISIÓN), SERVICIOS DE CONTROL CONCURRENTE Y POSTERIOR EN EL EN MARCO DE LAS INTERVENCIONES DE LA RECONSTRUCCIÓN CON CAMBIOS                                                              </t>
  </si>
  <si>
    <t xml:space="preserve">COTILLO GALINDO JOHAN JEREMY                                                                                                                          </t>
  </si>
  <si>
    <t xml:space="preserve">APOYO EN ACCIONES DE CONTROL - GERENCIA REGIONAL DE CONTROL DE MADRE DE DIOS                                                                                                                                                                              </t>
  </si>
  <si>
    <t xml:space="preserve">CASTILLO LUDEÑA WALTER ERICK                                                                                                                          </t>
  </si>
  <si>
    <t xml:space="preserve">CHAVEZ TORRES ANGELO ALFREDO                                                                                                                          </t>
  </si>
  <si>
    <t xml:space="preserve">SERVICIO DE UN AYUDANTE DE CARPINTERÍA PARA EL ÁREA DE MANTENIMIENTO DE LA SUBGERENCIA DE ABASTECIMIENTO DE LA CONTRALORÍA GENERAL DE LA REPÚBLICA DEL PERÚ, EL CUAL BRINDE SERVICIO TÉCNICO A LOS LOCALES DE PABLO BERMÚDEZ, MEGAPROYECTOS, CUS          </t>
  </si>
  <si>
    <t xml:space="preserve">DELGADO REYES BRYAN LIZANDRO                                                                                                                          </t>
  </si>
  <si>
    <t xml:space="preserve">ARAUJO MUGA JENNIFER SOFIA                                                                                                                            </t>
  </si>
  <si>
    <t xml:space="preserve">SERVICIO DE OPERADOR SUBGERENCIA DE  GESTION DOCUMENTARIA                                                                                                                                                                                                 </t>
  </si>
  <si>
    <t xml:space="preserve">HERRERA RODRIGUEZ MELISSA GERALDINE                                                                                                                   </t>
  </si>
  <si>
    <t xml:space="preserve">0110 L482 CONTRATACIÓN DE SERVICIOS DE APOYO PARA REALIZAR LABORES DE APOYO EN LA DIGITACIÓN Y REGISTRO DE INFORMACIÓN RESULTANTE DE LA EJECUCIÓN DE LOS SERVICIOS DE CONTROL PROGRAMADOS - GERENCIA REGIONAL DE CONTROL DE MADRE DE DIOS.                </t>
  </si>
  <si>
    <t xml:space="preserve">CHOQUE BAEZ TRINIDAD                                                                                                                                  </t>
  </si>
  <si>
    <t xml:space="preserve">SERVICIO DE UN PROFESIONAL EN INGENIERÍA CIVIL PARA LA REVISIÓN Y EVALUACIÓN TÉCNICA DE INGENIERÍA DE LA EJECUCIÓN DE OBRAS EN LOS SERVICIOS DE CONTROL SIMULTÁNEO EN LA MODALIDAD DE CONTROL CONCURRENTE PARA LA GRC DE UCAYALI                          </t>
  </si>
  <si>
    <t xml:space="preserve">LOPEZ TUESTA GINA                                                                                                                                     </t>
  </si>
  <si>
    <t xml:space="preserve">INGENIERO CIVIL PARA AUDITORIA DE CUMPLIMIENTO - GERENCIA REGIONAL DE CONTROL JUNIN                                                                                                                                                                       </t>
  </si>
  <si>
    <t xml:space="preserve">PAREJAS SINCHITULLO GERSON DENNIS                                                                                                                     </t>
  </si>
  <si>
    <t xml:space="preserve">(103) (L445) CONTRATACIÓN DE LOS SERVICIOS DE UN PROFESIONAL EN DERECHO, PARA LABORES DE SERVICIO DE CONTROL CONCURRENTE - GERENCIA REGIONAL DE CONTROL DE ICA                                                                                            </t>
  </si>
  <si>
    <t xml:space="preserve">CAYO GABRIEL JESSY RUBI                                                                                                                               </t>
  </si>
  <si>
    <t xml:space="preserve">0110 L482 GERENCIA REGIONAL DE CONTROL DE MADRE DE DIO.CONTRATACIÓN DE SERVICIOS EN CONTABILID                                                                                                                                                            </t>
  </si>
  <si>
    <t xml:space="preserve">JORGE ANTONIO FARFAN CACUNA                                                                                                                           </t>
  </si>
  <si>
    <t xml:space="preserve">PROFESIONAL TÉCNICO EN ENFERMERÍA PARA GRC MADRE DE DIOS - SUBGERENCIA DE BIENESTAR Y RELACIONES LABORALES                                                                                                                                                </t>
  </si>
  <si>
    <t xml:space="preserve">PINEDA RAMOS MARIBEL JULISA                                                                                                                           </t>
  </si>
  <si>
    <t xml:space="preserve">CONTRATAR EL SERVICIO DE UN/UNA PROFESIONAL A FIN DE BRINDAR SOPORTE Y REALIZAR EL SEGUIMIENTO                                                                                                                                                            </t>
  </si>
  <si>
    <t xml:space="preserve">FERNANDEZ  MONTOYA KATHELEEN RUT                                                                                                                      </t>
  </si>
  <si>
    <t xml:space="preserve">SOLICITO CONTRATACIÓN DE PERSONAL PARA LA EJECUCIÓN DE SERVICIOS DE CONTROL Y SIMULTANEO - GERENCIA REGIONAL DE CONTROL DE MOQUEGUA                                                                                                                       </t>
  </si>
  <si>
    <t xml:space="preserve">FLOR MORON GABRIELA NURIAN                                                                                                                            </t>
  </si>
  <si>
    <t xml:space="preserve">SERVICIO DE OPERADOR PARA EL ARMADO DE DOCUMENTOS DE LA CGR PARA LA LÍNEA DE PRODUCCIÓN                                                                                                                                                                   </t>
  </si>
  <si>
    <t xml:space="preserve">ESCOBEDO ORTEGA AXEL OMAR                                                                                                                             </t>
  </si>
  <si>
    <t xml:space="preserve">SERVICIO DE UN (1) PROFESIONAL EN DERECHO; CON LA FINALIDAD DE APOYAR EN LOS SERVICIOS DE CONTROL A CARGO DEL OCI DEL GOBIERNO REGIONAL DE LAMBAYEQUE                                                                                                     </t>
  </si>
  <si>
    <t xml:space="preserve">DURAND CABALLERO STEPHANY PAMELA                                                                                                                      </t>
  </si>
  <si>
    <t xml:space="preserve">ANDRES ENRIQUE GASTELO CASTAÑEDA                                                                                                                      </t>
  </si>
  <si>
    <t xml:space="preserve">PROFESIONAL TECNICA EN ENFERMERIA PARA  GRC MADRE DE  DIOS SUBGERENCIA DE  BIENESTAR  Y  RELACIONES LABORALES                                                                                                                                             </t>
  </si>
  <si>
    <t xml:space="preserve">TERRAZAS CESPEDES AUREA ANDREA CELESTE                                                                                                                </t>
  </si>
  <si>
    <t xml:space="preserve">SERVICIO DE UN (01) PROFESIONAL EN DERECHO PARA EFECTUAR ACTIVIDADES RELACIONADAS A LA GESTIÓN, CONTRATO_x000D_
N°64-2021-LOCACIÓN-CG, GERENCIA DE ADMINISTRACIÓN                                                                                               </t>
  </si>
  <si>
    <t xml:space="preserve">JULCA SOTELO GHILDA XIOMARA                                                                                                                           </t>
  </si>
  <si>
    <t xml:space="preserve">SERVICIO DE UN PROFESIONAL EN DERECHO PARA EFECTUAR LA EVALUACIÓN Y REGISTRO DE EXPEDIENTE ADMINISTRATIVOS PARA LA GERENCIA DE ADMINISTRACIÓN                                                                                                             </t>
  </si>
  <si>
    <t xml:space="preserve">(113) (L450)CONTRATACIÓN DEL SERVICIO DE UN (1) PROFESIONAL EN INGENIERÍA CIVIL PARA LA ELABORACION DE TRES INFORMES TECNICOS - GERENCIA REGIONAL DE CONTROL DE SAN MARTIN                                                                                </t>
  </si>
  <si>
    <t xml:space="preserve">HERRERA TORRES JIANCEY DAVIS                                                                                                                          </t>
  </si>
  <si>
    <t xml:space="preserve">CONTRATACIÓN DE LOS SERVICIOS DE UNA PERSONA NATURAL PARA EL SERVICIO TÉCNICO DE MANTENIMIENTO DE INFRAESTRUCTURAS, SISTEMAS ELECTROMECÁNICOS Y CONEXOS, ESPECIALISTA EN MANTENIMIENTO Y REPARACIÓN DE INSTALACIONES ELÉCTRICAS Y ELECTROMECÁNIC          </t>
  </si>
  <si>
    <t xml:space="preserve">LIZANA PALMA JORGE AMBROSIO                                                                                                                           </t>
  </si>
  <si>
    <t xml:space="preserve">CONTRATACIÓN DEL SERVICIO DE UN TÉCNICO PARA LA EVALUACIÓN TÉCNICA DE APARATOS ELÉCTRICOS Y ELECTRONICOS EN DESUSO UBICADOS EN EL DEPOSITO 1 (LADO B) SUBGERENCIA DE ABASTECIMIENTO                                                                       </t>
  </si>
  <si>
    <t xml:space="preserve">MENDIZ CASTRO JOSE MAURO                                                                                                                              </t>
  </si>
  <si>
    <t xml:space="preserve">SERVICIO DE OPERADOR PARA EL CONTROL DE CALIDAD DE DOCUMENTOS DIGITALIZADOS DE LA CGR                                                                                                                                                                     </t>
  </si>
  <si>
    <t xml:space="preserve">REATEGUI URRELO MARIA ISABEL                                                                                                                          </t>
  </si>
  <si>
    <t xml:space="preserve">(0093 - L331. CONTRATACIÓN DE LOS SERVICIOS PROFESIONALES EN INGENIERÍA CIVIL; PARA LA ELABORACION DE INFORMES TECNICOS (REHABILITACION DE PUENTES PAQUETE 4-LA LIBERTAD) SUBGERENCIA DE CONTROL DEL SECTOR TRANSPORTES Y COMUNICACIONES                  </t>
  </si>
  <si>
    <t xml:space="preserve">MOSTACERO SILVA ADRIANA BELEN                                                                                                                         </t>
  </si>
  <si>
    <t xml:space="preserve">SERVICIO DE ELABORACION DE FORMATOS ELECTRÓNICOS PARA LA ETAPA DE EVALUACIÓN DE APTITUD PARA LA SUB. POLÍTICAS Y DESARROLO HUMANO                                                                                                                         </t>
  </si>
  <si>
    <t xml:space="preserve">CARBAJAL GARRO JULIETH ZENINA                                                                                                                         </t>
  </si>
  <si>
    <t xml:space="preserve">SERVICIO DE UN TÉCNICO ADMINISTRATIVO PARA DESARROLLAR ACTIVIDADES DE CLASIFICACIÓN, BÚSQUEDA DE DOCUMENTACIÓN Y DERIVACIÓN DE DOCUMENTOS, A CARGO DE LA SUBGERENCIA DE POLÍTICAS Y DESARROLLO HUMANO                                                     </t>
  </si>
  <si>
    <t xml:space="preserve">VASQUEZ SOTELO  LADY BRIGITTE                                                                                                                         </t>
  </si>
  <si>
    <t xml:space="preserve">SERVICIO DE UN (1) PROFESIONAL EN INGENIERÍA CIVIL PARA REALIZAR SERVICIOS DE CONTROL CONCURRENTE A PROYECTOS DE INVERSIÓN DEL GOBIERNO REGIONAL AMAZONAS, GRC AMAZONAS                                                                                   </t>
  </si>
  <si>
    <t xml:space="preserve">BANCES PUERTA JAQUELIN MILAGROS                                                                                                                       </t>
  </si>
  <si>
    <t xml:space="preserve">SERVICIO DE UN ESPECIALISTA COMO ANALISTA DE CALIDAD DE SOFTWARE RESPONSABLE DE ATENCIÓN DE SOLICITUDES DE CONTROL DE CALIDAD APP SISTEMAS DE DENUNCIAS SID- MODULO PLANILLAS PARA LA SUB. SISTEMAS DE INFORMACIÓN                                        </t>
  </si>
  <si>
    <t xml:space="preserve">CAMPOS CORONADO MARIA VERONICA                                                                                                                        </t>
  </si>
  <si>
    <t xml:space="preserve">SERVICIO DE UN PROFESIONAL EN CONTABILIDAD, ECONOMÍA, ADM., INGENIERÍA INDUSTRIAL O AFINES, PARA QUE PRESTE SUS SERVICIOS EN LA EJECUCIÓN DE SERVICIOS DE CONTROL POSTERIOR, 120 DIAS CALENDARIOS, GRC CUSCO, LEY 31358                                   </t>
  </si>
  <si>
    <t xml:space="preserve">RODRIGUEZ GUEVARA CARMEN RUTH                                                                                                                         </t>
  </si>
  <si>
    <t xml:space="preserve">CONTRATACIÓN DE UN (1) INGENIERO CIVIL CON ESPECIALIDAD EN GERENCIA Y CONSTRUCCIÓN- GCIA REGIONAL DE CONTROL DE LORETO                                                                                                                                    </t>
  </si>
  <si>
    <t xml:space="preserve">HUAMANI BERRIOS CLAUDIA LIZETH                                                                                                                        </t>
  </si>
  <si>
    <t xml:space="preserve">SERVICIO DE APOYO EN EL REGISTRO DE DOCUMENTOS INGRESADOS EN LA MESA DE PARTES DE LA CGR EN LORETO                                                                                                                                                        </t>
  </si>
  <si>
    <t xml:space="preserve">MOZOMBITE PANDURO JENNIFER YORDANKA                                                                                                                   </t>
  </si>
  <si>
    <t xml:space="preserve">VALENCIA HANARI KATHERINE VIANNEY                                                                                                                     </t>
  </si>
  <si>
    <t xml:space="preserve">SERVICIO DE UN INGENIERO CIVIL PARA LA MP CONTUMAZÁ, GRC CAJAMARCA                                                                                                                                                                                        </t>
  </si>
  <si>
    <t xml:space="preserve">EMIDE MERCELITH FLORES ESCUDERO                                                                                                                       </t>
  </si>
  <si>
    <t xml:space="preserve">0096-L435 CONTRATACION DE LOCADOR ING. CIVIL PARA OCI DE LA MP CONTUMAZÁ.- GERENCIA REGIONAL DE CONTROL DE CAJAMARCA                                                                                                                                      </t>
  </si>
  <si>
    <t xml:space="preserve">CONTRATACION DE INGENIERO  SANITARIO  PARA LA  GERENCIA REGIONAL DE CONTROL DE TACNA                                                                                                                                                                      </t>
  </si>
  <si>
    <t xml:space="preserve">RYDER JHOEL MAMANI MIRANDA                                                                                                                            </t>
  </si>
  <si>
    <t xml:space="preserve">SERVICIO DE UN PROFESIONAL EN ECONOMÍA PARA QUE BRINDE APOYO TÉCNICO PARA EL MONITOREO DE LA EJECUCION EN MARCO DE RRCC                                                                                                                                   </t>
  </si>
  <si>
    <t xml:space="preserve">QUISPE CUBA RICHAR                                                                                                                                    </t>
  </si>
  <si>
    <t xml:space="preserve">SERVICIO PROFESIONAL PARA REALIZAR ANÁLISIS TÉCNICO EN EL MARCO DE LA LEY N°31358 OPTIMIZANDO LA APLICACIÓN DE TODAS LAS INVERSIONES, POR 90 DÍAS CALENDARIO                                                                                              </t>
  </si>
  <si>
    <t xml:space="preserve">(113) (L450) CONTRATACIÓN DEL SERV. DE UN (1) PROF. EN INGENIERÍA CIVIL PARA LA ELABORACIÓN DE TRES INFORMES TECNICOS - INSPRECCIONES FISICAS A OBRAS - GERENCIA REGIONAL DE CONTROL DE SAN MARTIN                                                        </t>
  </si>
  <si>
    <t xml:space="preserve">LOPEZ BARBARAN JUNIOR                                                                                                                                 </t>
  </si>
  <si>
    <t xml:space="preserve">PORTILLA SANTA CRUZ CHRISTIAN LEOPOLDO                                                                                                                </t>
  </si>
  <si>
    <t xml:space="preserve">MENDOZA VEGA BRYAN NELSON                                                                                                                             </t>
  </si>
  <si>
    <t xml:space="preserve">PROFESIONAL TÉCNICO EN ENFERMERÍA -SUBGERENCIA DE  BIENESTAR Y RELACIONES LABORALES                                                                                                                                                                       </t>
  </si>
  <si>
    <t xml:space="preserve">PRUDENCIO CHAMORRO MAGALI                                                                                                                             </t>
  </si>
  <si>
    <t xml:space="preserve">(0090) (L470)REQUERIMIENTO DE UN PROFESIONAL EN INGENIERÍA CIVIL PARA QUE BRINDE APOYO EN LA REVISION Y ANALISIS DE EXPEDIENTES TECNICOS - GERENCIA REGIONAL DE CONTROL DE AREQUIPA                                                                       </t>
  </si>
  <si>
    <t xml:space="preserve">MEZA CHOQUE ALBERTO                                                                                                                                   </t>
  </si>
  <si>
    <t xml:space="preserve">VALENCIA PULIDO GUADALUPE YULEISY                                                                                                                     </t>
  </si>
  <si>
    <t xml:space="preserve">SERVICIO DE APOYO EN EL REGISTRO DE DOCUMENTOS INGRESADOS EN LA MESA DE PARTES DE LA CGR EN ANCASH CHIMBOTE                                                                                                                                               </t>
  </si>
  <si>
    <t xml:space="preserve">CONTRATACIÓN DE LOS SERVICIOS DE UN BACHILLER EN LA CARRERA DE INGENIERIA DE SISTEMAS,  GERENCIA REGIONAL DE CONTROL DE TUMBES                                                                                                                            </t>
  </si>
  <si>
    <t xml:space="preserve">PRECIADO GUEVARA JAIRO PEDRO                                                                                                                          </t>
  </si>
  <si>
    <t xml:space="preserve">CONTRATACIÓN DEL SERVICIO DE UN LOCADOR QUE BRINDE SERVICIO DE REVISIÓN, ANÁLISIS Y EVALUACIÓN DE LOS REGISTROS EFECTUADOS POR LAS ENTIDADES PÚBLICAS                                                                                                     </t>
  </si>
  <si>
    <t xml:space="preserve">ROJAS LA SERNA VICTOR ELI                                                                                                                             </t>
  </si>
  <si>
    <t xml:space="preserve">SERVICIO DE ACCIONES DE CONTROL Y MONITOREO DE LOS DOCUMENTOS ADMINISTRATIVOS                                                                                                                                                                             </t>
  </si>
  <si>
    <t xml:space="preserve">ESPINOZA CANAL PABLO SANTIAGO                                                                                                                         </t>
  </si>
  <si>
    <t xml:space="preserve">SERVICIO ESPECIALIZADO EN SEGUIMIENTO DE LA EJECUCIÓN PRESUPUESTAL, SUBGERENCIA DE ABASTECIMIENTO                                                                                                                                                         </t>
  </si>
  <si>
    <t xml:space="preserve">REYES ARIAS JHERSON WILLIAMS                                                                                                                          </t>
  </si>
  <si>
    <t xml:space="preserve">SERVICIOS DE UN PROFESIONAL ESPECIALIZADO EN SEGUIMIENTO DE LA EJECUCIÓN AL CIERRE DEL EJERCICIO PRESUPUESTAL 2021 PARA LA SUB. DE ABASTECIMIENTO                                                                                                         </t>
  </si>
  <si>
    <t xml:space="preserve">SERVICIO PARA QUE APOYE EN EL DISEÑO Y CREATIVIDAD DE PIEZAS GRÁFICAS PARA LA COMUNICACIÓN INTERNA, IDENTIDAD DE MARCA Y REDES SOCIALES                                                                                                                   </t>
  </si>
  <si>
    <t xml:space="preserve">ROJAS BONILLA ESTEPHANI JHOAN                                                                                                                         </t>
  </si>
  <si>
    <t>ESPECIALIDAD DE DISEÑO GRAFICO - PUBLICITARIO</t>
  </si>
  <si>
    <t xml:space="preserve">SERVICIO DE UN PROFESIONAL EN CONTRATACIONES DEL ESTADO PARA LA SUBGERENCIA DE ABASTECIMIENTO                                                                                                                                                             </t>
  </si>
  <si>
    <t xml:space="preserve">RAMOS BAÑICO XIOMARA MILAGROS                                                                                                                         </t>
  </si>
  <si>
    <t xml:space="preserve">SERVICIOS DE UN PROFESIONAL EN CONTRATACIONES PARA DAR ATENCIÓN A LOS REQUERIMIENTOS DE LOCADORES DE SERVICIOS ASÍ COMO EL APOYO PARA LA ELABORACIÓN DE CONTRATOS CIVILES - SUB. ABASTECIMIENTO                                                           </t>
  </si>
  <si>
    <t xml:space="preserve">CONTRATACION DEL SERVICIO DE UN PROFESIONAL EN CARRERA DE CONTABILIDAD, ADMINISTRACION, ECONOMIA PARA LOS SERVICIOS DE CONTROL                                                                                                                            </t>
  </si>
  <si>
    <t xml:space="preserve">OSORIO GAVIDIA DIANA LIZETH                                                                                                                           </t>
  </si>
  <si>
    <t xml:space="preserve">SERVICIO DE UN ECONOMISTA PARA EL OCI DE LA MUNICIPALIDAD PROVINCIAL DE SAN IGNACIO DE LA GERENCIA REGIONAL DE CONTROL DE CAJAMARCA                                                                                                                       </t>
  </si>
  <si>
    <t xml:space="preserve">LOZANO ZEGARRA AMBAR NORUSKA                                                                                                                          </t>
  </si>
  <si>
    <t xml:space="preserve">PROFESIONAL INGENIERÍA CIVIL-GERENCIA REGIONAL DE CONTROL DE APURIMAC                                                                                                                                                                                     </t>
  </si>
  <si>
    <t xml:space="preserve">SAAVEDRA ORE DANILO                                                                                                                                   </t>
  </si>
  <si>
    <t xml:space="preserve">SERVICIO DE UN (01) PROFESIONAL INGENIERIA CIVIL, PARA LA EVALUACIÓN TÉCNICA DEL ET RESPECTO A ESTRUCTURAS Y/O GEOTECNIA DE LA OBRA: "FORTALE..." PARA LA GRC DE APURIMAC                                                                                 </t>
  </si>
  <si>
    <t xml:space="preserve">(47) (D517) CONTRATACIÓN DEL SERVICIO DE UN PROFESIONAL EN DERECHO PARA BRINDAR SOPORTE LEGAL - SUBGERENCIA DE POLITICAS Y DESARROLLO HUMANO                                                                                                              </t>
  </si>
  <si>
    <t xml:space="preserve">LANDEO CAIPO LILIAN VICTORIA                                                                                                                          </t>
  </si>
  <si>
    <t xml:space="preserve">BARRERA ZUMAETA EDWARD SMITH                                                                                                                          </t>
  </si>
  <si>
    <t xml:space="preserve">SERVICIO DE OPERADOR PARA LA DIGITALIZACIÓN E INDEXACIÓN DE LOS DOCUMENTOS INTERNOS DE LA CGR PARA LA LÍNEA DE PRODUCCIÓN DE MICROFORMAS DE LA CGR                                                                                                        </t>
  </si>
  <si>
    <t xml:space="preserve">SERVICIOS EN CONTABILIDAD - GERENCIA REGIONAL DE CONTROL DE MADRE DE DIOS                                                                                                                                                                                 </t>
  </si>
  <si>
    <t xml:space="preserve">CAHUANA CAIRO YELTSIN PERCY                                                                                                                           </t>
  </si>
  <si>
    <t xml:space="preserve">(47) (D517) CONTRATACIÓN DEL SERVICIO PARA APOYO PARA REALIZAR ACTIVIDADES DE REVISIÓN, REGISTRO Y CLASIFICACIÓN DE INFORMACIÓN DE EXPEDIENTES DERIVADOS - SUBGERENCIA DE POLITICAS Y DESARROLLO HUMANO                                                   </t>
  </si>
  <si>
    <t xml:space="preserve">VERASTEGUI VALDEZ FAVIO OMAR                                                                                                                          </t>
  </si>
  <si>
    <t xml:space="preserve">CONTRATACIÓN DEL SERVICIO DE APOYO ADMINISTRATIVO PARA EJECUTAR ACTIVIDADES DE REVISIÓN, CLASIFICACIÓN Y ELABORAR PROYECTOS DE RESPUESTA A LOS REQUERIMIENTOS LOGÍSTICOS/ADMINISTRATIVOS - SUBGERENCIA DE POLÍTICAS Y DESARROLLO HUMANO                   </t>
  </si>
  <si>
    <t xml:space="preserve">SERVICIO DE UN (1) ABOGADO, CON ESPECIALIDAD EN GESTIÓN GCIA REGIONAL DE CONTROL DE LORETO                                                                                                                                                                </t>
  </si>
  <si>
    <t xml:space="preserve">VELA TIPA ERIKA JULIANA                                                                                                                               </t>
  </si>
  <si>
    <t xml:space="preserve">SERVICIO DE APOYO EN EL REGISTRO DE DOCUMENTOS INGRESADOS EN LA MESA DE PARTES DE LA CGR EN LA GERENCIA REGIONAL DE CONTROL DE PUNO - SUBGERENCIA DE GESTION DOCUMENTARIA                                                                                 </t>
  </si>
  <si>
    <t xml:space="preserve">COAQUIRA RAMOS JULIO WILLIAM                                                                                                                          </t>
  </si>
  <si>
    <t xml:space="preserve">SERVICIO DE UN/A (01) PROFESIONAL EN GESTIÓN POR PROCESOS Y CALIDAD PARA LA GERENCIA DE COMUNICACIÓN CORPORATIVA                                                                                                                                          </t>
  </si>
  <si>
    <t xml:space="preserve">ZELADA INGA ROSA                                                                                                                                      </t>
  </si>
  <si>
    <t>INGENIERÍA ECONÓMICA</t>
  </si>
  <si>
    <t xml:space="preserve">SERVICIO EN GESTIÓN POR PROCESOS Y CALIDAD QUE BRINDE APOYO EN L AGESTIÓN, PLANIFICACIÓN Y MONITOREO DE LOS INSTRUMENTOS DE GESTIÓN PÚBLICA                                                                                                               </t>
  </si>
  <si>
    <t xml:space="preserve">CONTAR CON EL SERVICIO DE UN (1) PROFESIONAL EN CONTABILIDAD, ADMINISTRACIÓN O ECONOMÍA PARA  APOYO CONTROL CONCURRENTE RECONSTRUCCION CON CAMBIOS                                                                                                        </t>
  </si>
  <si>
    <t xml:space="preserve">VERASTEGUI CAMPOS SEGUNDO EMILIO MANUEL                                                                                                               </t>
  </si>
  <si>
    <t xml:space="preserve">NGENIERO SANITARIO - GERENCIA  REGIONAL DE CONTROL DE LORETO                                                                                                                                                                                              </t>
  </si>
  <si>
    <t xml:space="preserve">REYES GONZALES BONELLI                                                                                                                                </t>
  </si>
  <si>
    <t xml:space="preserve">SERVICIO DE APOYO EN EL REGISTRO DE DOCUMENTO SUBGERENCIA DE GESTION DOCUMENTARIA                                                                                                                                                                         </t>
  </si>
  <si>
    <t xml:space="preserve">ESCOBAR ZORRILLA GIANELLA GIOVANA                                                                                                                     </t>
  </si>
  <si>
    <t xml:space="preserve">PROFESIONAL  PARA EMITIR INFORMES - GERENCIA  REGIONAL DE CONTROL DE  ICA                                                                                                                                                                                 </t>
  </si>
  <si>
    <t xml:space="preserve">CERRATO PAREDES YOSEPH CESAR                                                                                                                          </t>
  </si>
  <si>
    <t xml:space="preserve">CONTRATACIÓN DEL SERVICIO DE UN PROFESIONAL, PARA EMISIÓN DE INFORMES DE IMPLEMENTACION DE RECOMENDACIONES DE SERVICIOS DE CONTROL SIMULTANEO Y MEDIDAS CORRECTIVAS EN CONTROL POSTERIOR - GRC - ICA                                                      </t>
  </si>
  <si>
    <t xml:space="preserve">CODIGO SECC FUN 0088 Y CODIGO UNIDAD ORGANICA L485, CONTRATACIÓN DE UN (01) PROFESIONAL EN CONTABILIDAD, QUE PRESTE SUS SERVICIOS EN LA EJECUCIÓN DE SERVICIOS DE CONTROL - GERENCIA REGIONAL DE CONTROL DE APURIMAC                                      </t>
  </si>
  <si>
    <t xml:space="preserve">SALLO HUAYLLAHUAMAN MARGOT                                                                                                                            </t>
  </si>
  <si>
    <t xml:space="preserve">SERVICIO DE APOYO EN EL REGISTRO DE DOCUMENTOS INGRESADOS EN LA MESA DE PARTES DE LA CGR EN MARCO DEL DS076                                                                                                                                               </t>
  </si>
  <si>
    <t xml:space="preserve">PANDURO RAMIREZ JENNIFER ELENA                                                                                                                        </t>
  </si>
  <si>
    <t xml:space="preserve">SERVICIO DE APOYO COMO ANALISTA DE MESA DE PARTES PARA LA RECEPCIÓN Y REGISTRO DE LAS DENUNCIAS PRESENTADAS A TRAVES DE FORMULARIO VIRTUAL DE DENUNCIAS , PARA LA SUBGERENCIA DE GESTION DOCUMENTARIA                                                     </t>
  </si>
  <si>
    <t xml:space="preserve">SERVICIO DE APOYO EN LA ORGANIZACIÓN Y DISTRIBUCIÓN DE LA DOCUMENTACIÓN INGRESADOS AL SGD EN MARCO DEL DS 076                                                                                                                                             </t>
  </si>
  <si>
    <t xml:space="preserve">YTURBE MORI LAURA                                                                                                                                     </t>
  </si>
  <si>
    <t>EST.COMPUTACION</t>
  </si>
  <si>
    <t xml:space="preserve">SERVICIO DE APOYO EN EL REGISTRO DE DOCUMENTOS INGRESADOS EN LA MESA DE PARTES DE LA CGR EN PASCO                                                                                                                                                         </t>
  </si>
  <si>
    <t xml:space="preserve">RAMOS CHAMORRO MARIA DE LOS ANGELES                                                                                                                   </t>
  </si>
  <si>
    <t xml:space="preserve">SERVICIO DE APOYO ADMINISTRATIVO PARA LA GERENCIA DE ADMINISTRACIÓN DE LA CONTRALORÍA GENERAL DE LA REPÚBLICA                                                                                                                                             </t>
  </si>
  <si>
    <t xml:space="preserve">MALCA RIVERA MARCELO SEBASTIAN                                                                                                                        </t>
  </si>
  <si>
    <t xml:space="preserve">“CONTRATACIÓN DE SERVICIO DE APOYO PARA REALIZAR FUNCIONES ADMINISTRATIVAS PARA LA GERENCIA DE ADMINISTRACIÓN                                                                                                                                             </t>
  </si>
  <si>
    <t xml:space="preserve">SERVICIOS EN INGENIERIA FORESTAL GERENCIA REGIONAL DE CONTROL DE  MADRE DE DIOS                                                                                                                                                                           </t>
  </si>
  <si>
    <t xml:space="preserve">OTSUKA BARRIGA KEIKO KARINA                                                                                                                           </t>
  </si>
  <si>
    <t xml:space="preserve">SERVICIO DE APOYO EN LAS ACCIONES DE PLANEAMIENTO EN EL CONTROL SIMULTÁNEO Y CONTROL POSTERIOR PARA LA GRC LIMA METROPOLITANA                                                                                                                             </t>
  </si>
  <si>
    <t xml:space="preserve">CAYOTOPA LATORRE CRISTHIAN ARMANDO                                                                                                                    </t>
  </si>
  <si>
    <t xml:space="preserve">SERVICIO DE APOYO ADMINISTRATIVO EN CONTROL PATRIMONIAL PARA LA SUBGERENCIA DE ABASTECIMIENTO                                                                                                                                                             </t>
  </si>
  <si>
    <t xml:space="preserve">LEYVA POMA ELIANA PATRICIA                                                                                                                            </t>
  </si>
  <si>
    <t xml:space="preserve">SERVICIO DE UN ASISTENTE TÉCNICO PARA LA COORDINACIÓN DE CONTROL PATRIMONIAL DE LA SUB DE ABASTECIMIENTO                                                                                                                                                  </t>
  </si>
  <si>
    <t xml:space="preserve">SERVICIO ESPECIALIZADO DE UN (01) MÉDICO CIRUJANO PARA EL DESARROLLO DE ACCIONES PREVENTIVAS Y DE CONTROL ANTE LA COVID-19 EN LA GERENCIA REGIONAL DE CONTROL DE TACNA                                                                                    </t>
  </si>
  <si>
    <t xml:space="preserve">HUANCA YUPANQUI NOHELANY UNHEI YARMILA                                                                                                                </t>
  </si>
  <si>
    <t xml:space="preserve">CONTRATACION DE UN PROFESIONAL EN CONTABILIDAD PARA PARTICIPAR COMO NINTEGRANTE, GRC LAMBAYEQUE                                                                                                                                                           </t>
  </si>
  <si>
    <t xml:space="preserve">PELAEZ ARAUJO EDWIN MACK MILLWARDS                                                                                                                    </t>
  </si>
  <si>
    <t xml:space="preserve">CONTRATACIÓN DEL SERVICIO DE UN SERVICIO PROFESIONAL EN CONTABILIDAD PARA LA ELABORACIÓN DE INFORMES TECNICOS                                                                                                                                             </t>
  </si>
  <si>
    <t xml:space="preserve">CASTILLO NORIEGA DAVID ANTONIO                                                                                                                        </t>
  </si>
  <si>
    <t xml:space="preserve">0110 L482 GERENCIA REGIONAL DE CONTROL DE MADRE DE DIO.CONTRATACIÓN DE SERVICIOS DE APOYO PARA EJECUCION DE SERVICIOS DE CONTROL                                                                                                                          </t>
  </si>
  <si>
    <t xml:space="preserve">PACORI TORVISCO KARINA                                                                                                                                </t>
  </si>
  <si>
    <t xml:space="preserve">SERVICIO DE APOYO EN LABORES TÉCNICAS PARA LA COMISION DE SERVICIOS DE CONTROL CONCURRENTE DE LOS MEGAPROYECTOS                                                                                                                                           </t>
  </si>
  <si>
    <t xml:space="preserve">CORDOVA VELASQUEZ SAMIR ALBERTO MARTIN                                                                                                                </t>
  </si>
  <si>
    <t xml:space="preserve">SERVICIO PARA LA REVISIÓN Y VERIFICACIÓN DE LA DOCUMENTACIÓN VINCULADA AL EQUIPAMIENTO MÉDICO                                                                                                                                                             </t>
  </si>
  <si>
    <t xml:space="preserve">(0093 - L331. CONTRATACIÓN DE LOS SERVICIOS PROFESIONALES EN INGENIERÍA CIVIL; PARA ELABORACION DE INFORMES TECNICOS (REHABILITACION DE PUENTES PAQUETE3-ANCASH) - SUBGERENCIA DE CONTROL DEL SECTOR TRANPORTES Y COMUNICACIONES                          </t>
  </si>
  <si>
    <t xml:space="preserve">PEREZ ARAUJO ROBERTO FRANCISCO                                                                                                                        </t>
  </si>
  <si>
    <t xml:space="preserve">CONTRATACIÓN DEL SERVICIO PROFESIONAL EN PSICOLOGÍA PARA QUE DESARROLLE LABORES DE COORDINACIÓN                                                                                                                                                           </t>
  </si>
  <si>
    <t xml:space="preserve">HUMPIRE VILLENA ESTHER XIOMARA                                                                                                                        </t>
  </si>
  <si>
    <t xml:space="preserve">CONTRATACIÓN DEL SERVICIO PROFESIONAL EN PSICOLOGÍA PARA LA PLANIFICACIÓN, COORDINACIÓN, REVISIÓN, ELABORACIÓN Y CONSOLIDACIÓN DE PERFILES DE PUESTO EN EL MARCO DEL CONCURSO INTERNO- LA SUBGERENCIA DE POLÍTICAS Y DESARROLLO HUMANO                    </t>
  </si>
  <si>
    <t xml:space="preserve">SERVICIO DE UNA PERSONA NATURAL QUE APOYE EN EL DISEÑO Y CREATIVIDAD DE PIEZAS GRÁFICAS PARA LA COMUNICACIÓN INTERNA, IDENTIDAD DE MARCA Y REDES SOCIALES DE LA CONTRALORÍA GENERAL DE LA REPÚBLICA                                                       </t>
  </si>
  <si>
    <t xml:space="preserve">ANSELMI ESPINOZA PIERO ALESSANDRO                                                                                                                     </t>
  </si>
  <si>
    <t xml:space="preserve">SANCHEZ CESPEDES SANDRA SAITH MARCELINA                                                                                                               </t>
  </si>
  <si>
    <t xml:space="preserve">CONTRATACIÓN DEL SERVICIO PARA TAREAS DE SISTEMATIZACIÓN Y ELABORACIÓN DE BASE DE DATOS CON LA INFORMACIÓN RECIBIDA PARA EL CONCURSO INTERNO 2021 - SUBGERENCIA DE POLÍTICAS Y DESARROLLO HUMANO                                                          </t>
  </si>
  <si>
    <t xml:space="preserve">ODAR CORDOVA LUIS FERNANDO                                                                                                                            </t>
  </si>
  <si>
    <t xml:space="preserve">CONTRATACIÓN DEL SERVICIO PARA TAREAS DE SISTEMATIZACIÓN Y ELABORACIÓN DE BASE DE DATOS CON LA INFORMACIÓN RECIBIDA DURANTE EL DESARROLLO DEL PROCESO DEL CONCURSO INTERNO DE MÉRITOS N°01-2021-CG, A CARGO DE LA SUBGERENCIA DE POLÍTICAS Y DES          </t>
  </si>
  <si>
    <t xml:space="preserve">ANALISTA EN CONTRATACIONES DEL ESTADO PARA CONTRATACIONES SUBGERENCIA DE ABASTECIMIENTO                                                                                                                                                                   </t>
  </si>
  <si>
    <t xml:space="preserve">ÑAHUI PAITAN SHEYLA KATERINNE                                                                                                                         </t>
  </si>
  <si>
    <t xml:space="preserve">SERVICIO DE UN PROFESIONAL EN CONTRATACIONES DEL ESTADO, A FIN DAR ATENCIÓN Y ANÁLISIS DE LA GESTIÓN DE LAS CONTRATACIONES CORRESPONDIENTES A ADJUDICACIONES SIN PROCEDIMIENTOS DE BIENES Y SERVICIOS, EN EL MARCO DE LA EMERGENCIA SANITARIA             </t>
  </si>
  <si>
    <t xml:space="preserve">SERVICIO DE APOYO EN EL REGISTRO DE DOCUMENTOS INGRESADOS EN LA MESA DE PARTES DE LA CGR                                                                                                                                                                  </t>
  </si>
  <si>
    <t xml:space="preserve">QUIROGA LEYVA WINFRED JESUS                                                                                                                           </t>
  </si>
  <si>
    <t xml:space="preserve">(0087) (L452) SERVICIO DE UN PROFESIONAL EN DERECHO PARA LA EJECUCIÓN DE SERVICIOS DE CONTROL ESPECÍFICO EN LA MD DE TRITA EN LA GRC DE AMAZONAS                                                                                                          </t>
  </si>
  <si>
    <t xml:space="preserve">CALDERON BECERRA LEIDY TANIA                                                                                                                          </t>
  </si>
  <si>
    <t xml:space="preserve">SERVICIO DE UN (1) PROFESIONAL EN DERECHO PARA LA ELABORACIÓN DE DOS (2) CARPETAS DE SERVICIOS DE CONTROL ESPECÍFICO DE LA OCI DE LA MP DE LUYA PARA LA GRC DE AMAZONAS                                                                                   </t>
  </si>
  <si>
    <t xml:space="preserve">PROFESIONAL PARA BRINDAR APOYO EN LA EVALUACIÓN DE DOCUMENTACIÓN - GERENCIA REGIONAL DE CONTROL DE LIMA METROPOLITANA                                                                                                                                     </t>
  </si>
  <si>
    <t xml:space="preserve">TORRES ROJAS CLANDA ROSA                                                                                                                              </t>
  </si>
  <si>
    <t xml:space="preserve">SERVICIO DE UN (1) PROFESIONAL DE LA CARRERA DE CONTABILIDAD, ADMINISTRACIÓN, ECONOMÍA O AFINES, CON EL PROPÓSITO DE PARTICIPAR COMO INTEGRANTE DE LA COMISIÓN DE SERVICIO DE CONTROL SIMULTÁNEO EN LA MODALIDAD DE CONTROL CONCURRENTE                   </t>
  </si>
  <si>
    <t xml:space="preserve">RIVERA IZQUIERDO YENNI LUCIA                                                                                                                          </t>
  </si>
  <si>
    <t xml:space="preserve">SERVICIO DE APOYO EN EL REGISTRO DE DOCUMENTOS  SUBGERENCIA DE  GESTION DOCUMENTARIA                                                                                                                                                                      </t>
  </si>
  <si>
    <t xml:space="preserve">PONCE MORALES KAROL MARGOT                                                                                                                            </t>
  </si>
  <si>
    <t xml:space="preserve">SERVICIO DE APOYO EN EL REGISTRO DE DOCUMENTOS INGRESADOS EN LA MESA DE PARTES DE LA CGR EN HUANUCO                                                                                                                                                       </t>
  </si>
  <si>
    <t xml:space="preserve">CONTRATACIÓN DE SERVICIOS EN CONTABILIDAD GERENCIA REGIONAL DE CONTROL DE MADRE DE DIOS                                                                                                                                                                   </t>
  </si>
  <si>
    <t xml:space="preserve">CHAIÑA PFUNO JOHANA ROSALY                                                                                                                            </t>
  </si>
  <si>
    <t xml:space="preserve">SERVICIO DE REGISTRO, DESIGNACION Y DE CONTRATACION DE LAS SOCIEDADES DE AUDITORIA EN MARCO DE LA EMERGENCIA SANITARIA Y REACTIVACION ECONOMICA                                                                                                           </t>
  </si>
  <si>
    <t xml:space="preserve">ASSERETO TAPIA SILVANA LUCIA                                                                                                                          </t>
  </si>
  <si>
    <t xml:space="preserve">SERVICIO DE APOYO EN EL REGISTRO DE DOCUMENTOS SUBGERENCIA DE  GESTION   DOCUMENTARIA                                                                                                                                                                     </t>
  </si>
  <si>
    <t xml:space="preserve">RIVERA SANTACRUZ MAXIMO ORLANDO                                                                                                                       </t>
  </si>
  <si>
    <t xml:space="preserve">CONTRATACIÓN DEL SERVICIO DE UN TÉCNICO PARA LA EVALUACIÓN TÉCNICA DE APARATOS ELÉCTRICOS Y ELECTRONICOS EN DESUSO UBICADOS EN EL DEPOSITO 1 (LADO C) SUBGERENCIA DE ABASTECIMIENTO                                                                       </t>
  </si>
  <si>
    <t xml:space="preserve">DE LA CRUZ SALAZAR FRANK STEEVEN                                                                                                                      </t>
  </si>
  <si>
    <t xml:space="preserve">CONTRATACIÓN DE SERVICIO DE UN (01) INGENIERO CIVIL, PARA LA FORMULACIÓN DE INFORMES TÉCNICOS OCI DE LA MP DE CANGALLO - GERENCIA REGIONAL DE CONTROL DE AYACUCHO                                                                                         </t>
  </si>
  <si>
    <t xml:space="preserve">CONTRERAS VENTURA SAMIR CHAYANNE                                                                                                                      </t>
  </si>
  <si>
    <t xml:space="preserve">ESPINOZA BRAVO PRISCILLA DEL PILAR                                                                                                                    </t>
  </si>
  <si>
    <t xml:space="preserve">SERVICIO DE OPERADOR PARA LA RECEPCIÓN Y PREPARACIÓN DE DOCUMENTOS (EXPEDIENTE PAS Y PAPELES DE TRABAJO) EN MARCO DEL DS 076                                                                                                                              </t>
  </si>
  <si>
    <t xml:space="preserve">SERVICIO DE UN PROFESIONAL EN PRESUPUESTO PARA LA SUBGERENCIA DE PLANEAMIENTO, PRESUPUESTO Y PROGRAMACION DE INVERSIONES                                                                                                                                  </t>
  </si>
  <si>
    <t xml:space="preserve">ORTIZ ADRIAN ROSMERY CATALINA                                                                                                                         </t>
  </si>
  <si>
    <t xml:space="preserve">PROFESIONAL TECNICA EN ENFERMERIA PARA GRC  SAN MARTIN SUBGERENCIA DE BIENESTAR Y RELACIONES LABORALES                                                                                                                                                    </t>
  </si>
  <si>
    <t xml:space="preserve">MONTENEGRO ESTELA MILY                                                                                                                                </t>
  </si>
  <si>
    <t xml:space="preserve">SERVICIO DE UN (01) PROFESIONAL PARA BRINDAR ASISTENCIA ADMINISTRATIVA EN LA ELABORACION DE DOCUMENTOS INTERNOS PARA LA GERENCIA REGIONAL DE CONTROL DE ICA                                                                                               </t>
  </si>
  <si>
    <t xml:space="preserve">FLORES QUISPE MARIVI JOHANA                                                                                                                           </t>
  </si>
  <si>
    <t xml:space="preserve">CONTRATAR EL SERVICIO DE UN (01) PROFESIONAL PARA BRINDAR EL SERVICIO DE ASISTENTE ADMINISTRATIVO PARA LA GRC ICA                                                                                                                                         </t>
  </si>
  <si>
    <t xml:space="preserve">SERVICIO DE APOYO EN EL REGISTRO DE DOCUMENTOS INGRESADOS EN LA MESA DE PARTES DE LA CGR EN LA GERENCIA DE REGIONAL DE CONTROL DE AREQUIPA - SUBGERENCIA DE GESTION DOCUMENTARIA                                                                          </t>
  </si>
  <si>
    <t xml:space="preserve">COPA CHAMBI ELIZABETH LOURDES                                                                                                                         </t>
  </si>
  <si>
    <t xml:space="preserve">SERVICIO DE APOYO EN EL REGISTRO DE DOCUMENTOS INGRESADOS EN LA MESA DE PARTES Y ARCHIVO DE LA                                                                                                                                                            </t>
  </si>
  <si>
    <t xml:space="preserve">APOYO PARA TAREAS DE SISTEMATIZACIÓN-SUBGERENCIA DE POLITICAS Y DESARROLLO HUMANO                                                                                                                                                                         </t>
  </si>
  <si>
    <t xml:space="preserve">ÑAÑEZ LLANOS LUIS ANGEL                                                                                                                               </t>
  </si>
  <si>
    <t xml:space="preserve">CONTRATACION DE UN PROFESIONAL PARA SEGUIMIENTO A LA IMPLEMENTACIÓN DE RECOMENDACIONES DE INFORMES DE CONTROL POSTERIOR Y SITUACIONES ADVERSAS DE LOS SERVICIOS DE CONTROL SIMULTANEO, EN EL MARCO DE LA RCC - GRC LAMBAYEQUE - OCI MDM                   </t>
  </si>
  <si>
    <t xml:space="preserve">IPANAQUE SANDOVAL NOEMI                                                                                                                               </t>
  </si>
  <si>
    <t xml:space="preserve">CONTRATACIÓN DE LOS SERVICIOS DE UN (01) PROFESIONAL EN CONTABILIDAD, ADMINISTRACIÓN O ECONOMÍA COMO INTEGRANTE DE COMISIÓN PARA LA EJECUCIÓN DEL SERVICIO DE CONTROL POSTERIOR                                                                           </t>
  </si>
  <si>
    <t xml:space="preserve">MALPARTIDA NIEVES SHESYRA BRISETH                                                                                                                     </t>
  </si>
  <si>
    <t xml:space="preserve">NUÑEZ MINAYA FABIO ENRRIQUE                                                                                                                           </t>
  </si>
  <si>
    <t xml:space="preserve">CONTRATACIÓN DEL SERVICIO DE OPERADOR PARA EL CONTROL DE CALIDAD DE DOCUMENTOS DIGITALIZADOS - SUBGERENCIA DE GESTION DOCUMENTARIA                                                                                                                        </t>
  </si>
  <si>
    <t xml:space="preserve">YSLA ZEGARRA FIORELA ROXANA                                                                                                                           </t>
  </si>
  <si>
    <t xml:space="preserve">SERVICIO DE APOYO EN LA TOMA DE INVENTARIO DE BIENES PATRIMONIALES UBICADOS EN LAS GERENCIAS REGIONALES DE CONTROL DE LA CONTRALORÍA GENERAL DE LA REPÚBLICA AL 31 DE DICIEMBRE DE 2020, PARA LA COORDINACIÓN DE CONTROL PATRIMONIAL DE LA SUBGE          </t>
  </si>
  <si>
    <t xml:space="preserve">CANO ADVINCULA ABEL VIDAL                                                                                                                             </t>
  </si>
  <si>
    <t xml:space="preserve">SERVICIO PARA SELECCIONAR Y CLASIFICAR BIENES MUEBLES PATRIMONIALES EN DESUSO UBICADOS EN LOS DEPOSITOS 1 Y 2 (LADO C Y D ) DE LA SEDE JAVIER PRADO  SUBGERENCIA DE ABASTECIMIENTO                                                                        </t>
  </si>
  <si>
    <t xml:space="preserve">ANALISIS DE INFORMACIÓN Y PROCESAMIENTO DE DATOS SUBGERENCIA DE OBSERVATORIO ANTICORRUPCION                                                                                                                                                               </t>
  </si>
  <si>
    <t xml:space="preserve">VEGA HUANJARES ROCIO                                                                                                                                  </t>
  </si>
  <si>
    <t xml:space="preserve">SERVICIO DE UN (1) PROFESIONAL EN DERECHO PARA LA ELABORACIÓN DE 6 INFORMES LEGALES PARA EL OCI DE LA MP DE LAMAS PARA LA GRC DE SAN MARTÍN                                                                                                               </t>
  </si>
  <si>
    <t xml:space="preserve">RAMOS AREVALO WILLY JHERLY                                                                                                                            </t>
  </si>
  <si>
    <t xml:space="preserve">CONTRATACIÓN DE UN PROGRAMADOR (A) DE FRONT - END PARA EL DASHBOARD                                                                                                                                                                                       </t>
  </si>
  <si>
    <t xml:space="preserve">MARTINEZ SIFUENTES DIANA HERCILIA                                                                                                                     </t>
  </si>
  <si>
    <t>INGENIERÍA ELÉCTRICA</t>
  </si>
  <si>
    <t xml:space="preserve">PERSONA NATURAL PARA LA PRESTACIÓN DE SERVICIO DE PROGRAMADOR - SUBGERENCIA DE COOPERACIÓN Y RELACIONES INTERNACIONALES                                                                                                                                   </t>
  </si>
  <si>
    <t xml:space="preserve">SERVICIO DE ANALISTA DE INFRAESTRUCTURA Y MANTENIMIENTO PARA EL ÁREA TÉCNICA DE LA SUBGERENCIA DE ABASTECIMIENTO                                                                                                                                          </t>
  </si>
  <si>
    <t xml:space="preserve">RUIZ HURTADO OLGA FRESSIA                                                                                                                             </t>
  </si>
  <si>
    <t xml:space="preserve">SERVICIO DE UN PROFESIONAL PARA ACTUALIZAR EL ESTADO DEL AVANCE DE LOS PLANES DE MANTENIMIENTO PREVENTIVO DE LAS SEDES REGIONALES DE LOS SECTORES NORTE Y SUR, LIDERADOS POR SUBGERENCIA DE ABASTECIMIENTO.                                               </t>
  </si>
  <si>
    <t xml:space="preserve">0115 - L475. SERVICIO DE UNA (01) PERSONA NATURAL PARA LABORES DE APOYO ADMINISTRATIVO OCI MUNICIPALIDAD PROVINCIAL DE JORGE BASADRE - GERENCIA REGIONAL DE CONTROL DE TACNA                                                                              </t>
  </si>
  <si>
    <t xml:space="preserve">APAZA SUAREZ CARMEN ROSA                                                                                                                              </t>
  </si>
  <si>
    <t xml:space="preserve">SERVICIO DE APOYO PARA LA SELECCIÓN Y EL ORDENAMIENTO DE BIENES MUEBLES UBICADOS EN LOS DEPÓSITOS 4,5 Y 6 DE LA SEDE JAVIER PRADO SUB. ABASTECIMIENTO                                                                                                     </t>
  </si>
  <si>
    <t xml:space="preserve">RODRIGUEZ PILLACA KEVIN OSCAR                                                                                                                         </t>
  </si>
  <si>
    <t xml:space="preserve">SERVICIOS DE UN PROFESIONAL PARA APOYO EN EL ANÁLISIS DE LA EJECUCIÓN PRESUPUESTAL Y SEGUIMIENTO DE LAS METAS DEL POI 2022 PARA LA SUB. DE ABASTECIMIENTO                                                                                                 </t>
  </si>
  <si>
    <t xml:space="preserve">HUAMAN ZENTENO ARLETTE ALEXANDRA                                                                                                                      </t>
  </si>
  <si>
    <t xml:space="preserve">CONTRATACIÓN DEL SERVICIO PARA APOYO EN LA RECEPCIÓN, REGISTRO Y ARCHIVO DE LA DOCUMENTACIÓN                                                                                                                                                              </t>
  </si>
  <si>
    <t xml:space="preserve">PAREDES GIRONDA CLAUDIA LESLIE                                                                                                                        </t>
  </si>
  <si>
    <t xml:space="preserve">PURIZACA CABRERA KARLA FABIOLA                                                                                                                        </t>
  </si>
  <si>
    <t xml:space="preserve">ROJAS MACCHA GIANMARCO JOSE                                                                                                                           </t>
  </si>
  <si>
    <t xml:space="preserve">SERVICIO PARA SELECCIONAR Y CLASIFICAR BIENES MUEBLES PATRIMONIALES EN DESUSO UBICADOS EN LOS DEPOSITOS 1 Y 2 (LADO E Y F) SUBGERENCIA DE ABASTECIMIENTO                                                                                                  </t>
  </si>
  <si>
    <t xml:space="preserve">CONTRERAS VALENZUELA MARY CARMEN                                                                                                                      </t>
  </si>
  <si>
    <t xml:space="preserve">VELASQUEZ NECIOSUP ROXANA                                                                                                                             </t>
  </si>
  <si>
    <t xml:space="preserve">VELASQUEZ  TIPE  GERALDINE  ROCIO                                                                                                                     </t>
  </si>
  <si>
    <t xml:space="preserve">CONTRATACIÓN DE UN/A (01) PERSONA NATURAL PARA LA PRESTACIÓN DEL SERVICIO DE EDICIÓN, PRODUCCIÓN Y POST PRODUCCIÓN DEL MATERIAL AUDIOVISUAL - SUBGERENCIA DE PRENSA                                                                                       </t>
  </si>
  <si>
    <t xml:space="preserve">GUTIERREZ DIAZ OMAR RODRIGO                                                                                                                           </t>
  </si>
  <si>
    <t xml:space="preserve">HUANCHI APAZA JOSE FRANCISCO                                                                                                                          </t>
  </si>
  <si>
    <t xml:space="preserve">CONTRATACIÓN DE LOS SERVICIOS DE UN PROFESIONAL (INTEGRANTE DE COMISIÓN) EN CONTABILIDAD, ECONOMIA O ADMINISTRACION PAR ALABORES DE SERVICIO DE CONTROL CONCURRENTE - GERENCIA REGIONAL DE CONTROL DE TUMBES                                              </t>
  </si>
  <si>
    <t xml:space="preserve">SERVICIO DE ASISTENCIA ADMINISTRATIVA PARA LA GERENCIA DE ASESORÍA JURÍDICA Y NORMATIVIDAD EN CONTROL GUBERNAMENTAL                                                                                                                                       </t>
  </si>
  <si>
    <t xml:space="preserve">MEJIA RIOS PITA JUAN DIEGO                                                                                                                            </t>
  </si>
  <si>
    <t xml:space="preserve">SERVICIO DE ASISTENCIA ADMINISTRATIVA PARA LA GERENCIA JURÍDICO NORMATIVA EN MARCO DEL DS076                                                                                                                                                              </t>
  </si>
  <si>
    <t xml:space="preserve">RAMIREZ CUBA ANGELO VICENTE                                                                                                                           </t>
  </si>
  <si>
    <t>CIENCIAS ECONOMICAS</t>
  </si>
  <si>
    <t xml:space="preserve">SERVICIO DE APOYO EN EL REGISTRO DE DOCUMENTOS INGRESADOS EN LA MESA DE PARTES DE LA CGR EN LA GERENCIA REGIONAL DE CONTROL DE SAN MARTIN                                                                                                                 </t>
  </si>
  <si>
    <t xml:space="preserve">SALAZAR RENGIFO JOSE ENRIQUE                                                                                                                          </t>
  </si>
  <si>
    <t xml:space="preserve">ESPECIALISTA PARA LA BÚSQUEDA EXHAUSTIVA DE LITERATURA - SUBGERENCIA  DE PLANEAMIENTO, PRESUPUESTO Y PROGRAMACIÓN DE INVERSIONES                                                                                                                          </t>
  </si>
  <si>
    <t xml:space="preserve">RAMOS TIMANA  GABRIEL IGNACIO                                                                                                                         </t>
  </si>
  <si>
    <t xml:space="preserve">SERVICIO DE UN PROFESIONAL EN INGENIERIA DE SISTEMAS SUBGERENCIA DE SEGUIMIENTO Y EVALUACION DEL SISTEMA NACIONAL DE CONTROL                                                                                                                              </t>
  </si>
  <si>
    <t xml:space="preserve">LOPEZ SANCHEZ HECTOR                                                                                                                                  </t>
  </si>
  <si>
    <t xml:space="preserve">SERVICIO DE UNA (1) PERSONA NATURAL CON FORMACIÓN PROFESIONAL EN INGENIERÍA DE SISTEMAS, CON EL PROPÓSITO DE INTEGRAR LA COMISIÓN AUDITORA QUE EJECUTA UNA AUDITORÍA DE DESEMPEÑO A LA AUTORIDAD PARA LA RECONSTRUCCIÓN CON CAMBIOS (ARCC)                </t>
  </si>
  <si>
    <t xml:space="preserve">SERVICIO DE UN OPERARIO EN DRYWALL PARA EL ÁREA DE MANTENIMIENTO DE LA SUBGERENCIA DE ABASTECIMIENTO DE LA CONTRALORÍA GENERAL DE LA REPÚBLICA DEL PERÚ, EL CUAL BRINDE SERVICIO TÉCNICO EN EL LOCAL DE LA SEDE CENTRAL (CAMILO CARRILLO, ARENAL          </t>
  </si>
  <si>
    <t xml:space="preserve">GARCIA CORNEJO JHON ALEXANDER                                                                                                                         </t>
  </si>
  <si>
    <t xml:space="preserve">SERVICIO DE UN ING. DE SISTEMAS E INFORMÁTICA COMO EXPERTO  EN LA AUDITORÍA DE CUMPLIMIENTO A LA ADQUISICIÓN DE 7795 COMPUTADORAS PORTÁTILES EN LA DIRECCIÓN DE GESTIÓN PEDAGÓGICA DE LA DRE HUÁNUCO EN MARCO DE LA EMERGENCIA SANITARIA                  </t>
  </si>
  <si>
    <t xml:space="preserve">FIGUEROA MENESES JHON ALBERTO                                                                                                                         </t>
  </si>
  <si>
    <t xml:space="preserve">SERVICIO DE CONDUCCION DE UN VEHICULO INSTITUCIONAL DE PLACA EGF-986 PARA EL TRASLADO DE LOS AUDITORES DE LA CGR, ASÍ COMO EL DESARROLLO DE OPERATIVOS EN EL MARCO DEL CONTROL SIMULTÁNEO                                                                 </t>
  </si>
  <si>
    <t xml:space="preserve">SEGURA  AGUILAR JUAN JOSE                                                                                                                             </t>
  </si>
  <si>
    <t xml:space="preserve">INGENIERO CIVIL PARA QUE PRESTE SUS SERVICIOS EN LA REVISIÓN DE INFORMES - GERENCIA REGIONAL DE CONTROL DE CUSCO                                                                                                                                          </t>
  </si>
  <si>
    <t xml:space="preserve">QUISO LAURA ALEXANDER                                                                                                                                 </t>
  </si>
  <si>
    <t>COORDINACION EN SERVICIOS GENERALES</t>
  </si>
  <si>
    <t>NO DETERMINADO</t>
  </si>
  <si>
    <t>CURSO DE CAPACITACION DE PERSONAL</t>
  </si>
  <si>
    <t>ESPECIALIZACION DE PRUEBAS DE LABORATORIO</t>
  </si>
  <si>
    <t>MANTENIMIENTO CORRECTIVO DE RED DE AGUA Y DESAGÜE DE INMUEBLE</t>
  </si>
  <si>
    <t>OTROS SERVICIOS ESPECIALIZADOS EN GENERAL.</t>
  </si>
  <si>
    <t>SERVICIO DE ANALISIS EN PRESUPUESTO</t>
  </si>
  <si>
    <t>SERVICIO DE ANÁLISIS PRESUPUESTAL Y FINANCIERO DE TRANSFERENCIAS</t>
  </si>
  <si>
    <t xml:space="preserve">SERVICIO DE ANÁLISIS Y REVISIÓN DE INFORMACIÓN DE EJECUCIÓN DE AUDITORÍAS DE DESEMPEÑO </t>
  </si>
  <si>
    <t>SERVICIO DE ANALISTA EN CONTRATACIONES DEL ESTADO</t>
  </si>
  <si>
    <t>SERVICIO DE ANALISTA EN PROGRAMACION LOGÍSTICA Y PRESUPUESTO</t>
  </si>
  <si>
    <t>SERVICIO DE APOYO ADMINISTRATIVO</t>
  </si>
  <si>
    <t>SERVICIO DE APOYO ADMINISTRATIVO Y PRESUPUESTAL A LOS PROCESOS DE PLANEAMIENTO Y Y PRESUPUESTO</t>
  </si>
  <si>
    <t>SERVICIO DE APOYO DE CHOFER</t>
  </si>
  <si>
    <t>SERVICIO DE APOYO EN ATENCIÓN AL PÚBLICO</t>
  </si>
  <si>
    <t>SERVICIO DE APOYO EN PROCESOS DE SELECCION</t>
  </si>
  <si>
    <t>SERVICIO DE APOYO PARA ACCIONES DE CONTROL</t>
  </si>
  <si>
    <t>SERVICIO DE APOYO TÉCNICO EN TEMA DE LOGISTICA</t>
  </si>
  <si>
    <t>SERVICIO DE ASISTENCIA  EN MONITOREO, ANÁLISIS Y PROCESAMIENTO DE LA INFORMACIÓN</t>
  </si>
  <si>
    <t>SERVICIO DE ASISTENCIA EN INGENIERA PARA PROYECTOS DE INVERSIÓN Y SERVICIOS</t>
  </si>
  <si>
    <t>SERVICIO DE ASISTENCIA LEGAL EN PROCESOS ADMINISTRATIVOS</t>
  </si>
  <si>
    <t>SERVICIO DE ASISTENCIA TECNICA ADMINISTRATIVA</t>
  </si>
  <si>
    <t>SERVICIO DE ASISTENCIA TÉCNICA EN MATERIA DE ASEGURAMIENTO DE LA CALIDAD EN LOS PRODUCTOS RESULTANTES DE LOS SERVICIOS DE CONTROL</t>
  </si>
  <si>
    <t>SERVICIO DE ASISTENTE ADMINISTRATIVO</t>
  </si>
  <si>
    <t>SERVICIO DE ASISTENTE EN TESORERIA</t>
  </si>
  <si>
    <t>SERVICIO DE ATENCION DE LLAMADAS TELEFONICAS - CALL CENTER</t>
  </si>
  <si>
    <t xml:space="preserve">SERVICIO DE ATENCIÓN Y SOPORTE DEL SISTEMA INTEGRADO DE GESTIÓN ADMINSITRATIVA SIGA </t>
  </si>
  <si>
    <t>SERVICIO DE CONTROL SIMULTÁNEO EN LA MODALIDAD DE CONTROL CONCURRENTE</t>
  </si>
  <si>
    <t>SERVICIO DE DESARROLLO DE SISTEMAS</t>
  </si>
  <si>
    <t>SERVICIO DE ELABORACION DE ESPECIFICACIONES TECNICAS DE VEHICULOS</t>
  </si>
  <si>
    <t>SERVICIO DE ELABORACION DE INSTRUCTIVO DE DESARROLLO DE TRANSFERENCIAS</t>
  </si>
  <si>
    <t>SERVICIO DE ESCANEO Y DIGITALIZACIÓN</t>
  </si>
  <si>
    <t>SERVICIO DE EVALUACIÓN Y ATENCIÓN DE SOLICITUDES DE INTERVENCIÓN Y PARTICIPACIÓN EN SERVICIOS DE CONTROL</t>
  </si>
  <si>
    <t>SERVICIO DE LIMPIEZA Y MANTENIMIENTO DE LOCALES</t>
  </si>
  <si>
    <t>SERVICIO DE MANEJO DE BASES DE DATOS Y ANÁLISIS DE INFORMACIÓN</t>
  </si>
  <si>
    <t>SERVICIO DE MEDICINA ESPECIALIZADA EN INMUNOLOGIA Y ENFERMEDADES INFECCIOSAS</t>
  </si>
  <si>
    <t>SERVICIO DE MONITOREO Y SEGUIMIENTO DE PROYECTOS DE INVERSION PUBLICA</t>
  </si>
  <si>
    <t>SERVICIO DE PERITAJE GRAFOTÉCNICO</t>
  </si>
  <si>
    <t>SERVICIO DE PRUEBAS DE DENSIDAD DE CAMPO Y ENSAYOS DE LABORATORIO DE MATERIAL AFIRMADO</t>
  </si>
  <si>
    <t>SERVICIO DE REVISIÓN Y ELABORACIÓN DE EXXPEDIENTES DE CONTRATACIONES MENORES A 8 UIT Y ACUERDO MARCO</t>
  </si>
  <si>
    <t>SERVICIO DE SELLO DE TIEMPO EN NOTIFICACIÓN DE DOCUMENTOS BUZON ELECTRONICO</t>
  </si>
  <si>
    <t>SERVICIO DE SOPORTE EN CLASIFICACIÓN DE DOCUMENTOS A ELIMINAR DE ARCHIVO</t>
  </si>
  <si>
    <t>SERVICIO DE TOPOGRAFIA</t>
  </si>
  <si>
    <t>SERVICIO DE VERIFICACIÓN DE REFERENCIAS LABORALES, PERSONALES U OTROS</t>
  </si>
  <si>
    <t>SERVICIO ESPECIALIZADO DE APOYO EN INGENIERIA DE SISTEMAS</t>
  </si>
  <si>
    <t>SERVICIO ESPECIALIZADO DE LEVANTAMIENTO TOPOGRAFICO</t>
  </si>
  <si>
    <t>SERVICIO ESPECIALIZADO EN ACTIVIDADES AUDIOVISUALES</t>
  </si>
  <si>
    <t>SERVICIO ESPECIALIZADO EN AUDITORÍA DE CUMPLIMIENTO</t>
  </si>
  <si>
    <t>SERVICIO ESPECIALIZADO EN CIENCIAS DE LA COMUNICACION</t>
  </si>
  <si>
    <t>SERVICIO ESPECIALIZADO EN CONTABILIDAD</t>
  </si>
  <si>
    <t>SERVICIO ESPECIALIZADO EN DERECHO ADMINISTRATIVO Y ADMINISTRACIÓN PÚBLICA</t>
  </si>
  <si>
    <t>SERVICIO ESPECIALIZADO EN DERECHO Y CIENCIAS POLITICAS</t>
  </si>
  <si>
    <t>SERVICIO ESPECIALIZADO EN DISEÑO GRAFICO</t>
  </si>
  <si>
    <t>SERVICIO ESPECIALIZADO EN ECONOMIA</t>
  </si>
  <si>
    <t>SERVICIO ESPECIALIZADO EN GESTION POR PROCESOS</t>
  </si>
  <si>
    <t>SERVICIO ESPECIALIZADO EN GESTIÓN Y PROCESAMIENTO DE INFORMACIÓN DE INVESTIGACIONES</t>
  </si>
  <si>
    <t>SERVICIO ESPECIALIZADO EN INGENIERÍA DE SISTEMAS</t>
  </si>
  <si>
    <t>SERVICIO ESPECIALIZADO EN INGENIERIA MECANICA</t>
  </si>
  <si>
    <t>SERVICIO ESPECIALIZADO EN INGENIERIA MECANICA ELECTRICA</t>
  </si>
  <si>
    <t>SERVICIO ESPECIALIZADO EN INGENIERIA SANITARIA</t>
  </si>
  <si>
    <t>SERVICIO ESPECIALIZADO EN LA GESTIÓN DE LA EJECUCIÓN DE LOS CONTRATOS DERIVADOS DE PROCEDIMIENTOS DE SELECCIÓN</t>
  </si>
  <si>
    <t>SERVICIO ESPECIALIZADO EN MATERIA LEGAL</t>
  </si>
  <si>
    <t>SERVICIO ESPECIALIZADO EN MATERIA LEGAL EN GESTIÓN PÚBLICA</t>
  </si>
  <si>
    <t>SERVICIO ESPECIALIZADO EN PROCESOS DE SELECCION</t>
  </si>
  <si>
    <t>SERVICIO ESPECIALIZADO EN SELECCION DE PERSONAL</t>
  </si>
  <si>
    <t>SERVICIO ESPECIALIZADO EN SISTEMAS INFORMATICOS</t>
  </si>
  <si>
    <t>SERVICIO ESPECIALIZADO EN TEMAS DE DERECHO</t>
  </si>
  <si>
    <t>SERVICIO ESPECIALIZADO EN TRANSPORTES</t>
  </si>
  <si>
    <t>SERVICIO ESPECIALZADO DE CONTROL CONCURRENTE</t>
  </si>
  <si>
    <t>SERVICIO PARA EL REGISTRO EN LA TOMA DE INVENTARIOS DE BIENES PATRIMONIALES</t>
  </si>
  <si>
    <t>SERVICIOS DE CAPACITACION EN GENERAL</t>
  </si>
  <si>
    <t>SERVICIOS ESPECIALIZADOS EN NUTRICION</t>
  </si>
  <si>
    <t>SUSCRIPCIÓN ANUAL EN LÍNEA A APP STORE</t>
  </si>
  <si>
    <t>TASACIONES DE BIENES INMUEBLES</t>
  </si>
  <si>
    <t>Titulo Profesional, Técnico o Capacitación Ocupacional</t>
  </si>
  <si>
    <t>001-196 CGR</t>
  </si>
  <si>
    <t>CAS</t>
  </si>
  <si>
    <t>APOYO PROFESIONAL</t>
  </si>
  <si>
    <t>46570945</t>
  </si>
  <si>
    <t>ABAD MEDINA EISTEIN</t>
  </si>
  <si>
    <t>Contabilidad</t>
  </si>
  <si>
    <t>Titulado</t>
  </si>
  <si>
    <t>Profesional</t>
  </si>
  <si>
    <t>23946929</t>
  </si>
  <si>
    <t>ABARCA VERA SANDRA CATALINA</t>
  </si>
  <si>
    <t>APOYO ADMINISTRATIVO</t>
  </si>
  <si>
    <t>42262721</t>
  </si>
  <si>
    <t>ACERO HUARAYA YULI</t>
  </si>
  <si>
    <t>Administración</t>
  </si>
  <si>
    <t>40362000</t>
  </si>
  <si>
    <t>ACEVEDO GUZMAN CARLA MARGOT</t>
  </si>
  <si>
    <t>Derecho</t>
  </si>
  <si>
    <t>42944930</t>
  </si>
  <si>
    <t>ACEVEDO MENDOZA JUANA AZUCENA</t>
  </si>
  <si>
    <t>42318730</t>
  </si>
  <si>
    <t>ACEVEDO TORRES GABRIELA PAOLA</t>
  </si>
  <si>
    <t>Bachiller</t>
  </si>
  <si>
    <t>Profesional (*)</t>
  </si>
  <si>
    <t>46077880</t>
  </si>
  <si>
    <t>ACHA BASURTO ROCIO DEL PILAR</t>
  </si>
  <si>
    <t>Ingeniería Civil</t>
  </si>
  <si>
    <t>42517272</t>
  </si>
  <si>
    <t>ACOSTA CHAPOÑAN ALEX GILBERTO</t>
  </si>
  <si>
    <t>10470528</t>
  </si>
  <si>
    <t>ACOSTA GALLEGOS CARLOS ANTONIO</t>
  </si>
  <si>
    <t>09797455</t>
  </si>
  <si>
    <t>ACOSTA VALERIANO CESAR</t>
  </si>
  <si>
    <t>Computación E Informática</t>
  </si>
  <si>
    <t>Egresado</t>
  </si>
  <si>
    <t>Técnico (*)</t>
  </si>
  <si>
    <t>40194742</t>
  </si>
  <si>
    <t>ACUÑA ARONE HECTOR GIL</t>
  </si>
  <si>
    <t>45725124</t>
  </si>
  <si>
    <t>ACUÑA GAGO GABRIELA</t>
  </si>
  <si>
    <t>Ingeniería De Sistemas</t>
  </si>
  <si>
    <t>18148473</t>
  </si>
  <si>
    <t>ACUÑA MORALES MARIA LUISA</t>
  </si>
  <si>
    <t>43028160</t>
  </si>
  <si>
    <t>ACUÑA QUINTANILLA JUAN CARLOS</t>
  </si>
  <si>
    <t>45382376</t>
  </si>
  <si>
    <t>ACUY RAMIREZ JONATHAN AUGUSTO</t>
  </si>
  <si>
    <t>45876828</t>
  </si>
  <si>
    <t>AGUILAR CABELLO ALEX YORDANO</t>
  </si>
  <si>
    <t>46490992</t>
  </si>
  <si>
    <t>AGUILAR CALCINA PETER WILBER</t>
  </si>
  <si>
    <t>42523508</t>
  </si>
  <si>
    <t>AGUIRRE CADENILLAS EDITH RUTH</t>
  </si>
  <si>
    <t>Ciencias De La Comunicación</t>
  </si>
  <si>
    <t>20104725</t>
  </si>
  <si>
    <t>AGUIRRE CARHUAMACA PATTY</t>
  </si>
  <si>
    <t>Economía</t>
  </si>
  <si>
    <t>19859531</t>
  </si>
  <si>
    <t>AGUIRRE GUTARRA BLANCO RODRIGO</t>
  </si>
  <si>
    <t>73027907</t>
  </si>
  <si>
    <t>AGUIRRE REATEGUI MARDEN ROMAN</t>
  </si>
  <si>
    <t>Estudiante</t>
  </si>
  <si>
    <t>43255618</t>
  </si>
  <si>
    <t>AGUIRRE ROJAS LEVI JOEL</t>
  </si>
  <si>
    <t>45201086</t>
  </si>
  <si>
    <t>AHUMADA ARANA PAUL ENRIQUE</t>
  </si>
  <si>
    <t>41385252</t>
  </si>
  <si>
    <t>ALANYA TICLLA CARMEN</t>
  </si>
  <si>
    <t>27414392</t>
  </si>
  <si>
    <t>ALARCON BARBOZA PEDRO PABLO</t>
  </si>
  <si>
    <t>09822971</t>
  </si>
  <si>
    <t>ALBARRAN RUIZ JUAN MANUEL</t>
  </si>
  <si>
    <t>Ingenieria De Telecomunicaciones</t>
  </si>
  <si>
    <t>43568353</t>
  </si>
  <si>
    <t>ALBERCA MERINO CINTHIA MARIA</t>
  </si>
  <si>
    <t>45361906</t>
  </si>
  <si>
    <t>ALBORNOZ ROMERO DEYSI YANELI</t>
  </si>
  <si>
    <t>41783344</t>
  </si>
  <si>
    <t>ALBUJAR NUÑEZ CARLOS ALONSO</t>
  </si>
  <si>
    <t>42945106</t>
  </si>
  <si>
    <t>ALCA MARIÑO RODOLFO</t>
  </si>
  <si>
    <t>18131914</t>
  </si>
  <si>
    <t>ALCALDE FERREYRA CARLOS ENRIQUE</t>
  </si>
  <si>
    <t>17852793</t>
  </si>
  <si>
    <t>ALCANTARA ORTIZ MERCEDES DEL PILAR</t>
  </si>
  <si>
    <t>46061764</t>
  </si>
  <si>
    <t>ALDEA QUINCHO MARIA</t>
  </si>
  <si>
    <t>02150857</t>
  </si>
  <si>
    <t>ALFARO ALEJO LALO VICTOR</t>
  </si>
  <si>
    <t>45007090</t>
  </si>
  <si>
    <t>ALFARO CASTAÑEDA BERTHA YELINA</t>
  </si>
  <si>
    <t>42955255</t>
  </si>
  <si>
    <t>ALFARO DIAZ GERSON GABRIEL</t>
  </si>
  <si>
    <t>APOYO TÉCNICO</t>
  </si>
  <si>
    <t>45417467</t>
  </si>
  <si>
    <t>ALFARO JUAREZ DANIEL JOEL</t>
  </si>
  <si>
    <t>Secundaria Común</t>
  </si>
  <si>
    <t>Ocupacional</t>
  </si>
  <si>
    <t>40402176</t>
  </si>
  <si>
    <t>ALFEREZ MAYER JONATHAN PEDRO</t>
  </si>
  <si>
    <t>45840122</t>
  </si>
  <si>
    <t>ALIAGA SILVA JULIO ALEJANDRO</t>
  </si>
  <si>
    <t>42844238</t>
  </si>
  <si>
    <t>ALIAGA SOLIMANO WILFREDO</t>
  </si>
  <si>
    <t>41585571</t>
  </si>
  <si>
    <t>ALMENDRAS SORIA KARIM YEIMY</t>
  </si>
  <si>
    <t>44831108</t>
  </si>
  <si>
    <t>ALMESTAR LOPEZ EVELYN VIVIANA</t>
  </si>
  <si>
    <t>07655290</t>
  </si>
  <si>
    <t>ALMINAGORTA BRAVO CARMEN ANGELICA</t>
  </si>
  <si>
    <t>47255026</t>
  </si>
  <si>
    <t>ALMIRON ARPITA EUFEMIA</t>
  </si>
  <si>
    <t>41428433</t>
  </si>
  <si>
    <t>ALMIRON ARPITA YULISA</t>
  </si>
  <si>
    <t>46572951</t>
  </si>
  <si>
    <t>ALOMIA CAMARA ROSA LUZ</t>
  </si>
  <si>
    <t>72935691</t>
  </si>
  <si>
    <t>ALTAMIRANO CARRASCO MARIA LIZETH</t>
  </si>
  <si>
    <t>46395941</t>
  </si>
  <si>
    <t>ALTAMIRANO GUTIERREZ CLAUDIA ANTONIA</t>
  </si>
  <si>
    <t>40599267</t>
  </si>
  <si>
    <t>ALTAMIRANO NOLAZCO PAMELA</t>
  </si>
  <si>
    <t>41078595</t>
  </si>
  <si>
    <t>ALTAMIZA CHAVEZ DALILA CONZUELO</t>
  </si>
  <si>
    <t>08826660</t>
  </si>
  <si>
    <t>ALTEZ GRIMANI JAVIER EPIFANIO</t>
  </si>
  <si>
    <t>42934536</t>
  </si>
  <si>
    <t>ALVA CASTILLO TERESITA LEONIZA</t>
  </si>
  <si>
    <t>18122044</t>
  </si>
  <si>
    <t>ALVA ESPEJO WILFREDO GABRIEL</t>
  </si>
  <si>
    <t>41312835</t>
  </si>
  <si>
    <t>ALVA PACHECO RONALD GIOVANNI</t>
  </si>
  <si>
    <t>47138874</t>
  </si>
  <si>
    <t>ALVA VELASQUEZ GIANPABLO JESUS</t>
  </si>
  <si>
    <t>10735986</t>
  </si>
  <si>
    <t>ALVA VILCHEZ HUGO</t>
  </si>
  <si>
    <t>45482236</t>
  </si>
  <si>
    <t>ALVARADO PINTO NAYDA INDIRA</t>
  </si>
  <si>
    <t>42816003</t>
  </si>
  <si>
    <t>ALVAREZ CEPEDA PEDRO ADAN</t>
  </si>
  <si>
    <t>71457286</t>
  </si>
  <si>
    <t>ALVAREZ IDRUGO JOSE IVAN GREGORIC</t>
  </si>
  <si>
    <t>Redes Y Comunicaciones</t>
  </si>
  <si>
    <t>42105518</t>
  </si>
  <si>
    <t>ALVAREZ JARA CARLOS ROBERTO</t>
  </si>
  <si>
    <t>Ingeniería Sanitaria</t>
  </si>
  <si>
    <t>41927837</t>
  </si>
  <si>
    <t>ALVAREZ JAUREGUI JOHAN VICTOR LUIS</t>
  </si>
  <si>
    <t>Ingenieria De Computacion Y Sistemas</t>
  </si>
  <si>
    <t>08437852</t>
  </si>
  <si>
    <t>ALVAREZ LECARNAQUE FRANCISCO ELIAB</t>
  </si>
  <si>
    <t>40468100</t>
  </si>
  <si>
    <t>ALVAREZ LLANOS VERONICA MERCEDES</t>
  </si>
  <si>
    <t>43157420</t>
  </si>
  <si>
    <t>ALVAREZ MALDONADO FRAN EDWA ALEX</t>
  </si>
  <si>
    <t>70006618</t>
  </si>
  <si>
    <t>ALVAREZ PEZO JUAN CARLOS</t>
  </si>
  <si>
    <t>40985035</t>
  </si>
  <si>
    <t>ALVAREZ ROJAS ADA MIRTHA</t>
  </si>
  <si>
    <t>70766176</t>
  </si>
  <si>
    <t>ALVAREZ TORRES GISELA JHOBRIECY</t>
  </si>
  <si>
    <t>80242215</t>
  </si>
  <si>
    <t>ALVIRENA RENGIFO TONY LUIS</t>
  </si>
  <si>
    <t>Enfermería</t>
  </si>
  <si>
    <t>Técnico</t>
  </si>
  <si>
    <t>09669238</t>
  </si>
  <si>
    <t>AMPUERO APARCANA FREDDY OMAR</t>
  </si>
  <si>
    <t>Marketing</t>
  </si>
  <si>
    <t>06707761</t>
  </si>
  <si>
    <t>ANAYA MONTESINOS RAUL GUILLERMO</t>
  </si>
  <si>
    <t>42046183</t>
  </si>
  <si>
    <t>ANCAJIMA PARAMA HELLEN MILAGROS</t>
  </si>
  <si>
    <t>01332941</t>
  </si>
  <si>
    <t>ANCCO GOMEZ ROXANA</t>
  </si>
  <si>
    <t>10172131</t>
  </si>
  <si>
    <t>ANCIETA RAMOS RUTH ELSA</t>
  </si>
  <si>
    <t>Psicología</t>
  </si>
  <si>
    <t>45114562</t>
  </si>
  <si>
    <t>ANDIA RAMOS YUPENG CATHERINE</t>
  </si>
  <si>
    <t>42054470</t>
  </si>
  <si>
    <t>ANDRES SANTIAGO JOSE MANUEL</t>
  </si>
  <si>
    <t>41330995</t>
  </si>
  <si>
    <t>ANGULO CHUQUIZUTA NEY</t>
  </si>
  <si>
    <t>41490494</t>
  </si>
  <si>
    <t>ANICAMA BERNAOLA MARLENNY PILAR</t>
  </si>
  <si>
    <t>70430192</t>
  </si>
  <si>
    <t>ANTEZANA CORDOVA MARTHA CECILIA</t>
  </si>
  <si>
    <t>43280232</t>
  </si>
  <si>
    <t>ANTONIO SOLIZ SILVIA MARIA</t>
  </si>
  <si>
    <t>70199444</t>
  </si>
  <si>
    <t>ANYAYPOMA OCON RICHARD MIGUEL</t>
  </si>
  <si>
    <t>42373997</t>
  </si>
  <si>
    <t>ANYOSA CARTOLIN JUAN CARLOS</t>
  </si>
  <si>
    <t>10284274</t>
  </si>
  <si>
    <t>AÑAZGO SAYBAY GIOVANNA SUSANA</t>
  </si>
  <si>
    <t>Secretariado</t>
  </si>
  <si>
    <t>09344806</t>
  </si>
  <si>
    <t>APONTE LECTOR ALBERTO SANTIAGO</t>
  </si>
  <si>
    <t>45205208</t>
  </si>
  <si>
    <t>AQUINO BEDIA JORGE</t>
  </si>
  <si>
    <t>Ingeniería Ambiental</t>
  </si>
  <si>
    <t>45552219</t>
  </si>
  <si>
    <t>AQUINO CAPACYACHI JULISA KARINA</t>
  </si>
  <si>
    <t>77794081</t>
  </si>
  <si>
    <t>AQUINO FERNANDEZ HENRY MAYRO</t>
  </si>
  <si>
    <t>Administracion Hotelera</t>
  </si>
  <si>
    <t>45456992</t>
  </si>
  <si>
    <t>AQUINO QUIROZ DAVID SEBASTIAN</t>
  </si>
  <si>
    <t>Ingeniería Agricola</t>
  </si>
  <si>
    <t>08357025</t>
  </si>
  <si>
    <t>AQUINO QUISPE FERNANDO RICARDO</t>
  </si>
  <si>
    <t>21544440</t>
  </si>
  <si>
    <t>ARANA RETAMOZO LUIS</t>
  </si>
  <si>
    <t>29721322</t>
  </si>
  <si>
    <t>ARANA RIVAÑOS RAUL MARTIN</t>
  </si>
  <si>
    <t>41741048</t>
  </si>
  <si>
    <t>ARANDA CONCEPCION BETSY</t>
  </si>
  <si>
    <t>18010722</t>
  </si>
  <si>
    <t>ARANDA QUIROZ TALITA ROSABET</t>
  </si>
  <si>
    <t>41955774</t>
  </si>
  <si>
    <t>ARANGURI BARRANTES KARLA KATHERINE</t>
  </si>
  <si>
    <t>45392623</t>
  </si>
  <si>
    <t>ARANZABAL SOLOGUREN KRIZIA ESTEFANY</t>
  </si>
  <si>
    <t>40277148</t>
  </si>
  <si>
    <t>ARAUCANO LOPEZ MERCEDES ROSALIA</t>
  </si>
  <si>
    <t>45202851</t>
  </si>
  <si>
    <t>ARBAIZA HERNANDEZ HAROLD IVAN</t>
  </si>
  <si>
    <t>10356851</t>
  </si>
  <si>
    <t>ARBAÑIL BLANCO HECTOR MIGUEL</t>
  </si>
  <si>
    <t>47125356</t>
  </si>
  <si>
    <t>ARBULU VASQUEZ AURA MILUSKA</t>
  </si>
  <si>
    <t>41856885</t>
  </si>
  <si>
    <t>ARCE GODOY PERCY</t>
  </si>
  <si>
    <t>46324790</t>
  </si>
  <si>
    <t>ARCO INGA SURIPAK BENILD</t>
  </si>
  <si>
    <t>46519373</t>
  </si>
  <si>
    <t>ARENAS ARAMBURU ANGHELA</t>
  </si>
  <si>
    <t>08719078</t>
  </si>
  <si>
    <t>ARESTEGUI MATUTTI MIGUEL ANGEL</t>
  </si>
  <si>
    <t>Ingenieria Mecanica - Electrica</t>
  </si>
  <si>
    <t>41097076</t>
  </si>
  <si>
    <t>AREVALO CANARIO JULIO</t>
  </si>
  <si>
    <t>00101785</t>
  </si>
  <si>
    <t>AREVALO PEREZ OFELIA</t>
  </si>
  <si>
    <t>41517557</t>
  </si>
  <si>
    <t>ARIAS CAMPOS HECTOR JHONNY</t>
  </si>
  <si>
    <t>09583253</t>
  </si>
  <si>
    <t>ARIAS CANO DANIEL ENRIQUE</t>
  </si>
  <si>
    <t>Administracion Y Ciencias Policiales</t>
  </si>
  <si>
    <t>40927300</t>
  </si>
  <si>
    <t>ARIAS FERNANDEZ NOHEMI DEL ROSARIO</t>
  </si>
  <si>
    <t>41779997</t>
  </si>
  <si>
    <t>ARIAS LOPEZ CESAR ALEJANDRO</t>
  </si>
  <si>
    <t>08807522</t>
  </si>
  <si>
    <t>ARIAS MINAYA LUIS ENRIQUE</t>
  </si>
  <si>
    <t>40059234</t>
  </si>
  <si>
    <t>ARIAS PORTUGUEZ KARINA NOELIA</t>
  </si>
  <si>
    <t>46178865</t>
  </si>
  <si>
    <t>ARIAS TITO CLAUDIA YULIANA</t>
  </si>
  <si>
    <t>25790825</t>
  </si>
  <si>
    <t>ARIAS ZEVALLOS CHRISTIAN MARTIN</t>
  </si>
  <si>
    <t>43324661</t>
  </si>
  <si>
    <t>ARMAS DE LA CRUZ EVELYN JEANETH</t>
  </si>
  <si>
    <t>09347440</t>
  </si>
  <si>
    <t>ARMIJO GONZALES ROMULO MARTIN</t>
  </si>
  <si>
    <t>28315103</t>
  </si>
  <si>
    <t>ARONES OCHOA IVAN</t>
  </si>
  <si>
    <t>00523219</t>
  </si>
  <si>
    <t>ARRATIA SACARI GRACIELA MARILU</t>
  </si>
  <si>
    <t>42235289</t>
  </si>
  <si>
    <t>ARRIARAN MORE JOSE ARMANDO</t>
  </si>
  <si>
    <t>42246617</t>
  </si>
  <si>
    <t>ARRIBASPLATA SANCHEZ MARIA KATIA</t>
  </si>
  <si>
    <t>45032840</t>
  </si>
  <si>
    <t>ARRUNATEGUI JAIME ADA ALI</t>
  </si>
  <si>
    <t>18213278</t>
  </si>
  <si>
    <t>ASCOY NATIVIDAD VICTOR ENRIQUE</t>
  </si>
  <si>
    <t>42785470</t>
  </si>
  <si>
    <t>ASENCIOS MALLQUI YOFFAN ISAAC</t>
  </si>
  <si>
    <t>46777820</t>
  </si>
  <si>
    <t>ASENCIOS SANCHEZ FRANKLIN LENIN</t>
  </si>
  <si>
    <t>31665732</t>
  </si>
  <si>
    <t>ASIS GONZALES JORGE ALBERTO</t>
  </si>
  <si>
    <t>18197978</t>
  </si>
  <si>
    <t>ASMAT JACOBO LUIS ANTONIO</t>
  </si>
  <si>
    <t>18019095</t>
  </si>
  <si>
    <t>ASMAT RUIZ VICTOR AGUSTIN</t>
  </si>
  <si>
    <t>47737699</t>
  </si>
  <si>
    <t>ASMAT VASQUEZ ZULLY IVONNE</t>
  </si>
  <si>
    <t>32992458</t>
  </si>
  <si>
    <t>ASPAJO DE LA CRUZ ROCIO DEL CARMEN</t>
  </si>
  <si>
    <t>73663418</t>
  </si>
  <si>
    <t>ASSERETO TAPIA SILVANA LUCIA</t>
  </si>
  <si>
    <t>06788615</t>
  </si>
  <si>
    <t>ASTE NUÑEZ MIGUEL MARTIN</t>
  </si>
  <si>
    <t>10584831</t>
  </si>
  <si>
    <t>ASTETE ZAMALLOA ENRIQUE</t>
  </si>
  <si>
    <t>40102426</t>
  </si>
  <si>
    <t>ASTOCONDOR BALDEON YHOJAYRA EMMANUELA</t>
  </si>
  <si>
    <t>Ingeniería Industrial</t>
  </si>
  <si>
    <t>43619284</t>
  </si>
  <si>
    <t>ATANACIO BAZAN NILTON GUILLERMO</t>
  </si>
  <si>
    <t>02772449</t>
  </si>
  <si>
    <t>ATARAMA RODRIGUEZ ALEXANDER MANUEL</t>
  </si>
  <si>
    <t>44215701</t>
  </si>
  <si>
    <t>ATAUJE AYMARINO IVETTE MELISSA</t>
  </si>
  <si>
    <t>42527183</t>
  </si>
  <si>
    <t>ATAUQUE PASTOR PERCY JOEL EULOGIO</t>
  </si>
  <si>
    <t>25810172</t>
  </si>
  <si>
    <t>ATENCIA GARRIDO DARWIN BELTRAN</t>
  </si>
  <si>
    <t>23002950</t>
  </si>
  <si>
    <t>ATENCIO SOTOMAYOR ROCIO DEL CARMEN</t>
  </si>
  <si>
    <t>44046481</t>
  </si>
  <si>
    <t>ATOCHE CUADROS ANGELICA MELINA</t>
  </si>
  <si>
    <t>41328292</t>
  </si>
  <si>
    <t>ATOCHE MAS FRANK HAMILLTON</t>
  </si>
  <si>
    <t>42660842</t>
  </si>
  <si>
    <t>AVALOS RODRIGUEZ EMELI MARILI</t>
  </si>
  <si>
    <t>41350811</t>
  </si>
  <si>
    <t>AVENDAÑO LOPEZ NANCY YANET</t>
  </si>
  <si>
    <t>41178556</t>
  </si>
  <si>
    <t>AVILA ESPINOLA ISELLA ELIZABETH</t>
  </si>
  <si>
    <t>47650302</t>
  </si>
  <si>
    <t>AVILA VALENTIN MARCOS ENRIQUE</t>
  </si>
  <si>
    <t>44893367</t>
  </si>
  <si>
    <t>AYALA BERROA FLORANGEL MILAGROS</t>
  </si>
  <si>
    <t>21533047</t>
  </si>
  <si>
    <t>AYALA CHANGA LOURDES MARIA</t>
  </si>
  <si>
    <t>71605402</t>
  </si>
  <si>
    <t>AYALA CRISTOBAL PATRICIA MELODY</t>
  </si>
  <si>
    <t>80141735</t>
  </si>
  <si>
    <t>AYALA SOTO BEATRIZ VIVIANA</t>
  </si>
  <si>
    <t>44398791</t>
  </si>
  <si>
    <t>AYBAR RENGIFO CARMEN VERONICA</t>
  </si>
  <si>
    <t>70459341</t>
  </si>
  <si>
    <t>AYESTA SILVA SANTISTEBAN LUCIA INES</t>
  </si>
  <si>
    <t>09892390</t>
  </si>
  <si>
    <t>AYLLON SAMANIEGO MIGUEL ANGEL</t>
  </si>
  <si>
    <t>Ingeniería De Software</t>
  </si>
  <si>
    <t>46755960</t>
  </si>
  <si>
    <t>AYQUIPA ALTAMIRANO DIRMA</t>
  </si>
  <si>
    <t>40625920</t>
  </si>
  <si>
    <t>AYUQUE CURIPACO OSCAR</t>
  </si>
  <si>
    <t>17825056</t>
  </si>
  <si>
    <t>AZALDE BARRENECHEA MANUEL ANTONIO</t>
  </si>
  <si>
    <t>42280344</t>
  </si>
  <si>
    <t>AZAÑEDO SILVA HAROLD MARTIN</t>
  </si>
  <si>
    <t>Ingenieria Informatica</t>
  </si>
  <si>
    <t>23961928</t>
  </si>
  <si>
    <t>BACA PEÑA FREDDY</t>
  </si>
  <si>
    <t>45504655</t>
  </si>
  <si>
    <t>BACA SOTO KARLA LIZ</t>
  </si>
  <si>
    <t>20671006</t>
  </si>
  <si>
    <t>BACILIO MEZA YOLIVEL EMERI</t>
  </si>
  <si>
    <t>21813381</t>
  </si>
  <si>
    <t>BAILETTI MC GREGOR OSCAR PEDRO</t>
  </si>
  <si>
    <t>25831736</t>
  </si>
  <si>
    <t>BAILON AZURIN YNGRID GRACIELA</t>
  </si>
  <si>
    <t>72685998</t>
  </si>
  <si>
    <t>BALCEDA GONZALES CAROLINA</t>
  </si>
  <si>
    <t>41743016</t>
  </si>
  <si>
    <t>BALDEON QUISPE DANTE</t>
  </si>
  <si>
    <t>44513052</t>
  </si>
  <si>
    <t>BALDERA CHAPOÑAN JOHNNY</t>
  </si>
  <si>
    <t>17549770</t>
  </si>
  <si>
    <t>BALDERA MORAN CARLOS GABRIEL</t>
  </si>
  <si>
    <t>28273181</t>
  </si>
  <si>
    <t>BALLENA PALOMINO CESAR WASHINGTON</t>
  </si>
  <si>
    <t>15619189</t>
  </si>
  <si>
    <t>BALTAZAR BERNILLA VICTORIA</t>
  </si>
  <si>
    <t>42784728</t>
  </si>
  <si>
    <t>BARCA CONTRERAS ELIZABETH</t>
  </si>
  <si>
    <t>45941240</t>
  </si>
  <si>
    <t>BARDALES DEL AGUILA DORIS MARINA</t>
  </si>
  <si>
    <t>40582093</t>
  </si>
  <si>
    <t>BARDALES SAUCEDO MARLON EDWIN</t>
  </si>
  <si>
    <t>06717971</t>
  </si>
  <si>
    <t>BARREDO MELITON MANUEL RICARDO</t>
  </si>
  <si>
    <t>73081522</t>
  </si>
  <si>
    <t>BARRENECHEA CORONADO MAVERIK JOSE</t>
  </si>
  <si>
    <t>42429959</t>
  </si>
  <si>
    <t>BARRETO PALOMINO JOSE EDUARDO</t>
  </si>
  <si>
    <t>46656614</t>
  </si>
  <si>
    <t>BARRETO VELAZCO PATRIA BERTHA</t>
  </si>
  <si>
    <t>44022805</t>
  </si>
  <si>
    <t>BARRIENTOS MONTES MANFRID CIRO</t>
  </si>
  <si>
    <t>44358684</t>
  </si>
  <si>
    <t>BARRIGA TRIVIÑOS KATHERINE LIDIA</t>
  </si>
  <si>
    <t>70017812</t>
  </si>
  <si>
    <t>BARRIOS JIMENEZ PILAR</t>
  </si>
  <si>
    <t>31669866</t>
  </si>
  <si>
    <t>BARTOLOME PRUDENCIO PEDRO ALBERTO</t>
  </si>
  <si>
    <t>41989460</t>
  </si>
  <si>
    <t>BARZOLA PRADO MARCO ANTONIO</t>
  </si>
  <si>
    <t>41072555</t>
  </si>
  <si>
    <t>BAUTISTA QUISPE RAQUEL KARINA</t>
  </si>
  <si>
    <t>44783014</t>
  </si>
  <si>
    <t>BAUTISTA SAMANIEGO SHERLY</t>
  </si>
  <si>
    <t>10198565</t>
  </si>
  <si>
    <t>BAZALAR SARRIN ALDO GODOFREDO</t>
  </si>
  <si>
    <t>43574395</t>
  </si>
  <si>
    <t>BAZAN GARAY YANET ANGELA</t>
  </si>
  <si>
    <t>44025602</t>
  </si>
  <si>
    <t>BAZAN VASQUEZ FRANK PERCY</t>
  </si>
  <si>
    <t>44819974</t>
  </si>
  <si>
    <t>BAZAN ZELADA RENZO ESTALIN</t>
  </si>
  <si>
    <t>45559445</t>
  </si>
  <si>
    <t>BAZO RAMIREZ SERGIO EDUARDO</t>
  </si>
  <si>
    <t>44394242</t>
  </si>
  <si>
    <t>BECERRA DELGADO GLAM GEARE</t>
  </si>
  <si>
    <t>71101861</t>
  </si>
  <si>
    <t>BECERRA GOICOCHEA ROSA ELIZETH</t>
  </si>
  <si>
    <t>60246698</t>
  </si>
  <si>
    <t>BECERRA PINO KEVIN ARMANDO</t>
  </si>
  <si>
    <t>09519345</t>
  </si>
  <si>
    <t>BECERRA TALAVERA ELMO ROBERT</t>
  </si>
  <si>
    <t>42893173</t>
  </si>
  <si>
    <t>BECERRA VASQUEZ GABRIEL</t>
  </si>
  <si>
    <t>45418194</t>
  </si>
  <si>
    <t>BEGAZO CONDORI ROSMERY ALEXANDRA</t>
  </si>
  <si>
    <t>70746251</t>
  </si>
  <si>
    <t>BEGAZO REVOLLAR CARLO ENRIQUE</t>
  </si>
  <si>
    <t>43891107</t>
  </si>
  <si>
    <t>BEJAR QUISANA CESAR AUGUSTO</t>
  </si>
  <si>
    <t>42170439</t>
  </si>
  <si>
    <t>BELON SALAS JOSE EDGARDO</t>
  </si>
  <si>
    <t>41461910</t>
  </si>
  <si>
    <t>BENDEZU ANGELES RONY MARCIAL</t>
  </si>
  <si>
    <t>20025434</t>
  </si>
  <si>
    <t>BENDEZU CARDENAS ANGEL ARTURO</t>
  </si>
  <si>
    <t>45976241</t>
  </si>
  <si>
    <t>BENDEZU TENORIO NATALY DELIA</t>
  </si>
  <si>
    <t>26694155</t>
  </si>
  <si>
    <t>BENIQUE CABRERA VALERIO</t>
  </si>
  <si>
    <t>70221305</t>
  </si>
  <si>
    <t>BERAUN CHAMORRO CHRISTIAN MICHAEL</t>
  </si>
  <si>
    <t>44404023</t>
  </si>
  <si>
    <t>BERMEJO CABANILLAS MARIA DEL PILAR</t>
  </si>
  <si>
    <t>71448766</t>
  </si>
  <si>
    <t>BERNAL MANDAMIENTO CARLOS OKY</t>
  </si>
  <si>
    <t>21462030</t>
  </si>
  <si>
    <t>BERROCAL MORALES MARCO ANTONIO</t>
  </si>
  <si>
    <t>46396565</t>
  </si>
  <si>
    <t>BERROCAL PAREDES BETHY NADIA</t>
  </si>
  <si>
    <t>44457057</t>
  </si>
  <si>
    <t>BICERRA CRUZ JOSE FERNANDO</t>
  </si>
  <si>
    <t>73899819</t>
  </si>
  <si>
    <t>BLANCO PEREZ RONALD SANTIAGO</t>
  </si>
  <si>
    <t>20900895</t>
  </si>
  <si>
    <t>BLANCO ROJAS EDGAR WILFREDO</t>
  </si>
  <si>
    <t>45957310</t>
  </si>
  <si>
    <t>BLANCO SANCHEZ SEGUNDO CHRISTYAN MARTIN</t>
  </si>
  <si>
    <t>40296506</t>
  </si>
  <si>
    <t>BLAS FLORES DORIS ROXANA</t>
  </si>
  <si>
    <t>41206769</t>
  </si>
  <si>
    <t>BLAS LEON HEBERT ELIAS</t>
  </si>
  <si>
    <t>43248605</t>
  </si>
  <si>
    <t>BLAS ROSSO IBETH MAYRA</t>
  </si>
  <si>
    <t>73986993</t>
  </si>
  <si>
    <t>BOCANGEL AGUILAR LUZ KAREN</t>
  </si>
  <si>
    <t>70900418</t>
  </si>
  <si>
    <t>BOHORQUEZ QUISPE SHEILA LORI</t>
  </si>
  <si>
    <t>43523882</t>
  </si>
  <si>
    <t>BOLUARTE CASTRO MERCE TARCILA</t>
  </si>
  <si>
    <t>45682011</t>
  </si>
  <si>
    <t>BON RODRIGUEZ SANDY NOELLIA</t>
  </si>
  <si>
    <t>44500460</t>
  </si>
  <si>
    <t>BONIFACIO VILLANUEVA FRANKLIN</t>
  </si>
  <si>
    <t>45133949</t>
  </si>
  <si>
    <t>BONIFAZ CHINQUILLO CINDY LITTLE</t>
  </si>
  <si>
    <t>16669389</t>
  </si>
  <si>
    <t>BONILLA BONILLA JULIO ROQUE</t>
  </si>
  <si>
    <t>71213576</t>
  </si>
  <si>
    <t>BORDA GAMARRA TANIA</t>
  </si>
  <si>
    <t>Ingenieria Forestal Y Medio Ambiente</t>
  </si>
  <si>
    <t>10149108</t>
  </si>
  <si>
    <t>BOZA CAUTI SARA MERCEDES</t>
  </si>
  <si>
    <t>08133910</t>
  </si>
  <si>
    <t>BOZA LUQUE EDGAR ADOLFO</t>
  </si>
  <si>
    <t>71311474</t>
  </si>
  <si>
    <t>BRAVO ALVARADO CIRENE ELISA</t>
  </si>
  <si>
    <t>45963674</t>
  </si>
  <si>
    <t>BRAVO MONTENEGRO CARLOS ISMAEL</t>
  </si>
  <si>
    <t>46734920</t>
  </si>
  <si>
    <t>BRAVO OCHOA RUBEN</t>
  </si>
  <si>
    <t>73016487</t>
  </si>
  <si>
    <t>BRAVO ORTIZ JOSEPH LUIS</t>
  </si>
  <si>
    <t>43989291</t>
  </si>
  <si>
    <t>BRAVO VARGAS JIMMY PEDRO</t>
  </si>
  <si>
    <t>44656246</t>
  </si>
  <si>
    <t>BRENIS CAMPOS GIAN CARLO</t>
  </si>
  <si>
    <t>10624987</t>
  </si>
  <si>
    <t>BRIONES SANTOS JIMMY AUGUSTO</t>
  </si>
  <si>
    <t>Educación</t>
  </si>
  <si>
    <t>31680852</t>
  </si>
  <si>
    <t>BRONCANO GANVINI MARCK RENZO</t>
  </si>
  <si>
    <t>47966993</t>
  </si>
  <si>
    <t>BUITRON EUSEBIO INES MARITZA</t>
  </si>
  <si>
    <t>46246056</t>
  </si>
  <si>
    <t>BULLÓN CONDORI ANGEL DANIEL</t>
  </si>
  <si>
    <t>16444876</t>
  </si>
  <si>
    <t>BURGA DIAZ CESAR EDUARDO</t>
  </si>
  <si>
    <t>40043112</t>
  </si>
  <si>
    <t>BUSTAMANTE DIAZ ELMER</t>
  </si>
  <si>
    <t>42422415</t>
  </si>
  <si>
    <t>BUSTINZA CASTILLO LUIS GERMAN</t>
  </si>
  <si>
    <t>41757514</t>
  </si>
  <si>
    <t>CABALLERO FLOREZ ELIZABETH YESMIN</t>
  </si>
  <si>
    <t>46600256</t>
  </si>
  <si>
    <t>CABALLERO RAMIREZ KATERINNE</t>
  </si>
  <si>
    <t>40944920</t>
  </si>
  <si>
    <t>CABANILLAS GAVIDIA NILDA SOLEDAD</t>
  </si>
  <si>
    <t>31600191</t>
  </si>
  <si>
    <t>CABANILLAS MORENO ANA MARIA</t>
  </si>
  <si>
    <t>42738925</t>
  </si>
  <si>
    <t>CABELLO PEREZ EVELYN WENDY</t>
  </si>
  <si>
    <t>41913873</t>
  </si>
  <si>
    <t>CABEZAS CARPIO MIGUEL ANGEL</t>
  </si>
  <si>
    <t>44398209</t>
  </si>
  <si>
    <t>CABRERA DAVILA EDUARDO SAMUEL</t>
  </si>
  <si>
    <t>26697353</t>
  </si>
  <si>
    <t>CABRERA DIAZ ALDO EMILIO</t>
  </si>
  <si>
    <t>44644770</t>
  </si>
  <si>
    <t>CACEDA HORNA DIANA KATHERIN</t>
  </si>
  <si>
    <t>41738636</t>
  </si>
  <si>
    <t>CACERES QUISPE WILLIAM LUIS</t>
  </si>
  <si>
    <t>41636100</t>
  </si>
  <si>
    <t>CACHAY TELLO EDGARD DANIEL</t>
  </si>
  <si>
    <t>42195518</t>
  </si>
  <si>
    <t>CACHI RAMIREZ CARLOS ALBERTO</t>
  </si>
  <si>
    <t>47563166</t>
  </si>
  <si>
    <t>CACHI VELASQUEZ DIANA MARILUZ</t>
  </si>
  <si>
    <t>02300379</t>
  </si>
  <si>
    <t>CAJMA CARRION YENNY</t>
  </si>
  <si>
    <t>10187664</t>
  </si>
  <si>
    <t>CALDAS CORDOVA JESSICA PATRICIA</t>
  </si>
  <si>
    <t>10377887</t>
  </si>
  <si>
    <t>CALDAS CORDOVA ROSARIO JACKELINE</t>
  </si>
  <si>
    <t>29414943</t>
  </si>
  <si>
    <t>CALDERON ANTEZANA WERNHER</t>
  </si>
  <si>
    <t>41672845</t>
  </si>
  <si>
    <t>CALDERON ARELLANO DANIEL MAURO</t>
  </si>
  <si>
    <t>07500734</t>
  </si>
  <si>
    <t>CALDERON CALIENES EDWARD</t>
  </si>
  <si>
    <t>Ingeniería Electrónica</t>
  </si>
  <si>
    <t>70082745</t>
  </si>
  <si>
    <t>CALDERON PANIAGUA DENNYS GEOVANNI</t>
  </si>
  <si>
    <t>10132207</t>
  </si>
  <si>
    <t>CALDERON RONCAL SEGUNDO OSIAS</t>
  </si>
  <si>
    <t>44129616</t>
  </si>
  <si>
    <t>CALDERON YANAYACO MARITZA</t>
  </si>
  <si>
    <t>47652350</t>
  </si>
  <si>
    <t>CALIXTO PEREYRA JESUS ANDRE</t>
  </si>
  <si>
    <t>23861778</t>
  </si>
  <si>
    <t>CALLAHUI RIOS MARIA ISABEL</t>
  </si>
  <si>
    <t>08529295</t>
  </si>
  <si>
    <t>CALLAN VARGAS JUAN MANUEL</t>
  </si>
  <si>
    <t>46370507</t>
  </si>
  <si>
    <t>CALLATA VIDAL JUAN CARLOS</t>
  </si>
  <si>
    <t>46334284</t>
  </si>
  <si>
    <t>CALLE ANGULO DAVID EDUARDO</t>
  </si>
  <si>
    <t>42440210</t>
  </si>
  <si>
    <t>CALLE MENDIVEL NOE JESUS</t>
  </si>
  <si>
    <t>46064934</t>
  </si>
  <si>
    <t>CALLE RAMOS KAREN ESTEFANIA</t>
  </si>
  <si>
    <t>46048083</t>
  </si>
  <si>
    <t>CALLUPE DIAZ DEISY FRANCHESCA</t>
  </si>
  <si>
    <t>46256590</t>
  </si>
  <si>
    <t>CALUA INFANTE ALVARO</t>
  </si>
  <si>
    <t>15992735</t>
  </si>
  <si>
    <t>CAMACHO HERRERA ERIKA ELENA</t>
  </si>
  <si>
    <t>20054280</t>
  </si>
  <si>
    <t>CAMARENA CURISINCHE JOSEV ANTONOV</t>
  </si>
  <si>
    <t>40602345</t>
  </si>
  <si>
    <t>CAMARENA GUTIERREZ HECTOR DANIEL</t>
  </si>
  <si>
    <t>44486835</t>
  </si>
  <si>
    <t>CAMASCA GUZMAN FAUSTO ARTURO RICARDO</t>
  </si>
  <si>
    <t>45498749</t>
  </si>
  <si>
    <t>CAMPEAN QUISPE PAMELA SUSAN</t>
  </si>
  <si>
    <t>44159511</t>
  </si>
  <si>
    <t>CAMPOS DELGADO JOSE VILMER</t>
  </si>
  <si>
    <t>40154604</t>
  </si>
  <si>
    <t>CAMPOS GAMONAL YONEL ALBERTO</t>
  </si>
  <si>
    <t>44799214</t>
  </si>
  <si>
    <t>CAMPOS MEDIANERO NOLBERTO</t>
  </si>
  <si>
    <t>41845105</t>
  </si>
  <si>
    <t>CAMPOS TAFUR FREDDY JHOEL</t>
  </si>
  <si>
    <t>46077316</t>
  </si>
  <si>
    <t>CAMPOS TOLEDO JESUS HEISEN</t>
  </si>
  <si>
    <t>08146265</t>
  </si>
  <si>
    <t>CANALES AZABACHE JULIO CESAR</t>
  </si>
  <si>
    <t>70347559</t>
  </si>
  <si>
    <t>CANICOBA ANGELES LUCIA MELISSA</t>
  </si>
  <si>
    <t>46066457</t>
  </si>
  <si>
    <t>CANLLA PACARI MERCEDES CRISTINA</t>
  </si>
  <si>
    <t>08186886</t>
  </si>
  <si>
    <t>CANTA MISARI CESAR EUGENIO</t>
  </si>
  <si>
    <t>10024567</t>
  </si>
  <si>
    <t>CAPCHA CAMASITA GLORIA INES</t>
  </si>
  <si>
    <t>Dibujo Técnico En Construcción Civil</t>
  </si>
  <si>
    <t>41172878</t>
  </si>
  <si>
    <t>CAPCHA OLIVEROS JOHN EDWARDO</t>
  </si>
  <si>
    <t>43178137</t>
  </si>
  <si>
    <t>CAPILLO PORTUGAL DIANA CAROLINA</t>
  </si>
  <si>
    <t>47785181</t>
  </si>
  <si>
    <t>CARACUZMA RAMON JHONATAN EDUARDO</t>
  </si>
  <si>
    <t>07417265</t>
  </si>
  <si>
    <t>CARBAJAL ALCEDO ARTURO JAVIER</t>
  </si>
  <si>
    <t>46199694</t>
  </si>
  <si>
    <t>CARBAJAL CHAVEZ BETTY FLOR DE MARIA</t>
  </si>
  <si>
    <t>41247483</t>
  </si>
  <si>
    <t>CARBAJAL DOLORES KARIN MILADY</t>
  </si>
  <si>
    <t>40882048</t>
  </si>
  <si>
    <t>CARBAJAL GOMEZ FIDEL GABRIEL</t>
  </si>
  <si>
    <t>70179582</t>
  </si>
  <si>
    <t>CARBAJO COCHACHIN JUANA LISSET</t>
  </si>
  <si>
    <t>47271042</t>
  </si>
  <si>
    <t>CARDENAS ALARCON MAGDIEL ISABEL</t>
  </si>
  <si>
    <t>71095137</t>
  </si>
  <si>
    <t>CARDENAS CAPCHA JESUS IDEN</t>
  </si>
  <si>
    <t>46401678</t>
  </si>
  <si>
    <t>CARDENAS GALLEGOS SONIA ALEJANDRA</t>
  </si>
  <si>
    <t>46620046</t>
  </si>
  <si>
    <t>CARDENAS LLACZA GUADALUPE</t>
  </si>
  <si>
    <t>10183129</t>
  </si>
  <si>
    <t>CARDENAS MANRIQUE JUAN CARLOS</t>
  </si>
  <si>
    <t>43533536</t>
  </si>
  <si>
    <t>CARDENAS NINA MAGALY</t>
  </si>
  <si>
    <t>44762428</t>
  </si>
  <si>
    <t>CARDONA WALKAN SHARON LILY</t>
  </si>
  <si>
    <t>42782720</t>
  </si>
  <si>
    <t>CARHUAMACA PIMENTEL EMILY YULISSA</t>
  </si>
  <si>
    <t>46620496</t>
  </si>
  <si>
    <t>CARHUASUICA PUMACCAHUA YELINA</t>
  </si>
  <si>
    <t>41392058</t>
  </si>
  <si>
    <t>CARLOS JANAMPA NOLI ALEX</t>
  </si>
  <si>
    <t>41584349</t>
  </si>
  <si>
    <t>CARLOS LANDA REMY</t>
  </si>
  <si>
    <t>70031724</t>
  </si>
  <si>
    <t>CARLOS YUPANQUI KAREN</t>
  </si>
  <si>
    <t>40729645</t>
  </si>
  <si>
    <t>CARMEN CANGO JOHN WILMER</t>
  </si>
  <si>
    <t>07261298</t>
  </si>
  <si>
    <t>CARMONA CUMPA MONICA PATRICIA</t>
  </si>
  <si>
    <t>40922093</t>
  </si>
  <si>
    <t>CARRASCO GALA FAUSTINO</t>
  </si>
  <si>
    <t>47008692</t>
  </si>
  <si>
    <t>CARRASCO HUAQUISTO LIZ MARISOL</t>
  </si>
  <si>
    <t>40071220</t>
  </si>
  <si>
    <t>CARRASCO MILLONES FELIPE AUSBERTO</t>
  </si>
  <si>
    <t>46617159</t>
  </si>
  <si>
    <t>CARRASCO NAJARRO MARIELA LIZZET</t>
  </si>
  <si>
    <t>43278374</t>
  </si>
  <si>
    <t>CARRASCO PALIZA FIORELLA MERCEDES</t>
  </si>
  <si>
    <t>40688035</t>
  </si>
  <si>
    <t>CARRASCO SILVA CLAUDIA ELISA</t>
  </si>
  <si>
    <t>41073143</t>
  </si>
  <si>
    <t>CARRASCO TERAN MARTHA IRENE</t>
  </si>
  <si>
    <t>47248946</t>
  </si>
  <si>
    <t>CARRASCO VIERA CRISTHIAN YOEL</t>
  </si>
  <si>
    <t>46105728</t>
  </si>
  <si>
    <t>CARRERA TAFUR JOHN CRISTIAN</t>
  </si>
  <si>
    <t>18121245</t>
  </si>
  <si>
    <t>CARRIL OTOYA VERONICA JEANNETTE</t>
  </si>
  <si>
    <t>25568254</t>
  </si>
  <si>
    <t>CARRILLO GUTIERREZ OSCAR ANTONIO</t>
  </si>
  <si>
    <t>06767065</t>
  </si>
  <si>
    <t>CARRILLO PAREDES VILMA VIOLETA</t>
  </si>
  <si>
    <t>09295047</t>
  </si>
  <si>
    <t>CARRILLO SAMANEZ CESAR GUSTAVO</t>
  </si>
  <si>
    <t>41282753</t>
  </si>
  <si>
    <t>CASAS CHERO SIRENIA MARCELINA</t>
  </si>
  <si>
    <t>44323597</t>
  </si>
  <si>
    <t>CASTAGNINO ACOSTA ENZO LUCIANO</t>
  </si>
  <si>
    <t>47496667</t>
  </si>
  <si>
    <t>CASTAÑEDA NIÑO LADRON DE GUEVARA OSHIN LUCERO</t>
  </si>
  <si>
    <t>45743643</t>
  </si>
  <si>
    <t>CASTAÑEDA SEVERINO GREGORIO ERICSON</t>
  </si>
  <si>
    <t>10069197</t>
  </si>
  <si>
    <t>CASTILLEJO RIVAS LUIS AUGUSTO</t>
  </si>
  <si>
    <t>42228546</t>
  </si>
  <si>
    <t>CASTILLO BARRETO PAOLA</t>
  </si>
  <si>
    <t>09954044</t>
  </si>
  <si>
    <t>CASTILLO BLANCAS MARCO ANTONIO</t>
  </si>
  <si>
    <t>45464825</t>
  </si>
  <si>
    <t>CASTILLO CONDORI JUAN VICTOR</t>
  </si>
  <si>
    <t>40047734</t>
  </si>
  <si>
    <t>CASTILLO DE LA CADENA JUAN CARLOS</t>
  </si>
  <si>
    <t>47066999</t>
  </si>
  <si>
    <t>CASTILLO ESPINOZA PIERO DANIEL</t>
  </si>
  <si>
    <t>18084785</t>
  </si>
  <si>
    <t>CASTILLO FLORES FRANCISCO MAURO</t>
  </si>
  <si>
    <t>46035029</t>
  </si>
  <si>
    <t>CASTILLO GONZALES LITA ALIS</t>
  </si>
  <si>
    <t>44108349</t>
  </si>
  <si>
    <t>CASTILLO LIRA LIZ</t>
  </si>
  <si>
    <t>47129624</t>
  </si>
  <si>
    <t>CASTILLO MENDIETA VIVIAN STEFANY</t>
  </si>
  <si>
    <t>71858327</t>
  </si>
  <si>
    <t>CASTILLO MORENO GLADYS JHOSELYNE</t>
  </si>
  <si>
    <t>40744243</t>
  </si>
  <si>
    <t>CASTILLO VELASQUEZ MILAGROS PILAR</t>
  </si>
  <si>
    <t>09658017</t>
  </si>
  <si>
    <t>CASTRO CABRERA ROSA MARIA</t>
  </si>
  <si>
    <t>71729332</t>
  </si>
  <si>
    <t>CASTRO CAPCHA KATERINE BETSY</t>
  </si>
  <si>
    <t>43454369</t>
  </si>
  <si>
    <t>CASTRO CUSIRRAMOS MARIELA</t>
  </si>
  <si>
    <t>45407205</t>
  </si>
  <si>
    <t>CASTRO HUAYTALLA JACQUELINE</t>
  </si>
  <si>
    <t>Trabajo Social</t>
  </si>
  <si>
    <t>000858288</t>
  </si>
  <si>
    <t>CASTRO LEMOS MARIANO</t>
  </si>
  <si>
    <t>41566613</t>
  </si>
  <si>
    <t>CASTRO LOZANO VICTOR RICARDO</t>
  </si>
  <si>
    <t>41736188</t>
  </si>
  <si>
    <t>CASTRO PADILLA DORIS PAOLA</t>
  </si>
  <si>
    <t>Aviación Comercial</t>
  </si>
  <si>
    <t>09579228</t>
  </si>
  <si>
    <t>CASTRO PEÑA MARLENE EDITH</t>
  </si>
  <si>
    <t>71236869</t>
  </si>
  <si>
    <t>CASTRO POLO ANAMARIA MICHAEL</t>
  </si>
  <si>
    <t>46498834</t>
  </si>
  <si>
    <t>CASTRO VILELA KEMBERLY BRENDA</t>
  </si>
  <si>
    <t>31622457</t>
  </si>
  <si>
    <t>CASTROMONTE LUNA PEDRO NAZARIO</t>
  </si>
  <si>
    <t>10004544</t>
  </si>
  <si>
    <t>CAVERO CASTRO JORGE ARTURO</t>
  </si>
  <si>
    <t>44164727</t>
  </si>
  <si>
    <t>CAYAMPI PUMALLIHUA NELSON ROGER</t>
  </si>
  <si>
    <t>44579752</t>
  </si>
  <si>
    <t>CAYCHO CACERES GRECIA NARGHIS</t>
  </si>
  <si>
    <t>41808602</t>
  </si>
  <si>
    <t>CAYURI CABRERA JOSE JORGE</t>
  </si>
  <si>
    <t>70936572</t>
  </si>
  <si>
    <t>CCACCAYCUCHO GERONIMO NOEMI KEYLA</t>
  </si>
  <si>
    <t>40560712</t>
  </si>
  <si>
    <t>CCAHUA JORGE JAIME ROBERTO</t>
  </si>
  <si>
    <t>47563222</t>
  </si>
  <si>
    <t>CCANCCAPA PUMA ELVIS</t>
  </si>
  <si>
    <t>46649658</t>
  </si>
  <si>
    <t>CCONOCHUILLCA CONCHA RUTH MERY</t>
  </si>
  <si>
    <t>42073234</t>
  </si>
  <si>
    <t>CCONZA MACHACA DAVID</t>
  </si>
  <si>
    <t>43357295</t>
  </si>
  <si>
    <t>CCORAHUA SERRANO MARY</t>
  </si>
  <si>
    <t>41574114</t>
  </si>
  <si>
    <t>CELMI RAMIREZ ROGELIO CIRO</t>
  </si>
  <si>
    <t>46225859</t>
  </si>
  <si>
    <t>CERDA GUTIERREZ ROCIO</t>
  </si>
  <si>
    <t>40549290</t>
  </si>
  <si>
    <t>CERRON LAGOS JUAN WASHINGTON</t>
  </si>
  <si>
    <t>44949486</t>
  </si>
  <si>
    <t>CERRON SANTANA KARY NOHELY</t>
  </si>
  <si>
    <t>08667479</t>
  </si>
  <si>
    <t>CERRUDO SULCA OSCAR SEGUNDO</t>
  </si>
  <si>
    <t>45224865</t>
  </si>
  <si>
    <t>CESIAS ALVITEZ ELSIE MARILIN</t>
  </si>
  <si>
    <t>47864387</t>
  </si>
  <si>
    <t>CHAFLOQUE ZAPATA KAROLL LIBNI</t>
  </si>
  <si>
    <t>40920596</t>
  </si>
  <si>
    <t>CHALCO BENIQUE DANILO</t>
  </si>
  <si>
    <t>44003207</t>
  </si>
  <si>
    <t>CHALCO BUSTINZA JIMMY GERALDO</t>
  </si>
  <si>
    <t>45622317</t>
  </si>
  <si>
    <t>CHALCO TACCA JARDY YACELI</t>
  </si>
  <si>
    <t>02307027</t>
  </si>
  <si>
    <t>CHAMBI ZEA MILTON HANZ</t>
  </si>
  <si>
    <t>43224277</t>
  </si>
  <si>
    <t>CHAMPION GRADOS NADIA MILAGROS</t>
  </si>
  <si>
    <t>46730054</t>
  </si>
  <si>
    <t>CHANAME ABAD EVELYN JOHANA</t>
  </si>
  <si>
    <t>15761405</t>
  </si>
  <si>
    <t>CHANG MONTESINOS MILAGROS ARACELLI</t>
  </si>
  <si>
    <t>07970179</t>
  </si>
  <si>
    <t>CHAPARRO KUAN MARTIN ANIBAL</t>
  </si>
  <si>
    <t>42441392</t>
  </si>
  <si>
    <t>CHAUCA BARRIENTOS VERONICA FIORELLA</t>
  </si>
  <si>
    <t>09800861</t>
  </si>
  <si>
    <t>CHAUCA SARAVIA JUDITH INGRID</t>
  </si>
  <si>
    <t>41964033</t>
  </si>
  <si>
    <t>CHAVEZ BEYODAS OSCAR FERNANDO</t>
  </si>
  <si>
    <t>16730463</t>
  </si>
  <si>
    <t>CHAVEZ CARRANZA ALDO RALD</t>
  </si>
  <si>
    <t>70756568</t>
  </si>
  <si>
    <t>CHAVEZ CRUZ EFER</t>
  </si>
  <si>
    <t>70123303</t>
  </si>
  <si>
    <t>CHAVEZ GALLEGOS CLAUDIA LARISA</t>
  </si>
  <si>
    <t>Arquitectura</t>
  </si>
  <si>
    <t>41681509</t>
  </si>
  <si>
    <t>CHAVEZ GALLEGOS JOSE LUIS</t>
  </si>
  <si>
    <t>45444732</t>
  </si>
  <si>
    <t>CHAVEZ GUARDIA JOSE LUIS</t>
  </si>
  <si>
    <t>Ingeniería Eléctrica</t>
  </si>
  <si>
    <t>44974238</t>
  </si>
  <si>
    <t>CHAVEZ HERNANDEZ CLAUDIA ISABEL</t>
  </si>
  <si>
    <t>70136498</t>
  </si>
  <si>
    <t>CHAVEZ JANTO BRENDA BERENICE</t>
  </si>
  <si>
    <t>45301004</t>
  </si>
  <si>
    <t>CHAVEZ MUÑOZ KAROL MILAGROS</t>
  </si>
  <si>
    <t>70362469</t>
  </si>
  <si>
    <t>CHAVEZ MUÑOZ MIRELLA NATHALI</t>
  </si>
  <si>
    <t>41154168</t>
  </si>
  <si>
    <t>CHAVEZ SALAS JAMES FERNANDO</t>
  </si>
  <si>
    <t>Ingeniería Económica</t>
  </si>
  <si>
    <t>41475803</t>
  </si>
  <si>
    <t>CHAVEZ TAFUR HENRRY LUIS</t>
  </si>
  <si>
    <t>Gestión</t>
  </si>
  <si>
    <t>47676676</t>
  </si>
  <si>
    <t>CHAVEZ TIRADO LUIS EDUARDO</t>
  </si>
  <si>
    <t>72205933</t>
  </si>
  <si>
    <t>CHAVEZ VILLALBA LISET ROMINA</t>
  </si>
  <si>
    <t>40945751</t>
  </si>
  <si>
    <t>CHAVEZ VILLENA CARMEN VIOLETA</t>
  </si>
  <si>
    <t>23272791</t>
  </si>
  <si>
    <t>CHAVEZ ZAGACETA SANTOS PASTOR</t>
  </si>
  <si>
    <t>46616979</t>
  </si>
  <si>
    <t>CHILLITUPA MONTUFAR JOSEPH CRISTHIAN</t>
  </si>
  <si>
    <t>46941910</t>
  </si>
  <si>
    <t>CHILON FERNANDEZ DEISY MARGOT</t>
  </si>
  <si>
    <t>44543692</t>
  </si>
  <si>
    <t>CHINCHON AGUILAR ALAN PAUL</t>
  </si>
  <si>
    <t>72310263</t>
  </si>
  <si>
    <t>CHINO CARDENAS VICTOR JOSE GABRIEL</t>
  </si>
  <si>
    <t>10173432</t>
  </si>
  <si>
    <t>CHIRE HERNANDEZ EMELSON ALEX</t>
  </si>
  <si>
    <t>46013241</t>
  </si>
  <si>
    <t>CHIRE MAMANI JUDITH JESSICA</t>
  </si>
  <si>
    <t>43563893</t>
  </si>
  <si>
    <t>CHIRINOS FERNANDEZ KEIICHI OLESHKA</t>
  </si>
  <si>
    <t>45753595</t>
  </si>
  <si>
    <t>CHIRINOS MELENDEZ PAOLA ROSSY</t>
  </si>
  <si>
    <t>44353950</t>
  </si>
  <si>
    <t>CHIROQUE CARRION NATALY VIRGINIA</t>
  </si>
  <si>
    <t>47743371</t>
  </si>
  <si>
    <t>CHISQUIPAMA TAPULLIMA MIGUEL ANGEL</t>
  </si>
  <si>
    <t>21536583</t>
  </si>
  <si>
    <t>CHOQUE OBREGON MARIELA</t>
  </si>
  <si>
    <t>47306568</t>
  </si>
  <si>
    <t>CHOQUEMAMANI VERA RUTH</t>
  </si>
  <si>
    <t>42503721</t>
  </si>
  <si>
    <t>CHOY ALBA ROCIO</t>
  </si>
  <si>
    <t>09676929</t>
  </si>
  <si>
    <t>CHUMAN SANCHEZ JAVIER FERNANDO</t>
  </si>
  <si>
    <t>Comunicacion Social</t>
  </si>
  <si>
    <t>41597529</t>
  </si>
  <si>
    <t>CHUMBES LOPEZ FRANK KEVIS</t>
  </si>
  <si>
    <t>45410457</t>
  </si>
  <si>
    <t>CHUNGA MORE YONY RAUL</t>
  </si>
  <si>
    <t>10629598</t>
  </si>
  <si>
    <t>CHUQUILLANQUI BERNAOLA BACILIA</t>
  </si>
  <si>
    <t>07526165</t>
  </si>
  <si>
    <t>CHUQUIN MONTOYA CRISTHIAN ROBERTO</t>
  </si>
  <si>
    <t>42863665</t>
  </si>
  <si>
    <t>CHUQUISENGO ALVA JUDITH</t>
  </si>
  <si>
    <t>41251147</t>
  </si>
  <si>
    <t>CHURATA MAMANI RONALD LUIS</t>
  </si>
  <si>
    <t>45223666</t>
  </si>
  <si>
    <t>CIEZA CHUQUIMANGO ROXANA</t>
  </si>
  <si>
    <t>45339174</t>
  </si>
  <si>
    <t>CIEZA SANCHEZ ALEXANDER MOISES</t>
  </si>
  <si>
    <t>40827377</t>
  </si>
  <si>
    <t>CISNEROS ESCOBEDO CESAR AGUSTIN</t>
  </si>
  <si>
    <t>43501568</t>
  </si>
  <si>
    <t>COACALLA APAZA ENMA ROCIO</t>
  </si>
  <si>
    <t>41935223</t>
  </si>
  <si>
    <t>COBA URIARTE JOSE LUIS</t>
  </si>
  <si>
    <t>41619944</t>
  </si>
  <si>
    <t>COBEÑAS PASAPERA EVELYN CATTERINE</t>
  </si>
  <si>
    <t>09389177</t>
  </si>
  <si>
    <t>COLLAZOS HUAMANTUMBA MANUEL ANTONIO</t>
  </si>
  <si>
    <t>41008983</t>
  </si>
  <si>
    <t>COLQUE TITO KLEBER EDERSON</t>
  </si>
  <si>
    <t>46012114</t>
  </si>
  <si>
    <t>CONDORI AMBROSIO HUGO MICHEL</t>
  </si>
  <si>
    <t>Ciencia Politica</t>
  </si>
  <si>
    <t>44796368</t>
  </si>
  <si>
    <t>CONDORI MAMANI EDITH GIOVANNY</t>
  </si>
  <si>
    <t>21546043</t>
  </si>
  <si>
    <t>CONISLLA RIOS SONIA</t>
  </si>
  <si>
    <t>42635534</t>
  </si>
  <si>
    <t>CONTRERAS GUELAC ELIANA</t>
  </si>
  <si>
    <t>42455065</t>
  </si>
  <si>
    <t>CONTRERAS PANTIGOZO EDGAR JAVIER</t>
  </si>
  <si>
    <t>Administración De Negocios</t>
  </si>
  <si>
    <t>46259481</t>
  </si>
  <si>
    <t>COQUIS GONZALEZ CARLOS ENRIQUE</t>
  </si>
  <si>
    <t>45974088</t>
  </si>
  <si>
    <t>CORDERO REVOLLAR MICHAEL SEYMOUR</t>
  </si>
  <si>
    <t>72179485</t>
  </si>
  <si>
    <t>CORDOVA CAÑARI GARY ALEXANDER</t>
  </si>
  <si>
    <t>10277232</t>
  </si>
  <si>
    <t>CORDOVA DE LOS SANTOS MIRIAN LOURDES</t>
  </si>
  <si>
    <t>40936915</t>
  </si>
  <si>
    <t>CORDOVA PEÑA MOISES TEODORO</t>
  </si>
  <si>
    <t>71744211</t>
  </si>
  <si>
    <t>CORDOVA TAZA CARLOS GUSTAVO</t>
  </si>
  <si>
    <t>44239914</t>
  </si>
  <si>
    <t>CORNEJO CCALLO YENNY LUZ</t>
  </si>
  <si>
    <t>43885828</t>
  </si>
  <si>
    <t>CORNEJO DOROTEO GLADYS JENSEY</t>
  </si>
  <si>
    <t>10552936</t>
  </si>
  <si>
    <t>CORNEJO QUICAÑO ALDO ARTUD</t>
  </si>
  <si>
    <t>15638269</t>
  </si>
  <si>
    <t>CORNELIO REA HECTOR ARNALDO</t>
  </si>
  <si>
    <t>42757561</t>
  </si>
  <si>
    <t>CORONADO BUITRON LUIS TEOFILO</t>
  </si>
  <si>
    <t>Sociología</t>
  </si>
  <si>
    <t>73043444</t>
  </si>
  <si>
    <t>CORONEL BENITES MARILYN</t>
  </si>
  <si>
    <t>32394472</t>
  </si>
  <si>
    <t>CORPUS SARMIENTO RONALDO NISTON</t>
  </si>
  <si>
    <t>03386913</t>
  </si>
  <si>
    <t>CORREA FLORES JUAN CARLOS</t>
  </si>
  <si>
    <t>45868026</t>
  </si>
  <si>
    <t>CORREA FREIRE ANGEL ARMANDO</t>
  </si>
  <si>
    <t>40655584</t>
  </si>
  <si>
    <t>CORREA VARGAS KAREN LISSETH DE LOS MILAGROS</t>
  </si>
  <si>
    <t>41125166</t>
  </si>
  <si>
    <t>CORREA ZARATE PITER DEMIS</t>
  </si>
  <si>
    <t>42926939</t>
  </si>
  <si>
    <t>CORTES ARIZA GISELLA PAOLA</t>
  </si>
  <si>
    <t>26729757</t>
  </si>
  <si>
    <t>CORTEZ BARRANTES POUL CHRISTIAN</t>
  </si>
  <si>
    <t>44445075</t>
  </si>
  <si>
    <t>CORTEZ ROMAN ERIKA IBON</t>
  </si>
  <si>
    <t>07452740</t>
  </si>
  <si>
    <t>CORTEZ TORRES ALBERTO JOSE DE JESUS</t>
  </si>
  <si>
    <t>18192344</t>
  </si>
  <si>
    <t>CORTIJO SANCHEZ JOHNNY ROBERT</t>
  </si>
  <si>
    <t>22498128</t>
  </si>
  <si>
    <t>COTRINA DURAND KELLI GERALDINA</t>
  </si>
  <si>
    <t>45936837</t>
  </si>
  <si>
    <t>CRIOLLO HIDALGO VIRGINIA</t>
  </si>
  <si>
    <t>10009810</t>
  </si>
  <si>
    <t>CRUCES VASQUEZ MIGUEL ANGEL</t>
  </si>
  <si>
    <t>45612970</t>
  </si>
  <si>
    <t>CRUZ CHAVEZ SONIA GUADALUPE</t>
  </si>
  <si>
    <t>43439412</t>
  </si>
  <si>
    <t>CRUZ LOAYZA GIANNINA ISABEL</t>
  </si>
  <si>
    <t>44384553</t>
  </si>
  <si>
    <t>CRUZ ODAR JULIO ENRIQUE</t>
  </si>
  <si>
    <t>40714072</t>
  </si>
  <si>
    <t>CRUZ ORDINOLA KARLA MARGARITA</t>
  </si>
  <si>
    <t>41961506</t>
  </si>
  <si>
    <t>CRUZ VELASQUEZ JORGE VIDAL</t>
  </si>
  <si>
    <t>42210257</t>
  </si>
  <si>
    <t>CRUZ VINCES MIGUEL ANGEL</t>
  </si>
  <si>
    <t>46110113</t>
  </si>
  <si>
    <t>CRUZADO CHAVEZ ELSA FANNY</t>
  </si>
  <si>
    <t>45873063</t>
  </si>
  <si>
    <t>CRUZATT AYALA ALEXIS NORGET</t>
  </si>
  <si>
    <t>10793075</t>
  </si>
  <si>
    <t>CUADROS ARTEAGA YUDER</t>
  </si>
  <si>
    <t>70077265</t>
  </si>
  <si>
    <t>CUADROS LAGOS IZAMAR ROSALI</t>
  </si>
  <si>
    <t>29620364</t>
  </si>
  <si>
    <t>CUADROS PEÑA GUADALUPE</t>
  </si>
  <si>
    <t>43380447</t>
  </si>
  <si>
    <t>CUBILLAS HUAYLLAHUA GIOVANNA MAGALY</t>
  </si>
  <si>
    <t>70089663</t>
  </si>
  <si>
    <t>CUCHO SOTO FIORELA</t>
  </si>
  <si>
    <t>46619144</t>
  </si>
  <si>
    <t>CUEVA GUEVARA JUANA LUCIA</t>
  </si>
  <si>
    <t>46306745</t>
  </si>
  <si>
    <t>CUEVA PASTOR CHRISTIAN ERICK</t>
  </si>
  <si>
    <t>45783019</t>
  </si>
  <si>
    <t>CUEVAS RIVAS KARINA MARGARITA</t>
  </si>
  <si>
    <t>46745003</t>
  </si>
  <si>
    <t>CULLANCO PEREZ JONN EDBER</t>
  </si>
  <si>
    <t>03684132</t>
  </si>
  <si>
    <t>CULQUICONDOR TINEO OSCAR SEGUNDO</t>
  </si>
  <si>
    <t>80029158</t>
  </si>
  <si>
    <t>CUNO QUISPE SANTOS</t>
  </si>
  <si>
    <t>46527498</t>
  </si>
  <si>
    <t>CURASI ÑAUPARI DIANA LESLIE</t>
  </si>
  <si>
    <t>47359038</t>
  </si>
  <si>
    <t>CURI MORALES KELLIE LISSETH</t>
  </si>
  <si>
    <t>16754908</t>
  </si>
  <si>
    <t>CUSTODIO LLONTOP MARIA DANITZA</t>
  </si>
  <si>
    <t>10024236</t>
  </si>
  <si>
    <t>CUTIPA GASPAR KATIA MAGDALENA</t>
  </si>
  <si>
    <t>45517880</t>
  </si>
  <si>
    <t>DAVALOS BOULANGGER JORGE EDUARDO</t>
  </si>
  <si>
    <t>45975017</t>
  </si>
  <si>
    <t>DAVILA DIAZ YESSENIA ELIZABETH</t>
  </si>
  <si>
    <t>29650297</t>
  </si>
  <si>
    <t>DAVILA DUEÑAS GLENDA LIS</t>
  </si>
  <si>
    <t>41722558</t>
  </si>
  <si>
    <t>DAVILA RIVERA PEDRO RICARDO ALEJANDRO</t>
  </si>
  <si>
    <t>05214388</t>
  </si>
  <si>
    <t>DAVILA SANCHEZ ANTONIO MIGUEL</t>
  </si>
  <si>
    <t>70157667</t>
  </si>
  <si>
    <t>DAZA NAVAL LUZ VIRGINIA</t>
  </si>
  <si>
    <t>44429587</t>
  </si>
  <si>
    <t>DE LA CRUZ AVILA LEYDY MARIANELLA</t>
  </si>
  <si>
    <t>41224675</t>
  </si>
  <si>
    <t>DE LA CRUZ GUTARRA NOEMI</t>
  </si>
  <si>
    <t>10644999</t>
  </si>
  <si>
    <t>DE LA CRUZ HERMOZA RUBEN HECTOR</t>
  </si>
  <si>
    <t>40466831</t>
  </si>
  <si>
    <t>DE LA CRUZ LAVADO CHRISTIAN ESTEBAN</t>
  </si>
  <si>
    <t>09388288</t>
  </si>
  <si>
    <t>DE LA CRUZ LUCHO EDGAR JAIME</t>
  </si>
  <si>
    <t>43273580</t>
  </si>
  <si>
    <t>DE LA CRUZ MANCHA LEBANA BETSAHIDA</t>
  </si>
  <si>
    <t>28295034</t>
  </si>
  <si>
    <t>DE LA CRUZ MARQUEZ LUIS</t>
  </si>
  <si>
    <t>Ingeniería Agrónoma</t>
  </si>
  <si>
    <t>44352947</t>
  </si>
  <si>
    <t>DE LA CRUZ MOLINA ROCIO FABIOLA</t>
  </si>
  <si>
    <t>40031198</t>
  </si>
  <si>
    <t>DE LA CRUZ ORIUNDO HUGO PAVEL</t>
  </si>
  <si>
    <t>09956673</t>
  </si>
  <si>
    <t>DE LA CRUZ RAMIREZ JOSE CARLOS</t>
  </si>
  <si>
    <t>45884809</t>
  </si>
  <si>
    <t>DE LA CRUZ ROBLES LAURA PAMELA</t>
  </si>
  <si>
    <t>42348166</t>
  </si>
  <si>
    <t>DE LA ROSA CARRION SARITA CLARISA</t>
  </si>
  <si>
    <t>43989489</t>
  </si>
  <si>
    <t>DE LOS SANTOS ROSADIO ALAN CESAR</t>
  </si>
  <si>
    <t>09928652</t>
  </si>
  <si>
    <t>DE VETTORI PORTUGAL RAPHAEL ALESSANDRO</t>
  </si>
  <si>
    <t>47325469</t>
  </si>
  <si>
    <t>DEL CASTILLO LOPEZ CAROL DELICIA</t>
  </si>
  <si>
    <t>07862792</t>
  </si>
  <si>
    <t>DEL RIO COTRINA FERNANDO ENRIQUE</t>
  </si>
  <si>
    <t>42762170</t>
  </si>
  <si>
    <t>DEL RIO PAJUELO JORGE AUGUSTO</t>
  </si>
  <si>
    <t>70222099</t>
  </si>
  <si>
    <t>DELGADO DIAZ CAMILA CARITO</t>
  </si>
  <si>
    <t>42393536</t>
  </si>
  <si>
    <t>DELGADO FLORES LUIS ANGEL</t>
  </si>
  <si>
    <t>43582875</t>
  </si>
  <si>
    <t>DELGADO FUENTES KELLY</t>
  </si>
  <si>
    <t>72657062</t>
  </si>
  <si>
    <t>DELGADO HIYANE KEVIN ANDERSON</t>
  </si>
  <si>
    <t>40951520</t>
  </si>
  <si>
    <t>DELGADO LACHO DEYSI</t>
  </si>
  <si>
    <t>45686343</t>
  </si>
  <si>
    <t>DELGADO LOZANO WILLINGTON BANNER</t>
  </si>
  <si>
    <t>16730271</t>
  </si>
  <si>
    <t>DELGADO QUISPE ROLANDO HERNAN</t>
  </si>
  <si>
    <t>44092345</t>
  </si>
  <si>
    <t>DELGADO VALENCIA CARLOS AUGUSTO</t>
  </si>
  <si>
    <t>47830929</t>
  </si>
  <si>
    <t>DELGADO VASQUEZ JOSE EYNER</t>
  </si>
  <si>
    <t>43408208</t>
  </si>
  <si>
    <t>DEZA FERNANDEZ JESUS ALEXANDER</t>
  </si>
  <si>
    <t>70269323</t>
  </si>
  <si>
    <t>DEZA UBILLUS LUIS</t>
  </si>
  <si>
    <t>70650837</t>
  </si>
  <si>
    <t>DIAZ BURGOS SILVANA STEFANIA</t>
  </si>
  <si>
    <t>41227374</t>
  </si>
  <si>
    <t>DIAZ CASTILLO MARIO GUILLERMO</t>
  </si>
  <si>
    <t>44297799</t>
  </si>
  <si>
    <t>DIAZ CHOY-SANCHEZ SILVIA EDELWIES</t>
  </si>
  <si>
    <t>45953911</t>
  </si>
  <si>
    <t>DIAZ CONDORI YURY BETSABETH</t>
  </si>
  <si>
    <t>06103988</t>
  </si>
  <si>
    <t>DIAZ DIAZ SILVIA</t>
  </si>
  <si>
    <t>42583697</t>
  </si>
  <si>
    <t>DIAZ FERNANDEZ GERMAN LUIZINHO</t>
  </si>
  <si>
    <t>43560410</t>
  </si>
  <si>
    <t>DIAZ LINARES LIDIS MILIB</t>
  </si>
  <si>
    <t>42863103</t>
  </si>
  <si>
    <t>DIAZ LUNA RICHARD CHRISTIAN</t>
  </si>
  <si>
    <t>71039723</t>
  </si>
  <si>
    <t>DIAZ MORI DANNY DANIEL</t>
  </si>
  <si>
    <t>43526324</t>
  </si>
  <si>
    <t>DIAZ RIOS LUCY DEL PILAR</t>
  </si>
  <si>
    <t>71897009</t>
  </si>
  <si>
    <t>DIAZ RODRIGUEZ CINDY JHULIANA</t>
  </si>
  <si>
    <t>40548305</t>
  </si>
  <si>
    <t>DIAZ TAZA ERICK MARLON</t>
  </si>
  <si>
    <t>29722414</t>
  </si>
  <si>
    <t>DIAZ UGARTE MIGUEL ANGEL</t>
  </si>
  <si>
    <t>10477413</t>
  </si>
  <si>
    <t>DIAZ URIBE HENRY HECTOR</t>
  </si>
  <si>
    <t>25792824</t>
  </si>
  <si>
    <t>DIAZ VELASQUEZ CESAR AUGUSTO</t>
  </si>
  <si>
    <t>42391451</t>
  </si>
  <si>
    <t>DIAZ ZAVALA AMELIA JOHANA</t>
  </si>
  <si>
    <t>40717381</t>
  </si>
  <si>
    <t>DONGO ESQUIVEL YUKIO MELINA</t>
  </si>
  <si>
    <t>Medicina</t>
  </si>
  <si>
    <t>45794619</t>
  </si>
  <si>
    <t>DONGO OBANDO FRANCISCO REYNALDO</t>
  </si>
  <si>
    <t>23854464</t>
  </si>
  <si>
    <t>DUEÑAS CAVERO LUIS ALFREDO</t>
  </si>
  <si>
    <t>40866821</t>
  </si>
  <si>
    <t>DUEÑAS ROMERO ROCIO DEL CARMEN</t>
  </si>
  <si>
    <t>41667964</t>
  </si>
  <si>
    <t>DUEÑAS SERNAQUE TEODORO</t>
  </si>
  <si>
    <t>45404293</t>
  </si>
  <si>
    <t>DUQUE VILCHEZ KARINA MARISET</t>
  </si>
  <si>
    <t>70012626</t>
  </si>
  <si>
    <t>DURAN DELGADO ROCIO LUCERO</t>
  </si>
  <si>
    <t>40747100</t>
  </si>
  <si>
    <t>DURAND ROJAS INGRID MONICA</t>
  </si>
  <si>
    <t>Construcción Civil</t>
  </si>
  <si>
    <t>40503043</t>
  </si>
  <si>
    <t>ECHENIQUE MAMANI LIZ KATHERINE</t>
  </si>
  <si>
    <t>46375227</t>
  </si>
  <si>
    <t>ENCALADA LOPEZ MARIA ELENA</t>
  </si>
  <si>
    <t>10532715</t>
  </si>
  <si>
    <t>ENCISO PINEDA JENIFFER DEIDAD</t>
  </si>
  <si>
    <t>46376665</t>
  </si>
  <si>
    <t>ENRIQUEZ BULEJE ENRIQUE</t>
  </si>
  <si>
    <t>40336255</t>
  </si>
  <si>
    <t>ENRIQUEZ MORALES ROBERTO</t>
  </si>
  <si>
    <t>42326462</t>
  </si>
  <si>
    <t>ENRIQUEZ TORRES JEFERSSON</t>
  </si>
  <si>
    <t>72815763</t>
  </si>
  <si>
    <t>ENRIQUEZ VERONA MIGUEL MARTIN</t>
  </si>
  <si>
    <t>40189163</t>
  </si>
  <si>
    <t>ESCALANTE AGUILAR SERGIO MIGUEL</t>
  </si>
  <si>
    <t>24007396</t>
  </si>
  <si>
    <t>ESCALANTE ALVARO FREDDY</t>
  </si>
  <si>
    <t>40851178</t>
  </si>
  <si>
    <t>ESCOBEDO CRUZADO VICTOR FERNANDO</t>
  </si>
  <si>
    <t>46379232</t>
  </si>
  <si>
    <t>ESCOBEDO FLOREZ JOEL EDWARD</t>
  </si>
  <si>
    <t>42573641</t>
  </si>
  <si>
    <t>ESPEDILLA PALOMINO JEAN CARLO MANUEL</t>
  </si>
  <si>
    <t>71932456</t>
  </si>
  <si>
    <t>ESPEJO CRUZ PATRICIA JOSSELYN</t>
  </si>
  <si>
    <t>44191080</t>
  </si>
  <si>
    <t>ESPINO ROJAS JHON EDGAR</t>
  </si>
  <si>
    <t>23248893</t>
  </si>
  <si>
    <t>ESPINOZA ABREGU JOSE MANUEL</t>
  </si>
  <si>
    <t>40029217</t>
  </si>
  <si>
    <t>ESPINOZA ARANA BILLY JULIAN</t>
  </si>
  <si>
    <t>42216374</t>
  </si>
  <si>
    <t>ESPINOZA BEAS PEDRO DANIEL</t>
  </si>
  <si>
    <t>43351057</t>
  </si>
  <si>
    <t>ESPINOZA BENITO MERY LUZ</t>
  </si>
  <si>
    <t>10147730</t>
  </si>
  <si>
    <t>ESPINOZA CESPEDES WILFREDO PEDRO</t>
  </si>
  <si>
    <t>47657101</t>
  </si>
  <si>
    <t>ESPINOZA CHUQUIMANTARI IVONNE YANINA</t>
  </si>
  <si>
    <t>42378856</t>
  </si>
  <si>
    <t>ESPINOZA FERRO RULI HELLER</t>
  </si>
  <si>
    <t>41283743</t>
  </si>
  <si>
    <t>ESPINOZA GONZALES ALDO FRANCO</t>
  </si>
  <si>
    <t>43825582</t>
  </si>
  <si>
    <t>ESPINOZA IZQUIERDO JOSE ALBERTO</t>
  </si>
  <si>
    <t>45531762</t>
  </si>
  <si>
    <t>ESPINOZA LEON TANIA CECILIA</t>
  </si>
  <si>
    <t>42080560</t>
  </si>
  <si>
    <t>ESPINOZA PANTY ANNA CECILIA</t>
  </si>
  <si>
    <t>41595356</t>
  </si>
  <si>
    <t>ESPINOZA RAMIREZ KARINA CAROLINA</t>
  </si>
  <si>
    <t>44796943</t>
  </si>
  <si>
    <t>ESPINOZA RODRIGUEZ CARLOS FELIPE</t>
  </si>
  <si>
    <t>23096353</t>
  </si>
  <si>
    <t>ESPINOZA RODRIGUEZ WALTER HUGO</t>
  </si>
  <si>
    <t>40392852</t>
  </si>
  <si>
    <t>ESPINOZA VALDIVIA GIOVANNI CHRISTIAN</t>
  </si>
  <si>
    <t>44730463</t>
  </si>
  <si>
    <t>ESQUINARILA MERINO NINA</t>
  </si>
  <si>
    <t>21013822</t>
  </si>
  <si>
    <t>ESTABRIDIS VELASCO EDUARDO REYNALDO</t>
  </si>
  <si>
    <t>42366069</t>
  </si>
  <si>
    <t>ESTACIO RODRIGUEZ WALTER OSWALDO</t>
  </si>
  <si>
    <t>41328922</t>
  </si>
  <si>
    <t>ESTEBA FLORES RUBEN</t>
  </si>
  <si>
    <t>40838344</t>
  </si>
  <si>
    <t>ESTELA AYALA JOSE MICHEL</t>
  </si>
  <si>
    <t>42811488</t>
  </si>
  <si>
    <t>ESTELA RODRIGUEZ JANE MELISSA</t>
  </si>
  <si>
    <t>29414548</t>
  </si>
  <si>
    <t>ESTRADA ARREDONDO CERAFIN</t>
  </si>
  <si>
    <t>08824461</t>
  </si>
  <si>
    <t>ESTRADA MIRAVAL BRAULIO ROMEL</t>
  </si>
  <si>
    <t>43112158</t>
  </si>
  <si>
    <t>ESTREMADOYRO SIFUENTES HAZEL FAROUZ GUIPA</t>
  </si>
  <si>
    <t>42311986</t>
  </si>
  <si>
    <t>EUSTAQUIO SALVATIERRA FRANK ALEXANDER</t>
  </si>
  <si>
    <t>45086962</t>
  </si>
  <si>
    <t>EVANGELISTA MIGUEL WILLIAM YRVIN</t>
  </si>
  <si>
    <t>46098861</t>
  </si>
  <si>
    <t>EVARISTO MANRIQUE ANA MARIA</t>
  </si>
  <si>
    <t>09435040</t>
  </si>
  <si>
    <t>FABIAN CANALES VICTOR ANDRES</t>
  </si>
  <si>
    <t>44669715</t>
  </si>
  <si>
    <t>FACUNDO AGUILAR OSMAR NICOLAS</t>
  </si>
  <si>
    <t>Ingeníeria Agroindustrial</t>
  </si>
  <si>
    <t>43823109</t>
  </si>
  <si>
    <t>FALCON ARAUJO INGRID REYNA-VICTORIA</t>
  </si>
  <si>
    <t>09916419</t>
  </si>
  <si>
    <t>FALCON BEJAR DORIS ESTELA</t>
  </si>
  <si>
    <t>41423495</t>
  </si>
  <si>
    <t>FALCON RIXE ANNIE KAREN</t>
  </si>
  <si>
    <t>47089712</t>
  </si>
  <si>
    <t>FALLA CORONADO JESHUA DAVID</t>
  </si>
  <si>
    <t>Ingeniería En Gestión Empresarial</t>
  </si>
  <si>
    <t>00497232</t>
  </si>
  <si>
    <t>FARROÑAY RAMIREZ ELSA MERCEDES</t>
  </si>
  <si>
    <t>44449525</t>
  </si>
  <si>
    <t>40404189</t>
  </si>
  <si>
    <t>FERNANDEZ ALBAN JOSE PAUL</t>
  </si>
  <si>
    <t>07192031</t>
  </si>
  <si>
    <t>FERNANDEZ BALLON ARMEL ANTONIO</t>
  </si>
  <si>
    <t>07792920</t>
  </si>
  <si>
    <t>FERNANDEZ BARRON RAFAEL AUGUSTO</t>
  </si>
  <si>
    <t>42379498</t>
  </si>
  <si>
    <t>FERNANDEZ MIRANDA DAVID ALBERTO</t>
  </si>
  <si>
    <t>71942371</t>
  </si>
  <si>
    <t>FERNANDEZ MONTOYA KATHELEEN RUT</t>
  </si>
  <si>
    <t>41810084</t>
  </si>
  <si>
    <t>FERNANDEZ RAMIREZ RAMIRO</t>
  </si>
  <si>
    <t>45143813</t>
  </si>
  <si>
    <t>FERNANDEZ ROJAS ANGELA ROCIO</t>
  </si>
  <si>
    <t>43083775</t>
  </si>
  <si>
    <t>FERNANDEZ RUJEL KARINA MILAGROS</t>
  </si>
  <si>
    <t>46964927</t>
  </si>
  <si>
    <t>FERNANDEZ VALIENTE CYNTHIA ROCIO</t>
  </si>
  <si>
    <t>41979458</t>
  </si>
  <si>
    <t>FERNANDEZ VENTOSILLA ARTURO</t>
  </si>
  <si>
    <t>73932211</t>
  </si>
  <si>
    <t>FIGUEROA GUTIERREZ MARJORY BERTHA</t>
  </si>
  <si>
    <t>71788770</t>
  </si>
  <si>
    <t>FILIO COTERA ROSA MELANNY</t>
  </si>
  <si>
    <t>42051647</t>
  </si>
  <si>
    <t>FLORES ALEJO EMERSON RONNIE</t>
  </si>
  <si>
    <t>45228962</t>
  </si>
  <si>
    <t>FLORES ANCALLI JUAN ROLDOS</t>
  </si>
  <si>
    <t>41764772</t>
  </si>
  <si>
    <t>FLORES ARAUCANO EDWIN TONHINO</t>
  </si>
  <si>
    <t>Mecánica</t>
  </si>
  <si>
    <t>23980601</t>
  </si>
  <si>
    <t>FLORES ARENAS JORGE XAVIER</t>
  </si>
  <si>
    <t>41399096</t>
  </si>
  <si>
    <t>FLORES AUCCASI FRITSIA</t>
  </si>
  <si>
    <t>29610536</t>
  </si>
  <si>
    <t>FLORES CABALA PETER PAUL</t>
  </si>
  <si>
    <t>40302384</t>
  </si>
  <si>
    <t>FLORES CABALLERO PETER JOHN</t>
  </si>
  <si>
    <t>Historia</t>
  </si>
  <si>
    <t>42913089</t>
  </si>
  <si>
    <t>FLORES CABANILLAS KELY JOIS</t>
  </si>
  <si>
    <t>45763730</t>
  </si>
  <si>
    <t>FLORES CHAVEZ MAYRA ALEXANDRA</t>
  </si>
  <si>
    <t>01345359</t>
  </si>
  <si>
    <t>FLORES ESPILLICO WILFREDO</t>
  </si>
  <si>
    <t>10282810</t>
  </si>
  <si>
    <t>FLORES FLORES ALEXANDER NICOLAS</t>
  </si>
  <si>
    <t>Diseño Gráfico</t>
  </si>
  <si>
    <t>46148545</t>
  </si>
  <si>
    <t>FLORES FUERTES FERNANDO FLAVIO</t>
  </si>
  <si>
    <t>70468620</t>
  </si>
  <si>
    <t>FLORES GALVAN MARILIA FABIOLA</t>
  </si>
  <si>
    <t>70306007</t>
  </si>
  <si>
    <t>FLORES HIDALGO GABRIELA EVELYN</t>
  </si>
  <si>
    <t>46416872</t>
  </si>
  <si>
    <t>FLORES MERMA JOANNA ELIZABETH</t>
  </si>
  <si>
    <t>41853191</t>
  </si>
  <si>
    <t>FLORES MORENO OLGA ALEJANDRA</t>
  </si>
  <si>
    <t>46026356</t>
  </si>
  <si>
    <t>FLORES NEUHAUS EDWIN ANTHONY</t>
  </si>
  <si>
    <t>41859419</t>
  </si>
  <si>
    <t>FLORES RIVERO JOHN</t>
  </si>
  <si>
    <t>05641867</t>
  </si>
  <si>
    <t>FLORES ROA ELSA ZUGEIDY</t>
  </si>
  <si>
    <t>46837370</t>
  </si>
  <si>
    <t>FLORES SOLORZANO CARLOS ALFREDO</t>
  </si>
  <si>
    <t>10760456</t>
  </si>
  <si>
    <t>FLORES TABARNE MARIA PAULA</t>
  </si>
  <si>
    <t>70187177</t>
  </si>
  <si>
    <t>FLORES VALDIVIA VICTOR ANTONIO</t>
  </si>
  <si>
    <t>42301479</t>
  </si>
  <si>
    <t>FLORES VARGAS ABRAHAM ANIBAL</t>
  </si>
  <si>
    <t>41012379</t>
  </si>
  <si>
    <t>FLOREZ GUTIERREZ ERICK EDISON</t>
  </si>
  <si>
    <t>44154887</t>
  </si>
  <si>
    <t>FLORIAN ALARCON FIORELA AYME</t>
  </si>
  <si>
    <t>41086659</t>
  </si>
  <si>
    <t>FLORIAN GUEVARA SARA VIVIANA</t>
  </si>
  <si>
    <t>44657748</t>
  </si>
  <si>
    <t>FLORIAN LADINES GREACE CAROLIN</t>
  </si>
  <si>
    <t>43084566</t>
  </si>
  <si>
    <t>FRANCIA RUELAS EVELYN MIRELLA</t>
  </si>
  <si>
    <t>46109435</t>
  </si>
  <si>
    <t>FUENTES CHAVEZ KATHERINE MILAGROS</t>
  </si>
  <si>
    <t>40397034</t>
  </si>
  <si>
    <t>FUENTES HUALLPACHOQUE SALVADOR</t>
  </si>
  <si>
    <t>41604683</t>
  </si>
  <si>
    <t>FUENTES MUNDACA JUAN ALCIDES</t>
  </si>
  <si>
    <t>Ingeniería Mecánica</t>
  </si>
  <si>
    <t>16744041</t>
  </si>
  <si>
    <t>GALAN SANTISTEBAN JUAN RAFAEL</t>
  </si>
  <si>
    <t>48177506</t>
  </si>
  <si>
    <t>GALDO REYES GONZALO</t>
  </si>
  <si>
    <t>43544193</t>
  </si>
  <si>
    <t>GALLARDO RUIZ ALEX ORLANDO</t>
  </si>
  <si>
    <t>45272234</t>
  </si>
  <si>
    <t>GALLEGOS SANCHEZ ADRIAN JESUS</t>
  </si>
  <si>
    <t>07566155</t>
  </si>
  <si>
    <t>GALLO RUIZ HUAPAYA RAUL ALBERTO</t>
  </si>
  <si>
    <t>31674999</t>
  </si>
  <si>
    <t>GALVAN HUANUCO LILIANA MERCEDES</t>
  </si>
  <si>
    <t>41896881</t>
  </si>
  <si>
    <t>GALVEZ ALMIDON JUAN ALBERTO</t>
  </si>
  <si>
    <t>70517909</t>
  </si>
  <si>
    <t>GALVEZ COTRINA JHON DENNYS</t>
  </si>
  <si>
    <t>41061738</t>
  </si>
  <si>
    <t>GALVEZ SANCHEZ MARITZA ELIZABETH</t>
  </si>
  <si>
    <t>40733499</t>
  </si>
  <si>
    <t>GAMARRA ARDILES ARAC GASPAR</t>
  </si>
  <si>
    <t>44559104</t>
  </si>
  <si>
    <t>GAMARRA FLORES ALEXIS NELSON</t>
  </si>
  <si>
    <t>44966645</t>
  </si>
  <si>
    <t>GAMARRA RUIZ CYNTHIA PRYSCILA</t>
  </si>
  <si>
    <t>41481417</t>
  </si>
  <si>
    <t>GAMARRA ZAPATA JULIA ROXANA</t>
  </si>
  <si>
    <t>40206568</t>
  </si>
  <si>
    <t>GAMBOA BURGA CYNTIA PAOLA</t>
  </si>
  <si>
    <t>71998012</t>
  </si>
  <si>
    <t>GAMBOA CACERES CULKIN ALEXANDER</t>
  </si>
  <si>
    <t>40565790</t>
  </si>
  <si>
    <t>GARATE RIVERA CESAR AUGUSTO</t>
  </si>
  <si>
    <t>42082443</t>
  </si>
  <si>
    <t>GARCIA AQUINO LILIANA SUMA</t>
  </si>
  <si>
    <t>43006253</t>
  </si>
  <si>
    <t>GARCIA CARMEN EDWIN ISRAEL</t>
  </si>
  <si>
    <t>46571674</t>
  </si>
  <si>
    <t>GARCIA CORDOVA MARIA FATIMA</t>
  </si>
  <si>
    <t>43129691</t>
  </si>
  <si>
    <t>GARCIA CRISTOBAL CARLOS ALOR</t>
  </si>
  <si>
    <t>71868912</t>
  </si>
  <si>
    <t>GARCÍA GUEVARA HARDY ANDREÉ</t>
  </si>
  <si>
    <t>44484525</t>
  </si>
  <si>
    <t>GARCIA HUAJACHI MIGUEL ANDRES</t>
  </si>
  <si>
    <t>20906251</t>
  </si>
  <si>
    <t>GARCIA JANAMPA JHERSHINO</t>
  </si>
  <si>
    <t>42810736</t>
  </si>
  <si>
    <t>GARCIA MENA CARLOS EDUARDO</t>
  </si>
  <si>
    <t>42202074</t>
  </si>
  <si>
    <t>GARCIA OSORES ALEXANDRA MARIA</t>
  </si>
  <si>
    <t>Publicidad</t>
  </si>
  <si>
    <t>46172819</t>
  </si>
  <si>
    <t>GARCIA QUISPE KATERIM PAMELA</t>
  </si>
  <si>
    <t>47167306</t>
  </si>
  <si>
    <t>GARCIA RUESTA ANDREA LUCIA</t>
  </si>
  <si>
    <t>01326689</t>
  </si>
  <si>
    <t>GARCIA SANTA CRUZ YENY</t>
  </si>
  <si>
    <t>08489925</t>
  </si>
  <si>
    <t>GARCIA TELLO JOSE CARLOS</t>
  </si>
  <si>
    <t>47470103</t>
  </si>
  <si>
    <t>GARCIA TELLO YOSELIN MIRELLA</t>
  </si>
  <si>
    <t>40859692</t>
  </si>
  <si>
    <t>GARCIA VALLADARES KEVIN</t>
  </si>
  <si>
    <t>32930027</t>
  </si>
  <si>
    <t>GARCIA VASQUEZ NORA HERMELINDA</t>
  </si>
  <si>
    <t>45280768</t>
  </si>
  <si>
    <t>GASPAR RAMIREZ PATRICIA LILIANA</t>
  </si>
  <si>
    <t>09331020</t>
  </si>
  <si>
    <t>GASPAR TORIBIO LUIS ENRIQUE</t>
  </si>
  <si>
    <t>Electrónica</t>
  </si>
  <si>
    <t>40653666</t>
  </si>
  <si>
    <t>GAVANCHO OYOLA LADISLAO</t>
  </si>
  <si>
    <t>45789273</t>
  </si>
  <si>
    <t>GAVIDIA CALDERON DIEGO ANTONIO</t>
  </si>
  <si>
    <t>40420068</t>
  </si>
  <si>
    <t>GERONIMO PONCE CRISPIN</t>
  </si>
  <si>
    <t>41463655</t>
  </si>
  <si>
    <t>GIL ANGULO MARY YSABEL</t>
  </si>
  <si>
    <t>18081435</t>
  </si>
  <si>
    <t>GIL ARROYO VALLADARES MARIA DEL PILAR</t>
  </si>
  <si>
    <t>43696666</t>
  </si>
  <si>
    <t>GIL ESPINO EMIR</t>
  </si>
  <si>
    <t>45147710</t>
  </si>
  <si>
    <t>GIRALDO SANCHEZ JHON ARQUIMEDES</t>
  </si>
  <si>
    <t>41508414</t>
  </si>
  <si>
    <t>GIRON TORREALVA LENNART FRANK</t>
  </si>
  <si>
    <t>07239235</t>
  </si>
  <si>
    <t>GOMEZ ARIAS CIRILO ALEJANDRO</t>
  </si>
  <si>
    <t>42902254</t>
  </si>
  <si>
    <t>GOMEZ CHURA PAOLA ROSMERI</t>
  </si>
  <si>
    <t>41686763</t>
  </si>
  <si>
    <t>GOMEZ DIAZ KARINA LILY</t>
  </si>
  <si>
    <t>43638473</t>
  </si>
  <si>
    <t>GOMEZ MARQUEZ ADRIAN</t>
  </si>
  <si>
    <t>25716028</t>
  </si>
  <si>
    <t>GOMEZ MUÑOZ NELSON FIDEL</t>
  </si>
  <si>
    <t>41096399</t>
  </si>
  <si>
    <t>GOMEZ OTOYA KARLA MILAGROS</t>
  </si>
  <si>
    <t>42050013</t>
  </si>
  <si>
    <t>GOMEZ PEREZ JOSE WILFREDO</t>
  </si>
  <si>
    <t>07917713</t>
  </si>
  <si>
    <t>GOMEZ ROSALES MARIA ELENA</t>
  </si>
  <si>
    <t>32405661</t>
  </si>
  <si>
    <t>GOMEZ SAENZ FERNANDO JESUS</t>
  </si>
  <si>
    <t>40629827</t>
  </si>
  <si>
    <t>GOMEZ SALCEDO CINTHIA YNGRID</t>
  </si>
  <si>
    <t>45543499</t>
  </si>
  <si>
    <t>GONGORA RENTERIA RICHARD CESAR</t>
  </si>
  <si>
    <t>76978369</t>
  </si>
  <si>
    <t>GONZALES BOSSIO SERGIO</t>
  </si>
  <si>
    <t>08159049</t>
  </si>
  <si>
    <t>GONZALES BURGA RAFAEL</t>
  </si>
  <si>
    <t>32405191</t>
  </si>
  <si>
    <t>GONZALES CAMACHO HUBEL FELIPE</t>
  </si>
  <si>
    <t>44448046</t>
  </si>
  <si>
    <t>GONZALES CAMACHO ZHOLY INDARA</t>
  </si>
  <si>
    <t>07883984</t>
  </si>
  <si>
    <t>GONZALES CRISOSTOMO PEDRO JESUS</t>
  </si>
  <si>
    <t>43177104</t>
  </si>
  <si>
    <t>GONZALES DE LA ROSA TORO VANESA LEONOR</t>
  </si>
  <si>
    <t>43718850</t>
  </si>
  <si>
    <t>GONZALES GUZMAN JOSE ALBERTO</t>
  </si>
  <si>
    <t>23945465</t>
  </si>
  <si>
    <t>GONZALES POBLETE CESAR</t>
  </si>
  <si>
    <t>80278713</t>
  </si>
  <si>
    <t>GONZALES SALAZAR JOSE MANUEL</t>
  </si>
  <si>
    <t>75359600</t>
  </si>
  <si>
    <t>GONZALES ZUMAETA MARCOS DANIEL</t>
  </si>
  <si>
    <t>40945231</t>
  </si>
  <si>
    <t>GONZALEZ DIAZ FERNANDO</t>
  </si>
  <si>
    <t>10287843</t>
  </si>
  <si>
    <t>GONZALEZ GENTILLE CINTHYA PAOLA</t>
  </si>
  <si>
    <t>10375529</t>
  </si>
  <si>
    <t>GONZALEZ INOPE CONRADO DANTE</t>
  </si>
  <si>
    <t>45971990</t>
  </si>
  <si>
    <t>GONZALEZ ODICIO RENZO EZEQUIEL</t>
  </si>
  <si>
    <t>45805821</t>
  </si>
  <si>
    <t>GONZALEZ VALENCIA BENGYE GILBERTH</t>
  </si>
  <si>
    <t>44273340</t>
  </si>
  <si>
    <t>GRADOS GUTIERREZ RAUL JESUS</t>
  </si>
  <si>
    <t>43942289</t>
  </si>
  <si>
    <t>GRADOS SOTO CAROL</t>
  </si>
  <si>
    <t>41527287</t>
  </si>
  <si>
    <t>GRANADOS ABARCA JACKELINE ROCIO</t>
  </si>
  <si>
    <t>44374924</t>
  </si>
  <si>
    <t>GRATTELLI ALVIZ KAREN MELISSA</t>
  </si>
  <si>
    <t>26728757</t>
  </si>
  <si>
    <t>GRAUS ARBILDO DENNIS ANGEL</t>
  </si>
  <si>
    <t>41151754</t>
  </si>
  <si>
    <t>GRIS LUYO LAURA BETZABETH</t>
  </si>
  <si>
    <t>42130047</t>
  </si>
  <si>
    <t>GUARNIZO VELASQUEZ JOHAN JARRY</t>
  </si>
  <si>
    <t>42483815</t>
  </si>
  <si>
    <t>GUERRA MALAVERRI JESSICA DEL PILAR</t>
  </si>
  <si>
    <t>45774670</t>
  </si>
  <si>
    <t>GUERRA RODRIGUEZ IRVIN EDILBERTO</t>
  </si>
  <si>
    <t>44832688</t>
  </si>
  <si>
    <t>GUERRA VASQUEZ LINDA HELEN</t>
  </si>
  <si>
    <t>16753882</t>
  </si>
  <si>
    <t>GUERRERO BALDERA ANA PATRICIA</t>
  </si>
  <si>
    <t>40083098</t>
  </si>
  <si>
    <t>GUERRERO MALVA RENZO ESTANISLAO</t>
  </si>
  <si>
    <t>45173969</t>
  </si>
  <si>
    <t>GUERRERO OTERO KARLA CRISTINA</t>
  </si>
  <si>
    <t>31042218</t>
  </si>
  <si>
    <t>GUERRERO PAREDES CESAR DAVID</t>
  </si>
  <si>
    <t>40548544</t>
  </si>
  <si>
    <t>GUEVARA ALEJANDRO JORGE LUIS</t>
  </si>
  <si>
    <t>45635122</t>
  </si>
  <si>
    <t>GUEVARA CHAMBERGO JHON DENNIS</t>
  </si>
  <si>
    <t>40978073</t>
  </si>
  <si>
    <t>GUEVARA DIAZ WILFREDO JUNYOR</t>
  </si>
  <si>
    <t>09859555</t>
  </si>
  <si>
    <t>GUEVARA JORDAN RAFAEL</t>
  </si>
  <si>
    <t>16633550</t>
  </si>
  <si>
    <t>GUEVARA MUNDACA JONY ALDUVAR</t>
  </si>
  <si>
    <t>45356370</t>
  </si>
  <si>
    <t>GUEVARA PACHECO YOSMEL</t>
  </si>
  <si>
    <t>71900943</t>
  </si>
  <si>
    <t>GUEVARA SOLANO CLARA KATTY</t>
  </si>
  <si>
    <t>40419263</t>
  </si>
  <si>
    <t>GUILLEN CABALLERO DANIEL</t>
  </si>
  <si>
    <t>70678242</t>
  </si>
  <si>
    <t>GUILLEN GARFIAS HEEDY STEFANI</t>
  </si>
  <si>
    <t>41463303</t>
  </si>
  <si>
    <t>GUILLEN VILLACORTA ROBERTO</t>
  </si>
  <si>
    <t>47594085</t>
  </si>
  <si>
    <t>GUILLERMO LAURA DANGEL WILIAMS</t>
  </si>
  <si>
    <t>40211839</t>
  </si>
  <si>
    <t>GUIZA REQUENA ROBERTO</t>
  </si>
  <si>
    <t>15433768</t>
  </si>
  <si>
    <t>GUTIERREZ ALVARADO RICARDO ESTEBAN</t>
  </si>
  <si>
    <t>APOYO TECNICO</t>
  </si>
  <si>
    <t>47374628</t>
  </si>
  <si>
    <t>GUTIERREZ ARANDA LUCIA DEL PILAR</t>
  </si>
  <si>
    <t>29602485</t>
  </si>
  <si>
    <t>GUTIERREZ BORDA DE COPA KARINA ELIZABETH</t>
  </si>
  <si>
    <t>45372378</t>
  </si>
  <si>
    <t>GUTIERREZ CALDERON MELISSA CATHERINE</t>
  </si>
  <si>
    <t>73143475</t>
  </si>
  <si>
    <t>GUTIERREZ ÑAHUI HAROLD JESUS</t>
  </si>
  <si>
    <t>41530614</t>
  </si>
  <si>
    <t>GUTIERREZ QUEZADA MARIO YVAN</t>
  </si>
  <si>
    <t>Ingeniería Estadística E Informática</t>
  </si>
  <si>
    <t>41061205</t>
  </si>
  <si>
    <t>GUTIERREZ QUISPE MARIA MILAGROS</t>
  </si>
  <si>
    <t>43982538</t>
  </si>
  <si>
    <t>GUTIERREZ TUESTA CATHERINE TATIANA</t>
  </si>
  <si>
    <t>41170100</t>
  </si>
  <si>
    <t>GUZMAN PEÑARES PERCY</t>
  </si>
  <si>
    <t>46049793</t>
  </si>
  <si>
    <t>HEREDIA PEREZ GRIMALDO</t>
  </si>
  <si>
    <t>41623759</t>
  </si>
  <si>
    <t>HEREDIA PEREZ JOSE RUDORICO</t>
  </si>
  <si>
    <t>41846345</t>
  </si>
  <si>
    <t>HEREDIA PEREZ PAOLA CAROLL</t>
  </si>
  <si>
    <t>72180749</t>
  </si>
  <si>
    <t>HEREDIA UTRILLA MANUEL HUMBERTO</t>
  </si>
  <si>
    <t>45530713</t>
  </si>
  <si>
    <t>HERNANDEZ ANGULO JOSE MIGUEL</t>
  </si>
  <si>
    <t>72357263</t>
  </si>
  <si>
    <t>HERNANDEZ CAMPOS ERIKA MILAGRO</t>
  </si>
  <si>
    <t>47083691</t>
  </si>
  <si>
    <t>HERNANDEZ CAÑARI FRANCESCA AURORA</t>
  </si>
  <si>
    <t>41227558</t>
  </si>
  <si>
    <t>HERNANDEZ ELGUERA DORA ESPERANZA</t>
  </si>
  <si>
    <t>43786051</t>
  </si>
  <si>
    <t>HERNANDEZ FLORES MARTIN ROBERTO</t>
  </si>
  <si>
    <t>21447992</t>
  </si>
  <si>
    <t>HERNANDEZ IBARRA CARLOS LUIS</t>
  </si>
  <si>
    <t>70476412</t>
  </si>
  <si>
    <t>HERNANDEZ SOPLA GREYSI LISBETH</t>
  </si>
  <si>
    <t>10222344</t>
  </si>
  <si>
    <t>HERNANI CHAVEZ FERNANDO</t>
  </si>
  <si>
    <t>42238043</t>
  </si>
  <si>
    <t>HERRERA CHAVEZ MANUEL STEWARD</t>
  </si>
  <si>
    <t>46101423</t>
  </si>
  <si>
    <t>HERRERA DOMINGUEZ ALEY ALE</t>
  </si>
  <si>
    <t>44383312</t>
  </si>
  <si>
    <t>HERRERA FLORES JOEL VALDEMAR</t>
  </si>
  <si>
    <t>03894101</t>
  </si>
  <si>
    <t>HERRERA GARCES JULIO CESAR</t>
  </si>
  <si>
    <t>09462346</t>
  </si>
  <si>
    <t>HERRERA JAUREGUI LEO ANGELO</t>
  </si>
  <si>
    <t>44011175</t>
  </si>
  <si>
    <t>HERRERA MUÑOZ MOISES HERNAN</t>
  </si>
  <si>
    <t>22513146</t>
  </si>
  <si>
    <t>HIDALGO HUAMAN WILSON SAUL</t>
  </si>
  <si>
    <t>09801142</t>
  </si>
  <si>
    <t>HIDALGO MORENO ALFONSO ARTURO</t>
  </si>
  <si>
    <t>46660709</t>
  </si>
  <si>
    <t>HIJAR PEÑA MARGORY MELISSA</t>
  </si>
  <si>
    <t>43439028</t>
  </si>
  <si>
    <t>HINOJOSA GOMEZ NATALI MARILU</t>
  </si>
  <si>
    <t>44555267</t>
  </si>
  <si>
    <t>HINOSTROZA AYALA SINTHIA</t>
  </si>
  <si>
    <t>46640513</t>
  </si>
  <si>
    <t>HINOSTROZA HINOSTROZA SERGIO ANDREE</t>
  </si>
  <si>
    <t>47412281</t>
  </si>
  <si>
    <t>HINOSTROZA MARIÑO JHORDAN FRANKLIN</t>
  </si>
  <si>
    <t>42859417</t>
  </si>
  <si>
    <t>HINOSTROZA MORALES ANA DE LOS ANGELES</t>
  </si>
  <si>
    <t>44113192</t>
  </si>
  <si>
    <t>HINOSTROZA MUERAS SAMANTHA MARIA</t>
  </si>
  <si>
    <t>23976727</t>
  </si>
  <si>
    <t>HOLGADO NOA MARIO GUILLERMO</t>
  </si>
  <si>
    <t>46274035</t>
  </si>
  <si>
    <t>HOLGUIN RAMIREZ LUZ ADRIANA</t>
  </si>
  <si>
    <t>45488807</t>
  </si>
  <si>
    <t>HORNA CUBAS SUSAN MELISSA</t>
  </si>
  <si>
    <t>41967514</t>
  </si>
  <si>
    <t>HORNA TIRADO CESAR VICENTE</t>
  </si>
  <si>
    <t>10162058</t>
  </si>
  <si>
    <t>HOYOS FERNANDEZ ROMAN</t>
  </si>
  <si>
    <t>47445515</t>
  </si>
  <si>
    <t>HUACASI CHURQUIPA YONY ANGEL</t>
  </si>
  <si>
    <t>02652071</t>
  </si>
  <si>
    <t>HUACCHILLO LAPUBLE NILDA</t>
  </si>
  <si>
    <t>43951077</t>
  </si>
  <si>
    <t>HUACRE VILA JEAN MITCHELL</t>
  </si>
  <si>
    <t>73027668</t>
  </si>
  <si>
    <t>HUAMAN BENDEZU PAUL MANUEL ENRIQUE</t>
  </si>
  <si>
    <t>16714969</t>
  </si>
  <si>
    <t>HUAMAN CHOLAN FERNANDO</t>
  </si>
  <si>
    <t>46691388</t>
  </si>
  <si>
    <t>HUAMAN COILA WILFREDO</t>
  </si>
  <si>
    <t>16125461</t>
  </si>
  <si>
    <t>HUAMAN COLQUI EDWIN CESAR</t>
  </si>
  <si>
    <t>07448659</t>
  </si>
  <si>
    <t>HUAMAN DAMIANO RODOLFO</t>
  </si>
  <si>
    <t>31680633</t>
  </si>
  <si>
    <t>HUAMAN GIRALDO JHONNY SANTIAGO</t>
  </si>
  <si>
    <t>70096765</t>
  </si>
  <si>
    <t>HUAMAN JUNCO JESSICA</t>
  </si>
  <si>
    <t>46078360</t>
  </si>
  <si>
    <t>HUAMAN QUISPE PITHER FRANCLIN</t>
  </si>
  <si>
    <t>43603949</t>
  </si>
  <si>
    <t>HUAMAN VILLANUEVA BARBARA MELISSA</t>
  </si>
  <si>
    <t>43666184</t>
  </si>
  <si>
    <t>HUAMAN YAÑEZ CESAR ENRIQUE</t>
  </si>
  <si>
    <t>42738399</t>
  </si>
  <si>
    <t>HUAMANI ALARCON MILAGROS VALERIANA</t>
  </si>
  <si>
    <t>42978315</t>
  </si>
  <si>
    <t>HUAMANI CAPCHA HANS PETER</t>
  </si>
  <si>
    <t>09461937</t>
  </si>
  <si>
    <t>HUAMANI LEVANO MIGUEL ALBERTO</t>
  </si>
  <si>
    <t>47589433</t>
  </si>
  <si>
    <t>HUAMANI ZUÑIGA NOEMI VANESSA</t>
  </si>
  <si>
    <t>41267482</t>
  </si>
  <si>
    <t>HUANCA CHOQUESA MILAGROS DANIELA</t>
  </si>
  <si>
    <t>46592364</t>
  </si>
  <si>
    <t>HUANCA QUILLAHUAMAN SHIRLEY GABRIELA</t>
  </si>
  <si>
    <t>41513281</t>
  </si>
  <si>
    <t>HUANCA RIVERA KELY ROSSI</t>
  </si>
  <si>
    <t>44430134</t>
  </si>
  <si>
    <t>HUANCA SIFUENTES JOSE ALFREDO</t>
  </si>
  <si>
    <t>45996246</t>
  </si>
  <si>
    <t>HUARACA QUISPE YASMINA</t>
  </si>
  <si>
    <t>41819249</t>
  </si>
  <si>
    <t>HUARACA SACCA RUTH</t>
  </si>
  <si>
    <t>29646284</t>
  </si>
  <si>
    <t>HUARANGA ARBOLEDA SARA</t>
  </si>
  <si>
    <t>10076532</t>
  </si>
  <si>
    <t>HUARCAYA GARCIA JOHNY ELIAS</t>
  </si>
  <si>
    <t>46475749</t>
  </si>
  <si>
    <t>HUARINGA BAILON SELMA VERENIS</t>
  </si>
  <si>
    <t>46429603</t>
  </si>
  <si>
    <t>HUARINGA HUAMANI PAMELA GRACE</t>
  </si>
  <si>
    <t>46703325</t>
  </si>
  <si>
    <t>HUAYAMA BOBADILLA ESTEFANI MARGARITA</t>
  </si>
  <si>
    <t>43642987</t>
  </si>
  <si>
    <t>HUAYCANI HUAYCANI AUGUSTO</t>
  </si>
  <si>
    <t>46331197</t>
  </si>
  <si>
    <t>HUAYHUA ORELLANA EVANS ADELI</t>
  </si>
  <si>
    <t>28315119</t>
  </si>
  <si>
    <t>HUAYHUA PAUCAR IRVIN MARINO</t>
  </si>
  <si>
    <t>47529623</t>
  </si>
  <si>
    <t>HUAYLLANI PARI GIAN CARLOS</t>
  </si>
  <si>
    <t>46650066</t>
  </si>
  <si>
    <t>HUAYLLANI VARGAS AYDE MAGALI</t>
  </si>
  <si>
    <t>40230353</t>
  </si>
  <si>
    <t>HUAYTA HUAMAN RONEL UBALDO</t>
  </si>
  <si>
    <t>43260875</t>
  </si>
  <si>
    <t>HUERTA HUERTA MARCO ANTONIO</t>
  </si>
  <si>
    <t>72500947</t>
  </si>
  <si>
    <t>HUIMA RUIZ JORGE ARTURO</t>
  </si>
  <si>
    <t>42909047</t>
  </si>
  <si>
    <t>HUISA MANZANARES ROCIO DEL PILAR</t>
  </si>
  <si>
    <t>40334801</t>
  </si>
  <si>
    <t>HURTADO MACEDO JONATHAN ALEJANDRO</t>
  </si>
  <si>
    <t>44576290</t>
  </si>
  <si>
    <t>IBARRA KONG CARLOS MIGUEL ANGEL</t>
  </si>
  <si>
    <t>43699581</t>
  </si>
  <si>
    <t>ICHO NIETO TATIANA MELISA</t>
  </si>
  <si>
    <t>20108183</t>
  </si>
  <si>
    <t>ILLANES MEDINA WILBER OSWALDO</t>
  </si>
  <si>
    <t>45585971</t>
  </si>
  <si>
    <t>ILLANES VASQUEZ THATIANA MARY</t>
  </si>
  <si>
    <t>70325850</t>
  </si>
  <si>
    <t>INFANTES CONCHA LUIGUI EMILIO</t>
  </si>
  <si>
    <t>43563066</t>
  </si>
  <si>
    <t>INGA HUACHACA GABY</t>
  </si>
  <si>
    <t>42728304</t>
  </si>
  <si>
    <t>INGA SAUÑI JENY ISABEL</t>
  </si>
  <si>
    <t>21572895</t>
  </si>
  <si>
    <t>INJANTE LIMA CRISTIAN ARTURO</t>
  </si>
  <si>
    <t>09643181</t>
  </si>
  <si>
    <t>INOCENTE AREVALO IVAN OVIDIO</t>
  </si>
  <si>
    <t>02895137</t>
  </si>
  <si>
    <t>IPANAQUE SILVA MARIA ANGELICA</t>
  </si>
  <si>
    <t>43347728</t>
  </si>
  <si>
    <t>IPANAQUE TRELLES ESDRAS ENRIQUE</t>
  </si>
  <si>
    <t>18874831</t>
  </si>
  <si>
    <t>IPARRAGUIRRE ARANDA JOSE LEONCIO</t>
  </si>
  <si>
    <t>06611383</t>
  </si>
  <si>
    <t>IPARRAGUIRRE VERA ANDRES GREGORIO</t>
  </si>
  <si>
    <t>72278792</t>
  </si>
  <si>
    <t>IRIGOIN SEMPERTEGUI CESAR JAVIER</t>
  </si>
  <si>
    <t>41081990</t>
  </si>
  <si>
    <t>ITA BAYONA KENNY CHERALDYNE</t>
  </si>
  <si>
    <t>41133000</t>
  </si>
  <si>
    <t>ITURBE VASQUEZ JOSE ALEMBERT</t>
  </si>
  <si>
    <t>08472489</t>
  </si>
  <si>
    <t>ITURREGUI LUJAN JENNY JACQUELINE</t>
  </si>
  <si>
    <t>01556227</t>
  </si>
  <si>
    <t>ITUSACA CONDORI SILVIA</t>
  </si>
  <si>
    <t>70857165</t>
  </si>
  <si>
    <t>IZQUIERDO ZURITA CARLOS ALBERTO</t>
  </si>
  <si>
    <t>44258961</t>
  </si>
  <si>
    <t>JALIRI FLORES ELIVIO SEBASTIAN</t>
  </si>
  <si>
    <t>32739564</t>
  </si>
  <si>
    <t>JARA VEGA JOHNNY MARINO</t>
  </si>
  <si>
    <t>19850525</t>
  </si>
  <si>
    <t>JAUREGUI REYES JOSE MARIA</t>
  </si>
  <si>
    <t>41994798</t>
  </si>
  <si>
    <t>JAUREGUI VASQUEZ JUAN ENRIQUE</t>
  </si>
  <si>
    <t>46572050</t>
  </si>
  <si>
    <t>JEREMIAS BERAMENDI BREYDI VICTOR</t>
  </si>
  <si>
    <t>Electricista</t>
  </si>
  <si>
    <t>47502705</t>
  </si>
  <si>
    <t>JESUS CONCEPCION EDER BLADIMIR</t>
  </si>
  <si>
    <t>43805404</t>
  </si>
  <si>
    <t>JIMENEZ BECERRA MARISABEL</t>
  </si>
  <si>
    <t>40414058</t>
  </si>
  <si>
    <t>JIMENEZ RIVERA WILLIAM MIGUEL</t>
  </si>
  <si>
    <t>02865307</t>
  </si>
  <si>
    <t>JIMENEZ SAAVEDRA MARIA IRENE</t>
  </si>
  <si>
    <t>41809485</t>
  </si>
  <si>
    <t>JIMENEZ VEGA PEDRO ALBERTO</t>
  </si>
  <si>
    <t>47626456</t>
  </si>
  <si>
    <t>JIMENO FREITAS SILVIA MILAGROS</t>
  </si>
  <si>
    <t>44202008</t>
  </si>
  <si>
    <t>JORGE ESTEBAN YANINA RUT</t>
  </si>
  <si>
    <t>45916311</t>
  </si>
  <si>
    <t>JORGE PILLPE HENRY PAUL</t>
  </si>
  <si>
    <t>42777799</t>
  </si>
  <si>
    <t>JUAPE PARIONA LUIS CARLOS</t>
  </si>
  <si>
    <t>Investigación Operativa</t>
  </si>
  <si>
    <t>72049572</t>
  </si>
  <si>
    <t>JUAREZ LOAIZA KEYSI LUCIANA</t>
  </si>
  <si>
    <t>47077848</t>
  </si>
  <si>
    <t>JULCA CRISANTO DUBERLI</t>
  </si>
  <si>
    <t>07952440</t>
  </si>
  <si>
    <t>JURADO QUIROGA DEL CASTILLO ARTURO</t>
  </si>
  <si>
    <t>44468534</t>
  </si>
  <si>
    <t>JURADO TAIPE ROSA KARINA</t>
  </si>
  <si>
    <t>44290636</t>
  </si>
  <si>
    <t>KOC ENCINAS JORGE GENGIS</t>
  </si>
  <si>
    <t>08891828</t>
  </si>
  <si>
    <t>LA MATTA CASTRO SERGIO RICARDO</t>
  </si>
  <si>
    <t>15594073</t>
  </si>
  <si>
    <t>LA ROSA SAIMA DE TORRES CARMEN DEL RIMY</t>
  </si>
  <si>
    <t>41422328</t>
  </si>
  <si>
    <t>LA SERNA LIMACHE JUDITH ESTEFANIA</t>
  </si>
  <si>
    <t>46561019</t>
  </si>
  <si>
    <t>LAGOS LIZARME JOANA MONTZERRAT</t>
  </si>
  <si>
    <t>46446215</t>
  </si>
  <si>
    <t>LAMADRID MESONES CLORINDA MILAGROS</t>
  </si>
  <si>
    <t>00124785</t>
  </si>
  <si>
    <t>LANCHI RUIZ ALDO</t>
  </si>
  <si>
    <t>09845513</t>
  </si>
  <si>
    <t>LAPA BARZOLA ANA MARIA</t>
  </si>
  <si>
    <t>21556984</t>
  </si>
  <si>
    <t>LARA HUAMANI ELIZABETH DORIS</t>
  </si>
  <si>
    <t>20104214</t>
  </si>
  <si>
    <t>LARA PEREZ YURI ADOLFO</t>
  </si>
  <si>
    <t>43020886</t>
  </si>
  <si>
    <t>LARICO CASTRO FRANK ALEXIS</t>
  </si>
  <si>
    <t>46411794</t>
  </si>
  <si>
    <t>LARREA MENDOZA JORGE EUGENIO</t>
  </si>
  <si>
    <t>70459851</t>
  </si>
  <si>
    <t>LATORRE MERINO ANA MARIA</t>
  </si>
  <si>
    <t>28286508</t>
  </si>
  <si>
    <t>LAURA AYALA JORGE</t>
  </si>
  <si>
    <t>45686486</t>
  </si>
  <si>
    <t>LAVADO CASAVERDE ENMANUEL ANTONIO</t>
  </si>
  <si>
    <t>45976655</t>
  </si>
  <si>
    <t>LAYZA MENDIOLA RICARDO MARTIN</t>
  </si>
  <si>
    <t>08189335</t>
  </si>
  <si>
    <t>LAZARTE MARTINEZ LUIS AUGUSTO</t>
  </si>
  <si>
    <t>08146204</t>
  </si>
  <si>
    <t>LAZO PEREDA JANETT JULIE</t>
  </si>
  <si>
    <t>44360919</t>
  </si>
  <si>
    <t>LECCA VASQUEZ GIACCOMO GUSTAVO</t>
  </si>
  <si>
    <t>41594332</t>
  </si>
  <si>
    <t>LEGENDRE SALAZAR SHEILA MABEL</t>
  </si>
  <si>
    <t>09880198</t>
  </si>
  <si>
    <t>LEIVA TORRES JAVIER</t>
  </si>
  <si>
    <t>31665115</t>
  </si>
  <si>
    <t>LEON ANTUNEZ JERZY ROMULO</t>
  </si>
  <si>
    <t>43102374</t>
  </si>
  <si>
    <t>LEON CAMPO LUZ MARISOL</t>
  </si>
  <si>
    <t>42070003</t>
  </si>
  <si>
    <t>LEON MAMANI ROSA LINDA</t>
  </si>
  <si>
    <t>45666973</t>
  </si>
  <si>
    <t>LEON OLORTEGUI DALMA VICTORIA</t>
  </si>
  <si>
    <t>45486042</t>
  </si>
  <si>
    <t>LEON RAMIREZ BETTY ALICIA</t>
  </si>
  <si>
    <t>09491762</t>
  </si>
  <si>
    <t>LEON RIOS ENRIQUE</t>
  </si>
  <si>
    <t>41370155</t>
  </si>
  <si>
    <t>LEON VARGAS LISBETH MAGALY</t>
  </si>
  <si>
    <t>43547959</t>
  </si>
  <si>
    <t>LEON VIGO RICARDO DANIEL</t>
  </si>
  <si>
    <t>42545882</t>
  </si>
  <si>
    <t>LEON VILCA EDWIN</t>
  </si>
  <si>
    <t>45524777</t>
  </si>
  <si>
    <t>LEON YNTI WIECER LEOPOLDO</t>
  </si>
  <si>
    <t>40876039</t>
  </si>
  <si>
    <t>LETONA PEREYRA VIRGINIA</t>
  </si>
  <si>
    <t>43058693</t>
  </si>
  <si>
    <t>LEVANO ACOSTA MILAGROS DEL CARMEN ROSARIO</t>
  </si>
  <si>
    <t>41677433</t>
  </si>
  <si>
    <t>LEVANO CARDENAS GLORIA YULIANA</t>
  </si>
  <si>
    <t>10187643</t>
  </si>
  <si>
    <t>LEVANO YARCURI JUAN WILDER</t>
  </si>
  <si>
    <t>46281557</t>
  </si>
  <si>
    <t>LEZAMA HUMPIRI JHONATAN ALEJANDRO</t>
  </si>
  <si>
    <t>41114493</t>
  </si>
  <si>
    <t>LIHON CASTAÑEDA KENSSY JAVIER</t>
  </si>
  <si>
    <t>16677949</t>
  </si>
  <si>
    <t>LIMA MUÑOZ HILTON DARWING</t>
  </si>
  <si>
    <t>46569660</t>
  </si>
  <si>
    <t>LIMA PAUCAR LOURDES MIRIAN</t>
  </si>
  <si>
    <t>45791944</t>
  </si>
  <si>
    <t>LIMACO VALENCIA FRANCK MEYER</t>
  </si>
  <si>
    <t>44380447</t>
  </si>
  <si>
    <t>LINARES NUÑEZ GLADYS LUZ</t>
  </si>
  <si>
    <t>08020453</t>
  </si>
  <si>
    <t>LIPA MENDOZA MIGUEL ANGEL</t>
  </si>
  <si>
    <t>45831111</t>
  </si>
  <si>
    <t>LIRA PINARES ALFONSIN ALEXANDER</t>
  </si>
  <si>
    <t>45788096</t>
  </si>
  <si>
    <t>LIZANA OLIVOS MARILYN DEL MILAGRO</t>
  </si>
  <si>
    <t>43024892</t>
  </si>
  <si>
    <t>LLACSAHUANGA JIMENEZ CESAR AUGUSTO</t>
  </si>
  <si>
    <t>46147859</t>
  </si>
  <si>
    <t>LLANOS GONZALES EDGARD ANDRES</t>
  </si>
  <si>
    <t>45684533</t>
  </si>
  <si>
    <t>LLATAS MUÑOZ NERIO ORIEL</t>
  </si>
  <si>
    <t>42911966</t>
  </si>
  <si>
    <t>LLAVE CHOQUEPUMA EDGAR</t>
  </si>
  <si>
    <t>43674614</t>
  </si>
  <si>
    <t>LLERENA CARDENAS HUBERT JOSEPH</t>
  </si>
  <si>
    <t>42484718</t>
  </si>
  <si>
    <t>LLONTOP FERNANDEZ FREDDY FRANCISCO</t>
  </si>
  <si>
    <t>45298572</t>
  </si>
  <si>
    <t>LLONTOP GONZALES MILAGROS KARINA</t>
  </si>
  <si>
    <t>16444660</t>
  </si>
  <si>
    <t>LLUEN JUAREZ LUIS ANTONIO</t>
  </si>
  <si>
    <t>46575965</t>
  </si>
  <si>
    <t>LLUEN RAMOS LUIS ALONSO</t>
  </si>
  <si>
    <t>71849762</t>
  </si>
  <si>
    <t>LLUTARI HERRERA DEYVIS VICTOR</t>
  </si>
  <si>
    <t>44723741</t>
  </si>
  <si>
    <t>LOAYZA GALLEGOS LILIAN SVIETA</t>
  </si>
  <si>
    <t>31604630</t>
  </si>
  <si>
    <t>LOAYZA LUNA BALTAZAR ARIOSTO</t>
  </si>
  <si>
    <t>23884420</t>
  </si>
  <si>
    <t>LOAYZA PORTOCARRERO CARLOS FELIPE</t>
  </si>
  <si>
    <t>43825163</t>
  </si>
  <si>
    <t>LOMBARDI BERAUN GISELLA CAROLINA</t>
  </si>
  <si>
    <t>47125357</t>
  </si>
  <si>
    <t>LOPEZ AGUIRRE JHOM PAULO FELIPE</t>
  </si>
  <si>
    <t>46481689</t>
  </si>
  <si>
    <t>LOPEZ BAYONA SHIRLEY VANESSA</t>
  </si>
  <si>
    <t>42081929</t>
  </si>
  <si>
    <t>LOPEZ CARRANZA CARLOS HUMBERTO</t>
  </si>
  <si>
    <t>46801873</t>
  </si>
  <si>
    <t>LOPEZ CONDORI CESAR ALFREDO</t>
  </si>
  <si>
    <t>41573457</t>
  </si>
  <si>
    <t>LOPEZ ECHEVARRIA FANNY VICTORIA</t>
  </si>
  <si>
    <t>41368501</t>
  </si>
  <si>
    <t>LOPEZ MARREROS MIGUEL ANGEL</t>
  </si>
  <si>
    <t>10646361</t>
  </si>
  <si>
    <t>LOPEZ ORUNA CANDY GISELLA</t>
  </si>
  <si>
    <t>44285724</t>
  </si>
  <si>
    <t>LOPEZ RIVERA NORA LIZBETH</t>
  </si>
  <si>
    <t>42454472</t>
  </si>
  <si>
    <t>LOPEZ ROJAS DANY JONATAN</t>
  </si>
  <si>
    <t>46654046</t>
  </si>
  <si>
    <t>LOPEZ SERNA JUAN ALBERTO</t>
  </si>
  <si>
    <t>45627492</t>
  </si>
  <si>
    <t>LOPEZ VARGAS GERARDO HUMBERTO</t>
  </si>
  <si>
    <t>43984484</t>
  </si>
  <si>
    <t>LOSSIO ARICOCHE ETHEL ANELITH</t>
  </si>
  <si>
    <t>47179485</t>
  </si>
  <si>
    <t>LOVATON DAVILA EDWARD HAROLF</t>
  </si>
  <si>
    <t>45469207</t>
  </si>
  <si>
    <t>LOZADA ACOSTA LAURA</t>
  </si>
  <si>
    <t>42082698</t>
  </si>
  <si>
    <t>LUCAR MERCADO JEANPIERRE FERNANDO</t>
  </si>
  <si>
    <t>44854486</t>
  </si>
  <si>
    <t>LUCERO ARAUJO LILIBETH MAGALY</t>
  </si>
  <si>
    <t>10321545</t>
  </si>
  <si>
    <t>LUCICH HANKAMMER MIRTHA INGRID</t>
  </si>
  <si>
    <t>42636287</t>
  </si>
  <si>
    <t>LUDEÑA MANCO GERARDO</t>
  </si>
  <si>
    <t>21259583</t>
  </si>
  <si>
    <t>LUIS ALDANA ALFREDO DAVID</t>
  </si>
  <si>
    <t>44587269</t>
  </si>
  <si>
    <t>LUNA HONORES PALOMA MARIANNE</t>
  </si>
  <si>
    <t>29732411</t>
  </si>
  <si>
    <t>LUNA ZAMATA ANGELA MARIA</t>
  </si>
  <si>
    <t>40399033</t>
  </si>
  <si>
    <t>LUPUCHE SILVA SEGUNDO MANUEL</t>
  </si>
  <si>
    <t>44142447</t>
  </si>
  <si>
    <t>LUQUE APAZA MAYRA VIRGINIA</t>
  </si>
  <si>
    <t>46062230</t>
  </si>
  <si>
    <t>LUQUE GOMEZ ROBERT MITCHELL</t>
  </si>
  <si>
    <t>46348448</t>
  </si>
  <si>
    <t>LUQUE SUASNABAR CRISTHIAM NOEL</t>
  </si>
  <si>
    <t>73036301</t>
  </si>
  <si>
    <t>MACAHUACHI VELA WALTER JOSE</t>
  </si>
  <si>
    <t>10223973</t>
  </si>
  <si>
    <t>MACCIOTTA FELICES PIETRO ANGELO</t>
  </si>
  <si>
    <t>41760230</t>
  </si>
  <si>
    <t>MACO TORRES JENNIFER DEL MILAGRO</t>
  </si>
  <si>
    <t>46054367</t>
  </si>
  <si>
    <t>MADUEÑO MORALES ERIKA DEL ROSARIO</t>
  </si>
  <si>
    <t>40903699</t>
  </si>
  <si>
    <t>MALCA DELGADO HENRY</t>
  </si>
  <si>
    <t>43457237</t>
  </si>
  <si>
    <t>MALCA JIMENEZ GILMER VALERIO</t>
  </si>
  <si>
    <t>23989780</t>
  </si>
  <si>
    <t>MALDONADO CORTEZ MARIA ELBINA</t>
  </si>
  <si>
    <t>45244919</t>
  </si>
  <si>
    <t>MALLMA JIMENEZ CYNTHIA MILUSKA</t>
  </si>
  <si>
    <t>44122943</t>
  </si>
  <si>
    <t>MALLQUI MORALES SAUL JUNIOR</t>
  </si>
  <si>
    <t>20032842</t>
  </si>
  <si>
    <t>MALLQUI SEGUIL ERNESTO JULIO</t>
  </si>
  <si>
    <t>07974619</t>
  </si>
  <si>
    <t>MALPARTIDA ANTON GLORIA PATRICIA</t>
  </si>
  <si>
    <t>09861952</t>
  </si>
  <si>
    <t>MALPARTIDA LOZADA GHERMAN ISAAC</t>
  </si>
  <si>
    <t>43295127</t>
  </si>
  <si>
    <t>MALPARTIDA TORRES FABIOLA ELIZABETH</t>
  </si>
  <si>
    <t>46435305</t>
  </si>
  <si>
    <t>MALQUI LIÑAN LUIS MIGUEL</t>
  </si>
  <si>
    <t>40718278</t>
  </si>
  <si>
    <t>MALQUI VILCARROMERO VICTOR MANUEL</t>
  </si>
  <si>
    <t>70182440</t>
  </si>
  <si>
    <t>MAMANI CALDERON SANDRA JUDITH</t>
  </si>
  <si>
    <t>42368950</t>
  </si>
  <si>
    <t>MAMANI CANAZA VICTOR DAVID</t>
  </si>
  <si>
    <t>42262285</t>
  </si>
  <si>
    <t>MAMANI CARCASI JAIME JUVENAL</t>
  </si>
  <si>
    <t>40195194</t>
  </si>
  <si>
    <t>MAMANI CHAMBI JUAN MIGUEL</t>
  </si>
  <si>
    <t>42434613</t>
  </si>
  <si>
    <t>MAMANI CONDORI JOSE WALTER</t>
  </si>
  <si>
    <t>46407289</t>
  </si>
  <si>
    <t>MAMANI CRUZ YENI</t>
  </si>
  <si>
    <t>45613726</t>
  </si>
  <si>
    <t>MAMANI CUAYLA ANYELA DENIS</t>
  </si>
  <si>
    <t>46535578</t>
  </si>
  <si>
    <t>MAMANI LOPEZ DIANA</t>
  </si>
  <si>
    <t>45093248</t>
  </si>
  <si>
    <t>MAMANI PATIÑO CHRISTIAN</t>
  </si>
  <si>
    <t>47799590</t>
  </si>
  <si>
    <t>MAMANI TORRES LIZ ESTEFANI YUDHITSA</t>
  </si>
  <si>
    <t>40801453</t>
  </si>
  <si>
    <t>MANAMBO RIOS KENELL</t>
  </si>
  <si>
    <t>00485022</t>
  </si>
  <si>
    <t>MANDAMIENTO CACERES BEATRIZ LUCILA</t>
  </si>
  <si>
    <t>42769335</t>
  </si>
  <si>
    <t>MANDUJANO POVIS SHEYLA ARACELI</t>
  </si>
  <si>
    <t>43729604</t>
  </si>
  <si>
    <t>MANRIQUE FLORES MARIA DOLORES</t>
  </si>
  <si>
    <t>45491996</t>
  </si>
  <si>
    <t>MANRIQUE LINARES CYNTHIA POLETT</t>
  </si>
  <si>
    <t>22263630</t>
  </si>
  <si>
    <t>MANRIQUE QUISPE ALFONSO</t>
  </si>
  <si>
    <t>41585210</t>
  </si>
  <si>
    <t>MANRIQUE REYES YANET MARGARITA</t>
  </si>
  <si>
    <t>47072381</t>
  </si>
  <si>
    <t>MANRIQUE VELA JORGE ERNESTO</t>
  </si>
  <si>
    <t>Geomatica</t>
  </si>
  <si>
    <t>42748776</t>
  </si>
  <si>
    <t>MANSILLA GUTIERREZ POOL MAYKO</t>
  </si>
  <si>
    <t>45742712</t>
  </si>
  <si>
    <t>MANZANEDO CORNEJO GUSTAVO ADOLFO</t>
  </si>
  <si>
    <t>42621804</t>
  </si>
  <si>
    <t>MAQUERA MERMA SILVIA</t>
  </si>
  <si>
    <t>29730733</t>
  </si>
  <si>
    <t>MAQUITO ALVAREZ ROSA</t>
  </si>
  <si>
    <t>10585946</t>
  </si>
  <si>
    <t>MARALLANO MURO MARIA ALEXANDRA</t>
  </si>
  <si>
    <t>41582617</t>
  </si>
  <si>
    <t>MARCELO POVIS JACKELINE YESENIA</t>
  </si>
  <si>
    <t>70754309</t>
  </si>
  <si>
    <t>MARCELO VILLANUEVA ANTHONNY JESUS</t>
  </si>
  <si>
    <t>44022532</t>
  </si>
  <si>
    <t>MARGARY REGALADO ITALA ALEJANDRA</t>
  </si>
  <si>
    <t>41173373</t>
  </si>
  <si>
    <t>MARIN CACHAY ARMINDA LIZET</t>
  </si>
  <si>
    <t>70459323</t>
  </si>
  <si>
    <t>MARIN CORDOVA SANDRA PAOLA</t>
  </si>
  <si>
    <t>41045585</t>
  </si>
  <si>
    <t>MARINI LOPEZ LUIS ALBERTO</t>
  </si>
  <si>
    <t>40515880</t>
  </si>
  <si>
    <t>MARIÑAS VASQUEZ ELIZABETH</t>
  </si>
  <si>
    <t>20113079</t>
  </si>
  <si>
    <t>MARQUEZ LAGOS CARLOS EDUARDO</t>
  </si>
  <si>
    <t>45842970</t>
  </si>
  <si>
    <t>MARQUEZ MORE DAVI JOHEL</t>
  </si>
  <si>
    <t>08168278</t>
  </si>
  <si>
    <t>MARQUEZ MORENO JIMMY ROMULO</t>
  </si>
  <si>
    <t>42597256</t>
  </si>
  <si>
    <t>MARROQUIN FORERO GIANCARLO</t>
  </si>
  <si>
    <t>42182314</t>
  </si>
  <si>
    <t>MARROQUIN MOGROVEJO CINTHYA</t>
  </si>
  <si>
    <t>46096667</t>
  </si>
  <si>
    <t>MARTENSEN GUILLEN GRETHEL GRACE</t>
  </si>
  <si>
    <t>40927913</t>
  </si>
  <si>
    <t>MARTIN CASTILLO LUISA FRANCISCA</t>
  </si>
  <si>
    <t>21439201</t>
  </si>
  <si>
    <t>MARTINEZ FUENTES AGUSTIN JUAN PEDRO</t>
  </si>
  <si>
    <t>40418444</t>
  </si>
  <si>
    <t>MARTINEZ GRISSON JACKELLINE MAGALI</t>
  </si>
  <si>
    <t>43120345</t>
  </si>
  <si>
    <t>MARTINEZ MORI TATIANA NATHALIE</t>
  </si>
  <si>
    <t>21555377</t>
  </si>
  <si>
    <t>MARTINEZ QUIJANDRIA JESUS EDGARDO</t>
  </si>
  <si>
    <t>40470055</t>
  </si>
  <si>
    <t>MARTINEZ ROQUE VILMA VERONICA</t>
  </si>
  <si>
    <t>42219307</t>
  </si>
  <si>
    <t>MARTINEZ VALDIVIA ROBERTINA CARLOSA</t>
  </si>
  <si>
    <t>41377332</t>
  </si>
  <si>
    <t>MARTINEZ VELASQUEZ KAREN MAGDIEL</t>
  </si>
  <si>
    <t>41725596</t>
  </si>
  <si>
    <t>MARTINEZ ZAPATA VICTORIA</t>
  </si>
  <si>
    <t>41249021</t>
  </si>
  <si>
    <t>MASQUEZ CUBAS EDGAR EDWIND</t>
  </si>
  <si>
    <t>22422798</t>
  </si>
  <si>
    <t>MATIAS CEVILLANO ESTEBAN GIL</t>
  </si>
  <si>
    <t>10666467</t>
  </si>
  <si>
    <t>MATIAS SINCHE MARCO ANTONIO</t>
  </si>
  <si>
    <t>10002537</t>
  </si>
  <si>
    <t>MATOS LLANOS JORGE ERNESTO</t>
  </si>
  <si>
    <t>40012254</t>
  </si>
  <si>
    <t>MAYANGA HIDROGO CARLOS SALVADOR</t>
  </si>
  <si>
    <t>46749032</t>
  </si>
  <si>
    <t>MAYANGA MALDONADO WILMER JOEL</t>
  </si>
  <si>
    <t>72166478</t>
  </si>
  <si>
    <t>MAYLLE QUISPE KEVIN FRANK</t>
  </si>
  <si>
    <t>10882239</t>
  </si>
  <si>
    <t>MAYTA CARLOS JUAN JOSE</t>
  </si>
  <si>
    <t>23272650</t>
  </si>
  <si>
    <t>MAYTA MORENO VICTOR PERCY</t>
  </si>
  <si>
    <t>43878362</t>
  </si>
  <si>
    <t>MAYTA ROJAS ANGELICA MARIA</t>
  </si>
  <si>
    <t>45924959</t>
  </si>
  <si>
    <t>MAZEYRA VEGA JOSE LUIS</t>
  </si>
  <si>
    <t>08592177</t>
  </si>
  <si>
    <t>MEDIANERO BURGA ELPIDIO DAVID</t>
  </si>
  <si>
    <t>41954990</t>
  </si>
  <si>
    <t>MEDINA CAMPOS JOSE ABEL</t>
  </si>
  <si>
    <t>09632426</t>
  </si>
  <si>
    <t>MEDINA ESPINOZA FANING SUSANA</t>
  </si>
  <si>
    <t>33430825</t>
  </si>
  <si>
    <t>MEDINA MORI JORGE IVAN</t>
  </si>
  <si>
    <t>45375088</t>
  </si>
  <si>
    <t>MEDINA NOLASCO SUSAN PAMELA</t>
  </si>
  <si>
    <t>32982171</t>
  </si>
  <si>
    <t>MEDINA RAMOS OLENCA ELIZABETH</t>
  </si>
  <si>
    <t>42857893</t>
  </si>
  <si>
    <t>MEDINA RUIZ MANUEL ENRIQUE</t>
  </si>
  <si>
    <t>09979949</t>
  </si>
  <si>
    <t>MEJIA LOPEZ ROBERTO WILTON</t>
  </si>
  <si>
    <t>41005952</t>
  </si>
  <si>
    <t>MEJIA SALDIVAR MERY ISABEL</t>
  </si>
  <si>
    <t>42881561</t>
  </si>
  <si>
    <t>MELGAR JAIME JHULLIANA EVELINGHT</t>
  </si>
  <si>
    <t>46079821</t>
  </si>
  <si>
    <t>MELGAREJO MELGAREJO KATHIA JAQUELINE</t>
  </si>
  <si>
    <t>44822902</t>
  </si>
  <si>
    <t>MELGAREJO MELGAREJO MARILYN FIORELLA</t>
  </si>
  <si>
    <t>43324192</t>
  </si>
  <si>
    <t>MELLO DELGADO JULIO ERNESTO</t>
  </si>
  <si>
    <t>Mecanica De Aviacion</t>
  </si>
  <si>
    <t>42086192</t>
  </si>
  <si>
    <t>MENDEZ MORENO AHILUD TULA</t>
  </si>
  <si>
    <t>41902216</t>
  </si>
  <si>
    <t>MENDIETA ALBAÑIL OSCAR AGUSTIN</t>
  </si>
  <si>
    <t>18123074</t>
  </si>
  <si>
    <t>MENDOZA ALVA FRANKLIN ELADIO</t>
  </si>
  <si>
    <t>70303484</t>
  </si>
  <si>
    <t>MENDOZA BERROSPI HELY</t>
  </si>
  <si>
    <t>46845070</t>
  </si>
  <si>
    <t>MENDOZA BURGA EDWIN DAVID</t>
  </si>
  <si>
    <t>21542986</t>
  </si>
  <si>
    <t>MENDOZA CASTILLO JOSE MARTIN</t>
  </si>
  <si>
    <t>40532135</t>
  </si>
  <si>
    <t>MENDOZA CRESPO OMAR ALONSO</t>
  </si>
  <si>
    <t>41283406</t>
  </si>
  <si>
    <t>MENDOZA DIAZ WILSON FRANS</t>
  </si>
  <si>
    <t>42299563</t>
  </si>
  <si>
    <t>MENDOZA FLORES HARVE MILTON</t>
  </si>
  <si>
    <t>46555317</t>
  </si>
  <si>
    <t>MENDOZA LIÑAN MARIA ALEJANDRA</t>
  </si>
  <si>
    <t>72374623</t>
  </si>
  <si>
    <t>MENDOZA SILVA ALEXIS OSNAR</t>
  </si>
  <si>
    <t>09736898</t>
  </si>
  <si>
    <t>MENDOZA SOSA ROBERTO</t>
  </si>
  <si>
    <t>08481399</t>
  </si>
  <si>
    <t>MENDOZA VELIZ GLADYS CARMENDINA</t>
  </si>
  <si>
    <t>44849464</t>
  </si>
  <si>
    <t>MENDOZA VIERA ALEXANDER</t>
  </si>
  <si>
    <t>70049786</t>
  </si>
  <si>
    <t>MENESES CURI NOEMI RUTH</t>
  </si>
  <si>
    <t>45031716</t>
  </si>
  <si>
    <t>MENOR SANCHEZ TONNY ALEXANDER</t>
  </si>
  <si>
    <t>43460480</t>
  </si>
  <si>
    <t>MERA PIZARRO JULIO CESAR</t>
  </si>
  <si>
    <t>30676100</t>
  </si>
  <si>
    <t>MERANI TURPO RICHARD VICENTE</t>
  </si>
  <si>
    <t>48360908</t>
  </si>
  <si>
    <t>MERCADO MAMANI JORGE</t>
  </si>
  <si>
    <t>43006437</t>
  </si>
  <si>
    <t>MERINO MARCHAN JORGE LUIS</t>
  </si>
  <si>
    <t>40709778</t>
  </si>
  <si>
    <t>MERINO VALCARCEL MIGUEL</t>
  </si>
  <si>
    <t>44290809</t>
  </si>
  <si>
    <t>MERMA HUAMAN IVAN</t>
  </si>
  <si>
    <t>09922232</t>
  </si>
  <si>
    <t>MESIAS SEGURA CARMEN DEL ROSARIO</t>
  </si>
  <si>
    <t>10079953</t>
  </si>
  <si>
    <t>MEZA CANCHIHUAMAN MAC CIRO</t>
  </si>
  <si>
    <t>44744346</t>
  </si>
  <si>
    <t>MEZA CHUQUIHUARACA LIZBETH DEISY</t>
  </si>
  <si>
    <t>44232217</t>
  </si>
  <si>
    <t>MEZA CORTEZ VANESSA FIORELLA</t>
  </si>
  <si>
    <t>41950626</t>
  </si>
  <si>
    <t>MEZA MENDOZA LIZ GIANINA</t>
  </si>
  <si>
    <t>44373826</t>
  </si>
  <si>
    <t>MIGUEL GONZALES RONALD</t>
  </si>
  <si>
    <t>44094992</t>
  </si>
  <si>
    <t>MILLA MENDEZ KATTY MARILIA</t>
  </si>
  <si>
    <t>41636281</t>
  </si>
  <si>
    <t>MILLONES LOPEZ CARLOS ENRIQUE</t>
  </si>
  <si>
    <t>16514747</t>
  </si>
  <si>
    <t>MILLONES MONTENEGRO NESTOR JULIO</t>
  </si>
  <si>
    <t>18075669</t>
  </si>
  <si>
    <t>MINCHOLA VERGARA JULIO CESAR</t>
  </si>
  <si>
    <t>46803056</t>
  </si>
  <si>
    <t>MIRANDA GARCIA RAUL</t>
  </si>
  <si>
    <t>43831718</t>
  </si>
  <si>
    <t>MIRANDA RODRIGUEZ MARIA BETZABE</t>
  </si>
  <si>
    <t>03700657</t>
  </si>
  <si>
    <t>MIRES ACUÑA FAUSTO</t>
  </si>
  <si>
    <t>31655470</t>
  </si>
  <si>
    <t>MOLINA MENDOZA HENRY WALTER</t>
  </si>
  <si>
    <t>16803736</t>
  </si>
  <si>
    <t>MONDRAGON AROS JULIO CESAR</t>
  </si>
  <si>
    <t>45660401</t>
  </si>
  <si>
    <t>MONDRAGON GUZMAN EDISON LORENZO</t>
  </si>
  <si>
    <t>45882572</t>
  </si>
  <si>
    <t>MONDRAGON ROJAS MILAGROS OLINDA</t>
  </si>
  <si>
    <t>47700601</t>
  </si>
  <si>
    <t>MONGE ORE KARENT PAOLA</t>
  </si>
  <si>
    <t>41728763</t>
  </si>
  <si>
    <t>MONTAÑEZ ALTAMIRANO JULY EMILY</t>
  </si>
  <si>
    <t>Ingeniería De Industrias Alimentarias</t>
  </si>
  <si>
    <t>42357330</t>
  </si>
  <si>
    <t>MONTENEGRO SOSA ALEX VIRGILIO</t>
  </si>
  <si>
    <t>41522665</t>
  </si>
  <si>
    <t>MONTERO HUAMANI JOSE CARLOS</t>
  </si>
  <si>
    <t>40991254</t>
  </si>
  <si>
    <t>MONTES GOMEZ JOAN RICHARD</t>
  </si>
  <si>
    <t>10484268</t>
  </si>
  <si>
    <t>MONTESINOS ASCURRA JOSE BENIGNO</t>
  </si>
  <si>
    <t>41384572</t>
  </si>
  <si>
    <t>MONTOYA CAMPAÑA CESAR WILBERTO</t>
  </si>
  <si>
    <t>41871540</t>
  </si>
  <si>
    <t>MONTOYA MIRANDA CYNTHIA VERONICA</t>
  </si>
  <si>
    <t>45525304</t>
  </si>
  <si>
    <t>MORA CAJO ROSARIO VANESSA</t>
  </si>
  <si>
    <t>46669014</t>
  </si>
  <si>
    <t>MORALES CAPUCHA GLADIS</t>
  </si>
  <si>
    <t>72533061</t>
  </si>
  <si>
    <t>MORALES CHARAJA JESSICA MILAGROS</t>
  </si>
  <si>
    <t>40221151</t>
  </si>
  <si>
    <t>MORALES DAVILA MARIANELA</t>
  </si>
  <si>
    <t>45090939</t>
  </si>
  <si>
    <t>MORALES PERALES WILLIAMS MOISES</t>
  </si>
  <si>
    <t>09962920</t>
  </si>
  <si>
    <t>MORAN PENAS CESAR ALBERTO</t>
  </si>
  <si>
    <t>42243787</t>
  </si>
  <si>
    <t>MORANTE ROQUE GINA GISELLA</t>
  </si>
  <si>
    <t>40939220</t>
  </si>
  <si>
    <t>MORANTE VARGAS BLANCA</t>
  </si>
  <si>
    <t>70804738</t>
  </si>
  <si>
    <t>MORE PRADO LUIS ALBERTO</t>
  </si>
  <si>
    <t>16528254</t>
  </si>
  <si>
    <t>MORENO CHUMACERO GUSTAVO ALBERTO</t>
  </si>
  <si>
    <t>46000944</t>
  </si>
  <si>
    <t>MORENO DEL AGUILA PEDRO ERDULFO</t>
  </si>
  <si>
    <t>70760481</t>
  </si>
  <si>
    <t>MORENO FLORES ROYER ANYELO</t>
  </si>
  <si>
    <t>46447308</t>
  </si>
  <si>
    <t>MORENO RODRIGUEZ YESENIA NATALI</t>
  </si>
  <si>
    <t>46840131</t>
  </si>
  <si>
    <t>MORENO URQUIZA ALICIA MARIA</t>
  </si>
  <si>
    <t>08386030</t>
  </si>
  <si>
    <t>MORENO ZAVALETA WALTER AURELIO</t>
  </si>
  <si>
    <t>43486326</t>
  </si>
  <si>
    <t>MORI INGA EIMY</t>
  </si>
  <si>
    <t>44195001</t>
  </si>
  <si>
    <t>MORON PEÑA YULIANA</t>
  </si>
  <si>
    <t>76633919</t>
  </si>
  <si>
    <t>MOSCAIZA MALCA CARLOS ALBERTO</t>
  </si>
  <si>
    <t>21553795</t>
  </si>
  <si>
    <t>MOTTA CANCHO NINA KARINNA</t>
  </si>
  <si>
    <t>Educación Secundaria</t>
  </si>
  <si>
    <t>40183291</t>
  </si>
  <si>
    <t>MOTTA DOMINGUEZ ALBERTO MARTIN</t>
  </si>
  <si>
    <t>40465281</t>
  </si>
  <si>
    <t>MOYA CHUNG ERICK JOEL</t>
  </si>
  <si>
    <t>42759430</t>
  </si>
  <si>
    <t>MOYA SOBRADO ELENY ROCIO</t>
  </si>
  <si>
    <t>70459856</t>
  </si>
  <si>
    <t>MOZ SACO KAREN</t>
  </si>
  <si>
    <t>43489084</t>
  </si>
  <si>
    <t>MUCHA MORENO CARLOS ENRIQUE</t>
  </si>
  <si>
    <t>41235097</t>
  </si>
  <si>
    <t>MUNAYCO HUAMAN ALEJANDRO EDWIN</t>
  </si>
  <si>
    <t>44655950</t>
  </si>
  <si>
    <t>MUNDACA CASTRO ROXANA MARA</t>
  </si>
  <si>
    <t>43135619</t>
  </si>
  <si>
    <t>MUÑANTE RAMOS JULIO CESAR</t>
  </si>
  <si>
    <t>41152488</t>
  </si>
  <si>
    <t>MUÑOZ ANGULO VERONIKA CHRISTIE</t>
  </si>
  <si>
    <t>43264935</t>
  </si>
  <si>
    <t>MUÑOZ CORDOVA RICARDO</t>
  </si>
  <si>
    <t>20560287</t>
  </si>
  <si>
    <t>MUÑOZ INOCENTE ISAIAS SANTIAGO</t>
  </si>
  <si>
    <t>15759820</t>
  </si>
  <si>
    <t>MUÑOZ JORDAN MARIA EUGENIA</t>
  </si>
  <si>
    <t>46460485</t>
  </si>
  <si>
    <t>MUÑOZ LARA PATRICIA</t>
  </si>
  <si>
    <t>45187438</t>
  </si>
  <si>
    <t>MUÑOZ MACEDO JONATHAN LARRY</t>
  </si>
  <si>
    <t>09897658</t>
  </si>
  <si>
    <t>MUÑOZ MEDINA LUIS ALBERTO</t>
  </si>
  <si>
    <t>42752244</t>
  </si>
  <si>
    <t>MUÑOZ SARMIENTO JUDITH MAGALY</t>
  </si>
  <si>
    <t>26702534</t>
  </si>
  <si>
    <t>MURGA CASAS SILVIA MARISOL</t>
  </si>
  <si>
    <t>44280072</t>
  </si>
  <si>
    <t>MURGA SIGUAS ZHARA PAOLA</t>
  </si>
  <si>
    <t>45473721</t>
  </si>
  <si>
    <t>MUROYA KOBAYASHI DIEGO BENITO</t>
  </si>
  <si>
    <t>47188506</t>
  </si>
  <si>
    <t>NAJAR AGUILAR MARIA ZARELA</t>
  </si>
  <si>
    <t>47192772</t>
  </si>
  <si>
    <t>NAJARRO VILLALOBOS MILUSKA FRANCESCA</t>
  </si>
  <si>
    <t>04071465</t>
  </si>
  <si>
    <t>NAJERA DIAZ JAIME RONALD</t>
  </si>
  <si>
    <t>09671489</t>
  </si>
  <si>
    <t>NAKAYAMA PORTILLA JULIO AKIO</t>
  </si>
  <si>
    <t>40802597</t>
  </si>
  <si>
    <t>NAPURI VALVERDE MAILYN JAEL ELIZABETH</t>
  </si>
  <si>
    <t>25831423</t>
  </si>
  <si>
    <t>NAVARRO EVIDOS DANIEL EDUARDO</t>
  </si>
  <si>
    <t>10549367</t>
  </si>
  <si>
    <t>NAVARRO MAURIÑO HECTOR OMAR</t>
  </si>
  <si>
    <t>41662261</t>
  </si>
  <si>
    <t>NAVARRO RAYMUNDO EDGARD JOSUE</t>
  </si>
  <si>
    <t>22264637</t>
  </si>
  <si>
    <t>NAVARRO VILLANUEVA WALTER JAVIER</t>
  </si>
  <si>
    <t>41686764</t>
  </si>
  <si>
    <t>NECIOSUP LARA ROSA VERONICA</t>
  </si>
  <si>
    <t>47300163</t>
  </si>
  <si>
    <t>NECIOSUPP RODRIGUEZ YRVING ANDRE</t>
  </si>
  <si>
    <t>45064313</t>
  </si>
  <si>
    <t>NEYRA CASTRO BELIZABETH</t>
  </si>
  <si>
    <t>44392337</t>
  </si>
  <si>
    <t>NINA MARON JANETH RUTH</t>
  </si>
  <si>
    <t>46495622</t>
  </si>
  <si>
    <t>NINAHUANCA IPARRAGUIRRE ERIKA</t>
  </si>
  <si>
    <t>42280254</t>
  </si>
  <si>
    <t>NINAMANGO ZUÑIGA OSCAR LENIN</t>
  </si>
  <si>
    <t>20438268</t>
  </si>
  <si>
    <t>NINANYA CRISTOBAL MARIA ELIZABETH</t>
  </si>
  <si>
    <t>45545644</t>
  </si>
  <si>
    <t>NINAQUISPE GARCIA CINTHIA</t>
  </si>
  <si>
    <t>70433258</t>
  </si>
  <si>
    <t>NOLASCO PAICO LUIS FERNANDO</t>
  </si>
  <si>
    <t>42753346</t>
  </si>
  <si>
    <t>NORABUENA ARANDA REBECA ISABEL</t>
  </si>
  <si>
    <t>43635552</t>
  </si>
  <si>
    <t>NORABUENA GUTIERREZ EDWIN ANGEL</t>
  </si>
  <si>
    <t>09041850</t>
  </si>
  <si>
    <t>NORIEGA OLARTE SEGUNDO EMIGDIO</t>
  </si>
  <si>
    <t>43663802</t>
  </si>
  <si>
    <t>NOVOA REATEGUI NER JOSUE</t>
  </si>
  <si>
    <t>26681095</t>
  </si>
  <si>
    <t>NOVOA SALINAS HUGO</t>
  </si>
  <si>
    <t>43255818</t>
  </si>
  <si>
    <t>NUÑEZ RAFAEL RAMIRO</t>
  </si>
  <si>
    <t>70284797</t>
  </si>
  <si>
    <t>NUÑEZ RAMIREZ PATRICIA DEL PILAR</t>
  </si>
  <si>
    <t>42842606</t>
  </si>
  <si>
    <t>OBLITAS ZANS MIRIAN ANGELA</t>
  </si>
  <si>
    <t>42062419</t>
  </si>
  <si>
    <t>OBREGON LOLI ISIS RAQUEL</t>
  </si>
  <si>
    <t>Administración De Turismo</t>
  </si>
  <si>
    <t>47819080</t>
  </si>
  <si>
    <t>OCAMPO PEREYRA GESU ARQUIMEDES</t>
  </si>
  <si>
    <t>31682861</t>
  </si>
  <si>
    <t>OCROSPOMA REYNAGA KELLY YANINA</t>
  </si>
  <si>
    <t>18134671</t>
  </si>
  <si>
    <t>ODAR LAOS EDGAR SEGUNDO</t>
  </si>
  <si>
    <t>46494148</t>
  </si>
  <si>
    <t>OLARTE CRISOSTOMO JEFHERSON</t>
  </si>
  <si>
    <t>42548427</t>
  </si>
  <si>
    <t>OLAZABAL MELGAREJO CINTHYA PATRICIA</t>
  </si>
  <si>
    <t>25771715</t>
  </si>
  <si>
    <t>OLIVER PINTO HENRY GWILYN</t>
  </si>
  <si>
    <t>44754549</t>
  </si>
  <si>
    <t>OLIVERA OSORIO DORA EMPERATRIZ</t>
  </si>
  <si>
    <t>47436227</t>
  </si>
  <si>
    <t>ONCOY RAMIREZ RICARDO HUSSEIN</t>
  </si>
  <si>
    <t>44291418</t>
  </si>
  <si>
    <t>ORDOÑEZ YUPANQUI ALBERTH RICHARD</t>
  </si>
  <si>
    <t>42555509</t>
  </si>
  <si>
    <t>ORELLANA MENDOZA ALEX MAX</t>
  </si>
  <si>
    <t>07558838</t>
  </si>
  <si>
    <t>ORMEÑO LUNA YVETTE</t>
  </si>
  <si>
    <t>72620626</t>
  </si>
  <si>
    <t>OROZCO LOPEZ INDIRA ELIZABETH</t>
  </si>
  <si>
    <t>44685837</t>
  </si>
  <si>
    <t>ORREGO CHOY KAROLL YOSELIN</t>
  </si>
  <si>
    <t>42036680</t>
  </si>
  <si>
    <t>ORREGO VILLEGAS ADNEY JOSEPH</t>
  </si>
  <si>
    <t>47489825</t>
  </si>
  <si>
    <t>ORRILLO GALVEZ KELLER JANINA</t>
  </si>
  <si>
    <t>47704966</t>
  </si>
  <si>
    <t>ORTEGA CASTILLO NANCY FIORELLA</t>
  </si>
  <si>
    <t>74224467</t>
  </si>
  <si>
    <t>ORTIZ ADRIAN ROSMERY CATALINA</t>
  </si>
  <si>
    <t>45762353</t>
  </si>
  <si>
    <t>ORTIZ CABRERA ALICIA LORENA</t>
  </si>
  <si>
    <t>47542131</t>
  </si>
  <si>
    <t>ORTIZ CARRION ELIVIS</t>
  </si>
  <si>
    <t>44690872</t>
  </si>
  <si>
    <t>ORTIZ CCOPA JOANT PAUL</t>
  </si>
  <si>
    <t>40655569</t>
  </si>
  <si>
    <t>ORTIZ ENCALADA NILSA ELISABETH</t>
  </si>
  <si>
    <t>41826309</t>
  </si>
  <si>
    <t>ORTIZ FLORES ELIZABET BELIÑA</t>
  </si>
  <si>
    <t>72362067</t>
  </si>
  <si>
    <t>ORTIZ RUGEL YADIRA ESTEFANY</t>
  </si>
  <si>
    <t>43595171</t>
  </si>
  <si>
    <t>ORTIZ YANA CARLOS ALBERTO</t>
  </si>
  <si>
    <t>43662091</t>
  </si>
  <si>
    <t>OSORNO ANDAHUA NATALY DANAE</t>
  </si>
  <si>
    <t>29366206</t>
  </si>
  <si>
    <t>OVIEDO VASQUEZ DANTE DARIO</t>
  </si>
  <si>
    <t>41266691</t>
  </si>
  <si>
    <t>PACHAS MOORE GUIOMAR CAROLINA</t>
  </si>
  <si>
    <t>44708491</t>
  </si>
  <si>
    <t>PACHECO CANO EVELYN MILAGRITOS</t>
  </si>
  <si>
    <t>41315539</t>
  </si>
  <si>
    <t>PACHECO NEYRA GIANELLA GABRIELA</t>
  </si>
  <si>
    <t>Arqueología</t>
  </si>
  <si>
    <t>08395578</t>
  </si>
  <si>
    <t>PACHECO YAURI MOISES EMILIANO</t>
  </si>
  <si>
    <t>42961611</t>
  </si>
  <si>
    <t>PAIRAZAMAN BACA LUIS ABRAHAM</t>
  </si>
  <si>
    <t>41834426</t>
  </si>
  <si>
    <t>PAITAN CONDORI GARY ORIOL</t>
  </si>
  <si>
    <t>41434738</t>
  </si>
  <si>
    <t>PALACIOS DONAYRE LUIS ANGEL</t>
  </si>
  <si>
    <t>28297908</t>
  </si>
  <si>
    <t>PALACIOS LEON WILMER</t>
  </si>
  <si>
    <t>42195373</t>
  </si>
  <si>
    <t>PALACIOS TIMANA MARLON ALEJANDRO</t>
  </si>
  <si>
    <t>45958042</t>
  </si>
  <si>
    <t>PALIZA ESPINOZA YESENIA LORELEI</t>
  </si>
  <si>
    <t>10526259</t>
  </si>
  <si>
    <t>PALOMINO COLQUE GIOVANNI ANTONIO</t>
  </si>
  <si>
    <t>46151738</t>
  </si>
  <si>
    <t>PALOMINO CORSINO PAOLA SILVANA</t>
  </si>
  <si>
    <t>70661944</t>
  </si>
  <si>
    <t>PALOMINO QUINTANILLA CARMEN LETICIA</t>
  </si>
  <si>
    <t>25857683</t>
  </si>
  <si>
    <t>PALOMINO ROSAS LIZ EVELYN</t>
  </si>
  <si>
    <t>40587798</t>
  </si>
  <si>
    <t>PALZA DEL AGUILA ZIZI JEAN</t>
  </si>
  <si>
    <t>29427679</t>
  </si>
  <si>
    <t>PANIBRA YUCRA ESTEBAN SAUL</t>
  </si>
  <si>
    <t>00227234</t>
  </si>
  <si>
    <t>PARDO ALEMAN DIGNA ESPERANZA</t>
  </si>
  <si>
    <t>42297914</t>
  </si>
  <si>
    <t>PARDO ZAPATA YARI YAMILET</t>
  </si>
  <si>
    <t>10456428</t>
  </si>
  <si>
    <t>PAREDES ALARCON LUIS ANGEL</t>
  </si>
  <si>
    <t>10588347</t>
  </si>
  <si>
    <t>PAREDES BARBOZA MARIO CESAR</t>
  </si>
  <si>
    <t>43466461</t>
  </si>
  <si>
    <t>PAREDES BENITES HENRY ARTURO</t>
  </si>
  <si>
    <t>10176615</t>
  </si>
  <si>
    <t>PAREDES CADILLO URSULA ANGELICA</t>
  </si>
  <si>
    <t>Biólogía</t>
  </si>
  <si>
    <t>73654650</t>
  </si>
  <si>
    <t>PAREDES DIAZ NEIVY CELESTE</t>
  </si>
  <si>
    <t>42282001</t>
  </si>
  <si>
    <t>PAREDES ESPINOZA MARCELO JESUS</t>
  </si>
  <si>
    <t>70383643</t>
  </si>
  <si>
    <t>PAREDES JICA JANI PAMELA</t>
  </si>
  <si>
    <t>18154179</t>
  </si>
  <si>
    <t>PAREDES ROJAS BEZALEEL</t>
  </si>
  <si>
    <t>41875603</t>
  </si>
  <si>
    <t>PAREDES ROMERO JUANA ELIANA</t>
  </si>
  <si>
    <t>43932830</t>
  </si>
  <si>
    <t>PAREDES VASQUEZ RICHARD ALONSO</t>
  </si>
  <si>
    <t>41563142</t>
  </si>
  <si>
    <t>PARERAS ARANCIBIA JULIO ALFREDO</t>
  </si>
  <si>
    <t>40620848</t>
  </si>
  <si>
    <t>PARICAHUA HUAYNAPATA JORGE</t>
  </si>
  <si>
    <t>44770520</t>
  </si>
  <si>
    <t>PARIZACA CALLE MILTON ROGGERS</t>
  </si>
  <si>
    <t>47455142</t>
  </si>
  <si>
    <t>PASCUAL CAJAVILCA DANERY THALIA</t>
  </si>
  <si>
    <t>45387063</t>
  </si>
  <si>
    <t>PASCUAL GUEVARA JAVIER</t>
  </si>
  <si>
    <t>16786235</t>
  </si>
  <si>
    <t>PATAZCA CARRASCO NORA PAOLA</t>
  </si>
  <si>
    <t>45151003</t>
  </si>
  <si>
    <t>PATIÑO MEJIA PAUL RUDY</t>
  </si>
  <si>
    <t>45797081</t>
  </si>
  <si>
    <t>PAUCAR ALARCON JUBER</t>
  </si>
  <si>
    <t>41964843</t>
  </si>
  <si>
    <t>PAZ DE PAZ SHEYLA JOHANNI BEATRIZ</t>
  </si>
  <si>
    <t>41159613</t>
  </si>
  <si>
    <t>PAZ FUENTES BRUNNER ANTONIO</t>
  </si>
  <si>
    <t>09488357</t>
  </si>
  <si>
    <t>PAZ MELENDEZ HENRY</t>
  </si>
  <si>
    <t>44750554</t>
  </si>
  <si>
    <t>PAZ SANCHEZ PEDRO JUNIOR</t>
  </si>
  <si>
    <t>23560595</t>
  </si>
  <si>
    <t>PEDROZA YANGALI MARIBEL</t>
  </si>
  <si>
    <t>44138408</t>
  </si>
  <si>
    <t>PELAEZ CORONEL JESSICA KARELI</t>
  </si>
  <si>
    <t>41005255</t>
  </si>
  <si>
    <t>PEÑA CONTRERAS EMERSON ALONSO RUFINO</t>
  </si>
  <si>
    <t>20653660</t>
  </si>
  <si>
    <t>PEÑA OSPINA CESAR RAFAEL</t>
  </si>
  <si>
    <t>40287348</t>
  </si>
  <si>
    <t>PEÑA VERA JESSICA PAOLA</t>
  </si>
  <si>
    <t>41745387</t>
  </si>
  <si>
    <t>PEÑA VERGARAY ROXANA MARILYN</t>
  </si>
  <si>
    <t>70322610</t>
  </si>
  <si>
    <t>PERALES MARTINEZ DONNY EREZA BERENICE</t>
  </si>
  <si>
    <t>47718634</t>
  </si>
  <si>
    <t>PERALES OLIVERA HAROLD JERSY</t>
  </si>
  <si>
    <t>43681865</t>
  </si>
  <si>
    <t>PERALTA RUJEL EDUARDO SANTOS TOMAS</t>
  </si>
  <si>
    <t>40445599</t>
  </si>
  <si>
    <t>PERALTA ZUÑIGA CARLA</t>
  </si>
  <si>
    <t>41919048</t>
  </si>
  <si>
    <t>PERCA PONCE JUAN SIMON</t>
  </si>
  <si>
    <t>05390548</t>
  </si>
  <si>
    <t>PEREA RODRIGUEZ NELLY GERALDINA</t>
  </si>
  <si>
    <t>46781586</t>
  </si>
  <si>
    <t>PEREDA RODRIGUEZ CATHERIN CRISTINA</t>
  </si>
  <si>
    <t>70092468</t>
  </si>
  <si>
    <t>PEREIRA PINEDA NELSON ARTURO</t>
  </si>
  <si>
    <t>43254838</t>
  </si>
  <si>
    <t>PEREZ ACOSTA FABIAN ALEJANDRO</t>
  </si>
  <si>
    <t>74144055</t>
  </si>
  <si>
    <t>PEREZ ALDANA MIRELLA KERIDWEN</t>
  </si>
  <si>
    <t>42696968</t>
  </si>
  <si>
    <t>PEREZ CHOQUE EDGAR ENRIQUE</t>
  </si>
  <si>
    <t>42873011</t>
  </si>
  <si>
    <t>PEREZ EFUS MANUEL WILSON</t>
  </si>
  <si>
    <t>47341619</t>
  </si>
  <si>
    <t>PEREZ ESQUECHE IVAN ALEXANDER</t>
  </si>
  <si>
    <t>44482273</t>
  </si>
  <si>
    <t>PEREZ GUEVARA AILER DUBERLI</t>
  </si>
  <si>
    <t>46850718</t>
  </si>
  <si>
    <t>PEREZ HEREDIA SILVIA FIORELLA</t>
  </si>
  <si>
    <t>47407163</t>
  </si>
  <si>
    <t>PEREZ HUARI JAVIER JOSE</t>
  </si>
  <si>
    <t>44446360</t>
  </si>
  <si>
    <t>PEREZ MAMANI FLOR DEL CARMEN</t>
  </si>
  <si>
    <t>32966594</t>
  </si>
  <si>
    <t>PEREZ SALVADOR JOSE MANUEL</t>
  </si>
  <si>
    <t>43716820</t>
  </si>
  <si>
    <t>PERICHE PANTA ROCIO</t>
  </si>
  <si>
    <t>40950160</t>
  </si>
  <si>
    <t>PILLACA HUAMANI VICTOR ALFREDO</t>
  </si>
  <si>
    <t>08133374</t>
  </si>
  <si>
    <t>PILLCO GALVEZ ROLANDO</t>
  </si>
  <si>
    <t>15413818</t>
  </si>
  <si>
    <t>PILLPE ROBLES RAUL</t>
  </si>
  <si>
    <t>70010921</t>
  </si>
  <si>
    <t>PIMINCHUMO LEYTON GLORIA MARIA</t>
  </si>
  <si>
    <t>29463298</t>
  </si>
  <si>
    <t>PINEDA SALDIVAR YOLA VICTORIA</t>
  </si>
  <si>
    <t>40750997</t>
  </si>
  <si>
    <t>PINEDO ACUÑA HENRY ELVIS</t>
  </si>
  <si>
    <t>10142178</t>
  </si>
  <si>
    <t>PINEDO LAGOS MONICA PAOLA</t>
  </si>
  <si>
    <t>42278808</t>
  </si>
  <si>
    <t>PINEDO ORTEGA GLADYS KARINA</t>
  </si>
  <si>
    <t>42577807</t>
  </si>
  <si>
    <t>PINEDO VELIZ JUAN CARLOS DIMAS</t>
  </si>
  <si>
    <t>44403000</t>
  </si>
  <si>
    <t>PINTO CHONG MARTIN EDUARDO</t>
  </si>
  <si>
    <t>40821611</t>
  </si>
  <si>
    <t>PINTO MILLAN VIOLETA LIZBET</t>
  </si>
  <si>
    <t>23863943</t>
  </si>
  <si>
    <t>PINTO PAREDES JACQUELINE YSMENA</t>
  </si>
  <si>
    <t>09495726</t>
  </si>
  <si>
    <t>PINTO YOSHINARI DAVID RICARDO</t>
  </si>
  <si>
    <t>42874252</t>
  </si>
  <si>
    <t>PISANO SALAS SOFIA LOURDES</t>
  </si>
  <si>
    <t>09909417</t>
  </si>
  <si>
    <t>PIYAYO SANCHEZ YSABEL BEATRIZ</t>
  </si>
  <si>
    <t>43105538</t>
  </si>
  <si>
    <t>PIZARRO CHIZAN JUSSY PATRICIA</t>
  </si>
  <si>
    <t>46029373</t>
  </si>
  <si>
    <t>PLACENCIA AGRAMONTE JOSE ANGEL</t>
  </si>
  <si>
    <t>43231054</t>
  </si>
  <si>
    <t>PLASENCIA GARCIA ABAY YAMASTAMI</t>
  </si>
  <si>
    <t>60212602</t>
  </si>
  <si>
    <t>POLO AYALA LIZ VIOLETA</t>
  </si>
  <si>
    <t>28315721</t>
  </si>
  <si>
    <t>POLO CONTRERAS EDGARDO</t>
  </si>
  <si>
    <t>07263243</t>
  </si>
  <si>
    <t>POMA QUICAÑO HAYDEE</t>
  </si>
  <si>
    <t>41008373</t>
  </si>
  <si>
    <t>POMA VARGAS ALEXIS ENRIQUE</t>
  </si>
  <si>
    <t>80307320</t>
  </si>
  <si>
    <t>POMACANCHARI SOLIS CLEBER</t>
  </si>
  <si>
    <t>73088609</t>
  </si>
  <si>
    <t>POMALAZA PALACIOS LYSSETTE</t>
  </si>
  <si>
    <t>42929149</t>
  </si>
  <si>
    <t>POMPA MARIN ANA MARIA</t>
  </si>
  <si>
    <t>32967428</t>
  </si>
  <si>
    <t>PONCE ARROYO FERNANDO ROBERTO</t>
  </si>
  <si>
    <t>29718874</t>
  </si>
  <si>
    <t>PONCE CAMARA JOICE FABIOLA</t>
  </si>
  <si>
    <t>26604305</t>
  </si>
  <si>
    <t>PONCE CERNA ROBERTO TEOBALDO</t>
  </si>
  <si>
    <t>42721711</t>
  </si>
  <si>
    <t>PONCE DE LEON GAMARRA FABIOLA</t>
  </si>
  <si>
    <t>Traducción E Interpretación</t>
  </si>
  <si>
    <t>40345228</t>
  </si>
  <si>
    <t>PONCE TORRES JOSE LUIS</t>
  </si>
  <si>
    <t>10723386</t>
  </si>
  <si>
    <t>PORRAS ROMERO CHRISTIAN MANUEL</t>
  </si>
  <si>
    <t>09408728</t>
  </si>
  <si>
    <t>PORRAS SALAZAR ALEX FERNANDO</t>
  </si>
  <si>
    <t>72517755</t>
  </si>
  <si>
    <t>PORTILLA FLORES ELVIS ALBERTO</t>
  </si>
  <si>
    <t>42572420</t>
  </si>
  <si>
    <t>PORTOCARRERO LOPEZ MARIBEL</t>
  </si>
  <si>
    <t>29579920</t>
  </si>
  <si>
    <t>PORTUGAL CHALCO EDITH ELENA</t>
  </si>
  <si>
    <t>41924115</t>
  </si>
  <si>
    <t>PRETEL VARGAS MARIA TERESA</t>
  </si>
  <si>
    <t>41872564</t>
  </si>
  <si>
    <t>PUCUHUARANGA ESPINOZA LUIS MIGUEL</t>
  </si>
  <si>
    <t>00250310</t>
  </si>
  <si>
    <t>PUELL ORTIZ MARCIA</t>
  </si>
  <si>
    <t>40287338</t>
  </si>
  <si>
    <t>PUELLES CASTILLO ROGGER ARTURO</t>
  </si>
  <si>
    <t>43978578</t>
  </si>
  <si>
    <t>PUELLES HUAMAN NOE</t>
  </si>
  <si>
    <t>70586397</t>
  </si>
  <si>
    <t>PUELLES JARA LUCIA IVETTE</t>
  </si>
  <si>
    <t>42575789</t>
  </si>
  <si>
    <t>PUGA PEÑA CRISTIAN YUNIOR</t>
  </si>
  <si>
    <t>23975842</t>
  </si>
  <si>
    <t>PUMA BAYONA NILTON JAVIER</t>
  </si>
  <si>
    <t>42190250</t>
  </si>
  <si>
    <t>PUMA CARDEÑA RICHARD</t>
  </si>
  <si>
    <t>23999527</t>
  </si>
  <si>
    <t>QQUEHUE CHOQUEPUMA YONY</t>
  </si>
  <si>
    <t>44984034</t>
  </si>
  <si>
    <t>QUESADA SAMAYANI GIOVANA ANGELICA</t>
  </si>
  <si>
    <t>Mercadotécnia</t>
  </si>
  <si>
    <t>29326780</t>
  </si>
  <si>
    <t>QUICAÑO TRIVEÑO LUISA HILDA</t>
  </si>
  <si>
    <t>46082731</t>
  </si>
  <si>
    <t>QUINCHO RODRIGUEZ ROSMERY GRACIELA</t>
  </si>
  <si>
    <t>43524728</t>
  </si>
  <si>
    <t>QUINTANA ALANOCCA EDUARDO</t>
  </si>
  <si>
    <t>09381447</t>
  </si>
  <si>
    <t>QUINTANA MONSALVE DE RAMOS ADELA CONSUELO</t>
  </si>
  <si>
    <t>40129804</t>
  </si>
  <si>
    <t>QUINTO SEGOVIA NANCY</t>
  </si>
  <si>
    <t>40486324</t>
  </si>
  <si>
    <t>QUIÑONES ESCALANTE ZULMA EDEN</t>
  </si>
  <si>
    <t>45860404</t>
  </si>
  <si>
    <t>QUIÑONES ROJAS CARLOS JOSE JAVIER</t>
  </si>
  <si>
    <t>41880901</t>
  </si>
  <si>
    <t>QUIRITA HUARACHA JHON BRAULIO</t>
  </si>
  <si>
    <t>40025401</t>
  </si>
  <si>
    <t>QUIROGA CALLA GIANCARLO</t>
  </si>
  <si>
    <t>80108607</t>
  </si>
  <si>
    <t>QUIROZ PINEDA JOSE ANTONIO</t>
  </si>
  <si>
    <t>40604546</t>
  </si>
  <si>
    <t>QUISPE CALIXTO CARLOS ALBERTO</t>
  </si>
  <si>
    <t>47390262</t>
  </si>
  <si>
    <t>QUISPE DE LA CRUZ NATALY GRENDA</t>
  </si>
  <si>
    <t>43596835</t>
  </si>
  <si>
    <t>QUISPE DURAN ROGER WILLIAN</t>
  </si>
  <si>
    <t>46466310</t>
  </si>
  <si>
    <t>QUISPE DURAND JOSE BENJAMIN</t>
  </si>
  <si>
    <t>46856064</t>
  </si>
  <si>
    <t>QUISPE FALCON ESTEFANY SARA</t>
  </si>
  <si>
    <t>42764940</t>
  </si>
  <si>
    <t>QUISPE FERNANDEZ MANUEL ADRIAN</t>
  </si>
  <si>
    <t>41061417</t>
  </si>
  <si>
    <t>QUISPE HERRERA YORGAN</t>
  </si>
  <si>
    <t>44095512</t>
  </si>
  <si>
    <t>QUISPE HUAMAN DIANA CAROLINA</t>
  </si>
  <si>
    <t>43904342</t>
  </si>
  <si>
    <t>QUISPE LIMASCCA MIRIAM</t>
  </si>
  <si>
    <t>01297806</t>
  </si>
  <si>
    <t>QUISPE MACHACA ALBERTO LEON</t>
  </si>
  <si>
    <t>09984294</t>
  </si>
  <si>
    <t>QUISPE MITMA RAUL ERNESTO</t>
  </si>
  <si>
    <t>41110612</t>
  </si>
  <si>
    <t>QUISPE PAREDES INGRID YANETT</t>
  </si>
  <si>
    <t>72697418</t>
  </si>
  <si>
    <t>QUISPE PEREZ JAIME ENRIQUE</t>
  </si>
  <si>
    <t>70274304</t>
  </si>
  <si>
    <t>QUISPE POCCOHUANCA OSCAR EDMIT</t>
  </si>
  <si>
    <t>42458189</t>
  </si>
  <si>
    <t>QUISPE QUISPE EBER RUY</t>
  </si>
  <si>
    <t>47333063</t>
  </si>
  <si>
    <t>QUISPE RAMIREZ BRYAN KEVIN</t>
  </si>
  <si>
    <t>45274657</t>
  </si>
  <si>
    <t>QUISPE RIVERA ALBERTO RUBEN</t>
  </si>
  <si>
    <t>29732779</t>
  </si>
  <si>
    <t>QUISPE SIERRA RAQUEL VERONICA</t>
  </si>
  <si>
    <t>70035449</t>
  </si>
  <si>
    <t>QUISPE SILVA JORGE CARLOS</t>
  </si>
  <si>
    <t>41061545</t>
  </si>
  <si>
    <t>QUISPITONGO VASQUEZ ROSA VIOLETA</t>
  </si>
  <si>
    <t>43121995</t>
  </si>
  <si>
    <t>RABANAL DAVILA MILTON PAUL</t>
  </si>
  <si>
    <t>18097517</t>
  </si>
  <si>
    <t>RAFAEL CALDERON IVONNE GIOVANNA</t>
  </si>
  <si>
    <t>45928377</t>
  </si>
  <si>
    <t>RAFAEL CAMPOS YOVANA ISABEL</t>
  </si>
  <si>
    <t>44852290</t>
  </si>
  <si>
    <t>RAMAL ALVAREZ EDUARDO ANTONIO</t>
  </si>
  <si>
    <t>Ingeniería Comercial</t>
  </si>
  <si>
    <t>44908104</t>
  </si>
  <si>
    <t>RAMIREZ ABANTO SARITA</t>
  </si>
  <si>
    <t>74581615</t>
  </si>
  <si>
    <t>RAMÍREZ BARRERA CLEILY RUBÍ</t>
  </si>
  <si>
    <t>44749064</t>
  </si>
  <si>
    <t>RAMIREZ CANGALAYA MAGALY YESSICA</t>
  </si>
  <si>
    <t>43178069</t>
  </si>
  <si>
    <t>RAMIREZ DELGADO REYWENS GILMER</t>
  </si>
  <si>
    <t>09536205</t>
  </si>
  <si>
    <t>RAMIREZ DIANDERAS ROBERTO</t>
  </si>
  <si>
    <t>6500-8500</t>
  </si>
  <si>
    <t>41877931</t>
  </si>
  <si>
    <t>RAMIREZ MAMANI ELMO</t>
  </si>
  <si>
    <t>43989223</t>
  </si>
  <si>
    <t>RAMIREZ RAMOS ELIZABETH</t>
  </si>
  <si>
    <t>45831368</t>
  </si>
  <si>
    <t>RAMIREZ RAMOS ERICK CIRO</t>
  </si>
  <si>
    <t>42554960</t>
  </si>
  <si>
    <t>RAMIREZ VELASQUEZ VANESSA ESTEFANY</t>
  </si>
  <si>
    <t>43207678</t>
  </si>
  <si>
    <t>RAMIREZ VERGARA YOVANA</t>
  </si>
  <si>
    <t>Negocios Internacionales</t>
  </si>
  <si>
    <t>29696158</t>
  </si>
  <si>
    <t>RAMIREZ VILLENA FREDDY</t>
  </si>
  <si>
    <t>40541017</t>
  </si>
  <si>
    <t>RAMOS ALVARADO JENNY SARITA</t>
  </si>
  <si>
    <t>41966810</t>
  </si>
  <si>
    <t>RAMOS ALVAREZ KAREN JULISSA</t>
  </si>
  <si>
    <t>43176616</t>
  </si>
  <si>
    <t>RAMOS APAZA EDILBERTO ROGERS</t>
  </si>
  <si>
    <t>42171976</t>
  </si>
  <si>
    <t>RAMOS CAMACI TEOFILO</t>
  </si>
  <si>
    <t>46086757</t>
  </si>
  <si>
    <t>RAMOS HUAYCUCHI LAURA</t>
  </si>
  <si>
    <t>40916050</t>
  </si>
  <si>
    <t>RAMOS MAMANI EVELING CLAUDIA MANUELA</t>
  </si>
  <si>
    <t>45189200</t>
  </si>
  <si>
    <t>RAMOS VASQUEZ GUSTAVO</t>
  </si>
  <si>
    <t>44254145</t>
  </si>
  <si>
    <t>RAVICHAHUA CACERES PAULO CESAR</t>
  </si>
  <si>
    <t>10089830</t>
  </si>
  <si>
    <t>RAYME PEÑA ALCIDES</t>
  </si>
  <si>
    <t>41180642</t>
  </si>
  <si>
    <t>REATEGUI PAREDES JORGE ARMANDO</t>
  </si>
  <si>
    <t>22303336</t>
  </si>
  <si>
    <t>REBATTA VELASQUEZ LIZ JESSICA</t>
  </si>
  <si>
    <t>44384593</t>
  </si>
  <si>
    <t>REBAZA CORDOVA ANDRES ALEXANDER</t>
  </si>
  <si>
    <t>47464696</t>
  </si>
  <si>
    <t>RECINAS HUAMANI KATERIN HELEN</t>
  </si>
  <si>
    <t>41185497</t>
  </si>
  <si>
    <t>REDONDEZ CRISPIN ALFREDO JESUS</t>
  </si>
  <si>
    <t>Periodismo</t>
  </si>
  <si>
    <t>31673676</t>
  </si>
  <si>
    <t>REGALADO GONZALES RUSVEL LELIS</t>
  </si>
  <si>
    <t>80545090</t>
  </si>
  <si>
    <t>REGALADO SALDAÑA PERCY IVAN</t>
  </si>
  <si>
    <t>10605167</t>
  </si>
  <si>
    <t>REMUZGO CARDENAS JEAN COLBY</t>
  </si>
  <si>
    <t>42262868</t>
  </si>
  <si>
    <t>RENGIFO VILLACORTA WILLIAM WILFREDO</t>
  </si>
  <si>
    <t>47518693</t>
  </si>
  <si>
    <t>REQUENA FRIAS ALEJANDRA SOFIA</t>
  </si>
  <si>
    <t>40900079</t>
  </si>
  <si>
    <t>REQUENA VILLEGAS ABEL</t>
  </si>
  <si>
    <t>41865395</t>
  </si>
  <si>
    <t>REYES CRUZ JACQUELINE</t>
  </si>
  <si>
    <t>21564131</t>
  </si>
  <si>
    <t>REYES GOMEZ EDWIN ANTONIO</t>
  </si>
  <si>
    <t>25808300</t>
  </si>
  <si>
    <t>REYES QUIROZ CARLOS SAUL</t>
  </si>
  <si>
    <t>70060261</t>
  </si>
  <si>
    <t>REYES YABAR BRENDA ROSALI</t>
  </si>
  <si>
    <t>45215284</t>
  </si>
  <si>
    <t>REYNA BECERRA GIANCARLO ELICIO</t>
  </si>
  <si>
    <t>05323776</t>
  </si>
  <si>
    <t>REYNA DEL AGUILA FERNANDO</t>
  </si>
  <si>
    <t>46019118</t>
  </si>
  <si>
    <t>RIOJA GUTIERREZ KATERINE JANET</t>
  </si>
  <si>
    <t>42835602</t>
  </si>
  <si>
    <t>RIOJAS GUERRERO JAIME ALBERTO</t>
  </si>
  <si>
    <t>31656036</t>
  </si>
  <si>
    <t>RIOS HUAMAN MARIA RENEE</t>
  </si>
  <si>
    <t>44404508</t>
  </si>
  <si>
    <t>RIOS HUAYHUA DANNY CELSO</t>
  </si>
  <si>
    <t>47783199</t>
  </si>
  <si>
    <t>RIOS MOISES ANGELA GIANINA</t>
  </si>
  <si>
    <t>45205995</t>
  </si>
  <si>
    <t>RIOS NUÑEZ GEOVANA LIZ</t>
  </si>
  <si>
    <t>70094377</t>
  </si>
  <si>
    <t>RIOS PICON WILLIAM EDUARDO</t>
  </si>
  <si>
    <t>47580531</t>
  </si>
  <si>
    <t>RIOS RAMIREZ MARIO ALONZO</t>
  </si>
  <si>
    <t>43618036</t>
  </si>
  <si>
    <t>RIOS TACUCHE NESTOR AUGUSTO</t>
  </si>
  <si>
    <t>43591890</t>
  </si>
  <si>
    <t>RISCO MUJICA ROSA LUZ</t>
  </si>
  <si>
    <t>08813615</t>
  </si>
  <si>
    <t>RIVAS DURAN LUIS MARINO</t>
  </si>
  <si>
    <t>09128956</t>
  </si>
  <si>
    <t>RIVAS PEÑAFIEL ANA CECILIA</t>
  </si>
  <si>
    <t>44979838</t>
  </si>
  <si>
    <t>RIVAS SALAZAR EDER ELMER</t>
  </si>
  <si>
    <t>40563557</t>
  </si>
  <si>
    <t>RIVERA GUERRA RICHARD GUSTAVO</t>
  </si>
  <si>
    <t>10057415</t>
  </si>
  <si>
    <t>RIVERA TORRES JUAN JOSE</t>
  </si>
  <si>
    <t>10052469</t>
  </si>
  <si>
    <t>RIVERO CORNEJO GLIRIA GLENDA</t>
  </si>
  <si>
    <t>42612900</t>
  </si>
  <si>
    <t>RIVEROS AGÜERO TELE</t>
  </si>
  <si>
    <t>28290958</t>
  </si>
  <si>
    <t>RIVEROS QUISPE LUCIO</t>
  </si>
  <si>
    <t>22412686</t>
  </si>
  <si>
    <t>RIXI IZARRA JOHNNY WILLIAM</t>
  </si>
  <si>
    <t>10337100</t>
  </si>
  <si>
    <t>ROBLES IZAGUIRRE YONEL ELI</t>
  </si>
  <si>
    <t>45717580</t>
  </si>
  <si>
    <t>ROBLES JANAMPA ERIK SERGIO</t>
  </si>
  <si>
    <t>41187864</t>
  </si>
  <si>
    <t>ROBLES SICCHA MARYLIN LIZET</t>
  </si>
  <si>
    <t>07488366</t>
  </si>
  <si>
    <t>ROBLES TAFUR CAROLINA MELVA</t>
  </si>
  <si>
    <t>42265919</t>
  </si>
  <si>
    <t>ROCHA MELENDEZ CINTHYA ISABEL</t>
  </si>
  <si>
    <t>05392075</t>
  </si>
  <si>
    <t>RODRIGUEZ ANGULO ERIKA</t>
  </si>
  <si>
    <t>40789275</t>
  </si>
  <si>
    <t>RODRIGUEZ CAPACYACHI MARVIN KEVIN</t>
  </si>
  <si>
    <t>10070156</t>
  </si>
  <si>
    <t>RODRIGUEZ CASTRO EVA CECILIA</t>
  </si>
  <si>
    <t>41228206</t>
  </si>
  <si>
    <t>RODRIGUEZ GALLO CELSO OSCAR</t>
  </si>
  <si>
    <t>43756280</t>
  </si>
  <si>
    <t>RODRIGUEZ GOMEZ GISELLA STEPHANY</t>
  </si>
  <si>
    <t>72865237</t>
  </si>
  <si>
    <t>RODRIGUEZ HERNANDEZ BLANCA SARITA</t>
  </si>
  <si>
    <t>42970489</t>
  </si>
  <si>
    <t>RODRIGUEZ HURTADO MIDWARD AURELIO</t>
  </si>
  <si>
    <t>41992794</t>
  </si>
  <si>
    <t>RODRIGUEZ JESUS MIGUEL ANGEL</t>
  </si>
  <si>
    <t>40044205</t>
  </si>
  <si>
    <t>RODRIGUEZ MAYTA JOSÉ RAYMUNDO</t>
  </si>
  <si>
    <t>Armas Submarinas</t>
  </si>
  <si>
    <t>43760075</t>
  </si>
  <si>
    <t>RODRIGUEZ MAYTA YENY MARGOT</t>
  </si>
  <si>
    <t>01332809</t>
  </si>
  <si>
    <t>RODRIGUEZ MENDOZA MARCO ANTONIO</t>
  </si>
  <si>
    <t>31680914</t>
  </si>
  <si>
    <t>RODRIGUEZ OYOLA INA NOELIA ASUNCION</t>
  </si>
  <si>
    <t>70691542</t>
  </si>
  <si>
    <t>RODRIGUEZ PACHECO JHONATHAN</t>
  </si>
  <si>
    <t>26613399</t>
  </si>
  <si>
    <t>RODRIGUEZ PAJARES GUILLERMO GILBERTO</t>
  </si>
  <si>
    <t>44502779</t>
  </si>
  <si>
    <t>RODRIGUEZ PANDO LADY LAURA</t>
  </si>
  <si>
    <t>40650590</t>
  </si>
  <si>
    <t>RODRIGUEZ PEREZ ELBER JOEL</t>
  </si>
  <si>
    <t>43988672</t>
  </si>
  <si>
    <t>RODRIGUEZ PEZO LOURDES PAOLA</t>
  </si>
  <si>
    <t>70103347</t>
  </si>
  <si>
    <t>RODRIGUEZ QUINDE NELSON</t>
  </si>
  <si>
    <t>10338595</t>
  </si>
  <si>
    <t>RODRIGUEZ RIOJAS RICARDO ESTEFANO</t>
  </si>
  <si>
    <t>45831426</t>
  </si>
  <si>
    <t>RODRIGUEZ RODRIGUEZ DENIS MARTIN</t>
  </si>
  <si>
    <t>43705848</t>
  </si>
  <si>
    <t>RODRIGUEZ RUBIO DANIEL ALBERTO</t>
  </si>
  <si>
    <t>08759994</t>
  </si>
  <si>
    <t>RODRIGUEZ SAENZ ROSSYLLEN ITALIA</t>
  </si>
  <si>
    <t>47405467</t>
  </si>
  <si>
    <t>RODRIGUEZ SALAZAR SHATZY CRISTAL NATHALIE</t>
  </si>
  <si>
    <t>40602467</t>
  </si>
  <si>
    <t>ROJAS BARRERA PILAR ROCIO</t>
  </si>
  <si>
    <t>45790662</t>
  </si>
  <si>
    <t>ROJAS CARHUAZ YESENIA GIOVANNA</t>
  </si>
  <si>
    <t>42080865</t>
  </si>
  <si>
    <t>ROJAS CRUZADO ROBERTO</t>
  </si>
  <si>
    <t>04439800</t>
  </si>
  <si>
    <t>ROJAS FLOR CHRISTIAN GERARDO</t>
  </si>
  <si>
    <t>05642169</t>
  </si>
  <si>
    <t>ROJAS GARCIA ALEXANDER</t>
  </si>
  <si>
    <t>41822562</t>
  </si>
  <si>
    <t>ROJAS LEAL FERNANDO</t>
  </si>
  <si>
    <t>70280793</t>
  </si>
  <si>
    <t>ROJAS LIMA KATHERINE EUTROPIA</t>
  </si>
  <si>
    <t>44457606</t>
  </si>
  <si>
    <t>ROJAS MUÑOZ JUNNIOR SAUL</t>
  </si>
  <si>
    <t>44040636</t>
  </si>
  <si>
    <t>ROJAS MUÑOZ LUIS KENETK</t>
  </si>
  <si>
    <t>70041840</t>
  </si>
  <si>
    <t>ROJAS PALOMINO ANA ALICIA</t>
  </si>
  <si>
    <t>44821848</t>
  </si>
  <si>
    <t>ROJAS PARIONA LUDMIR PATSY</t>
  </si>
  <si>
    <t>18161305</t>
  </si>
  <si>
    <t>ROJAS QUISPE ANA CECILIA</t>
  </si>
  <si>
    <t>25717840</t>
  </si>
  <si>
    <t>ROJAS RAMOS DANTE OLIVER</t>
  </si>
  <si>
    <t>40959339</t>
  </si>
  <si>
    <t>ROJAS ROJAS ELIZABETH</t>
  </si>
  <si>
    <t>10734196</t>
  </si>
  <si>
    <t>ROJAS SANCHEZ VICTOR DANIEL</t>
  </si>
  <si>
    <t>10470871</t>
  </si>
  <si>
    <t>ROJAS TORRES MARIO MODESTO</t>
  </si>
  <si>
    <t>02664357</t>
  </si>
  <si>
    <t>ROJAS VARGAS JUAN FERNANDO</t>
  </si>
  <si>
    <t>41650114</t>
  </si>
  <si>
    <t>ROJAS VARGAS WALTER OMAR</t>
  </si>
  <si>
    <t>40197249</t>
  </si>
  <si>
    <t>ROJAS VELASQUEZ JUAN</t>
  </si>
  <si>
    <t>45049572</t>
  </si>
  <si>
    <t>ROJAS YLLESCA CARLOS AMERICO</t>
  </si>
  <si>
    <t>42752341</t>
  </si>
  <si>
    <t>ROJAS ZUÑIGA JANNET</t>
  </si>
  <si>
    <t>40804549</t>
  </si>
  <si>
    <t>ROLANDO TRUJILLO JUAN MANUEL</t>
  </si>
  <si>
    <t>46096654</t>
  </si>
  <si>
    <t>ROMAN PUMAYAURI LISSETT IZENIA</t>
  </si>
  <si>
    <t>45752745</t>
  </si>
  <si>
    <t>ROMAN ROMAN ANDREA</t>
  </si>
  <si>
    <t>32100348</t>
  </si>
  <si>
    <t>ROMERO CARRANZA GIULIANA CAROLINE</t>
  </si>
  <si>
    <t>45628706</t>
  </si>
  <si>
    <t>ROMERO LOYOLA MYRCEA</t>
  </si>
  <si>
    <t>45746806</t>
  </si>
  <si>
    <t>ROMERO MAS ARMANDO DEMETRIO</t>
  </si>
  <si>
    <t>41558865</t>
  </si>
  <si>
    <t>ROMERO PARIONA LADY LAURA</t>
  </si>
  <si>
    <t>45083517</t>
  </si>
  <si>
    <t>ROMERO ROMERO CARLOS JOEL</t>
  </si>
  <si>
    <t>09571730</t>
  </si>
  <si>
    <t>ROMERO SANCHEZ ADA SARAY</t>
  </si>
  <si>
    <t>07202909</t>
  </si>
  <si>
    <t>ROMERO VARGAS MARCO ANTONIO</t>
  </si>
  <si>
    <t>15629330</t>
  </si>
  <si>
    <t>RONCEROS TARAZONA MIGUEL ANGEL</t>
  </si>
  <si>
    <t>40837306</t>
  </si>
  <si>
    <t>RONDINEL CASTRO MOISES JESUS</t>
  </si>
  <si>
    <t>44372368</t>
  </si>
  <si>
    <t>ROQUE GONZALES RILDO KELVIN</t>
  </si>
  <si>
    <t>45863720</t>
  </si>
  <si>
    <t>ROSADO SEQUEIROS DANITZA FAORICIA</t>
  </si>
  <si>
    <t>42661691</t>
  </si>
  <si>
    <t>ROSALES GONZALES LUZ MAYRA</t>
  </si>
  <si>
    <t>44432116</t>
  </si>
  <si>
    <t>ROSALES GUTIERREZ JULIO ALEXIS</t>
  </si>
  <si>
    <t>41417536</t>
  </si>
  <si>
    <t>ROSALES LAYME FRANK RICHARD</t>
  </si>
  <si>
    <t>31668143</t>
  </si>
  <si>
    <t>ROSALES NUÑEZ ELMER IVAN</t>
  </si>
  <si>
    <t>40327817</t>
  </si>
  <si>
    <t>ROSAS POZO YESSICA DEL PILAR</t>
  </si>
  <si>
    <t>45442768</t>
  </si>
  <si>
    <t>ROSILLO PRECIADO KATTY KARINA</t>
  </si>
  <si>
    <t>01788903</t>
  </si>
  <si>
    <t>RUBIN DE CELIS VIDAL JIMMY GABRIEL</t>
  </si>
  <si>
    <t>09928412</t>
  </si>
  <si>
    <t>RUBINA CHAVEZ MAXIMO JOSE</t>
  </si>
  <si>
    <t>44266993</t>
  </si>
  <si>
    <t>RUESTA GUERRERO ESTHER KAROLLA</t>
  </si>
  <si>
    <t>43449161</t>
  </si>
  <si>
    <t>RUIZ ALVAREZ DOLY DEL PILAR</t>
  </si>
  <si>
    <t>43172669</t>
  </si>
  <si>
    <t>RUIZ ARANA GUISSELA ELOISA</t>
  </si>
  <si>
    <t>43401084</t>
  </si>
  <si>
    <t>RUIZ CASTILLO WILLY ABELARDO</t>
  </si>
  <si>
    <t>46303215</t>
  </si>
  <si>
    <t>RUIZ MESIAS CLAUDIA VANESSA</t>
  </si>
  <si>
    <t>29418602</t>
  </si>
  <si>
    <t>RUIZ MONDRAGON LUIS GILBERTO</t>
  </si>
  <si>
    <t>Militar</t>
  </si>
  <si>
    <t>07803755</t>
  </si>
  <si>
    <t>RUIZ MORI LILIA ESTHER</t>
  </si>
  <si>
    <t>25770730</t>
  </si>
  <si>
    <t>RUIZ NEIRA LUZ MILAGROS</t>
  </si>
  <si>
    <t>01139778</t>
  </si>
  <si>
    <t>RUIZ RAMIREZ MIRZA DEL CARMEN</t>
  </si>
  <si>
    <t>10112096</t>
  </si>
  <si>
    <t>RUIZ ROBLES GREGORIO BENEDICTO</t>
  </si>
  <si>
    <t>28604504</t>
  </si>
  <si>
    <t>RUIZ TALAVERA YHONY</t>
  </si>
  <si>
    <t>41878453</t>
  </si>
  <si>
    <t>RUIZ TITO AMPARO EULALIA</t>
  </si>
  <si>
    <t>45611376</t>
  </si>
  <si>
    <t>RUIZ VERGARA GONZALO ELIAZAR</t>
  </si>
  <si>
    <t>70022645</t>
  </si>
  <si>
    <t>RUJEL ANGELES GERSON SALVADOR</t>
  </si>
  <si>
    <t>Bibliotecología</t>
  </si>
  <si>
    <t>45407439</t>
  </si>
  <si>
    <t>RUMICHE ISLA VICTOR ORLANDO</t>
  </si>
  <si>
    <t>46799422</t>
  </si>
  <si>
    <t>SAAVEDRA DEZAR ALEX JAIR</t>
  </si>
  <si>
    <t>09886198</t>
  </si>
  <si>
    <t>SAAVEDRA DIAZ PATRICIA GABRIELA</t>
  </si>
  <si>
    <t>44185161</t>
  </si>
  <si>
    <t>SAAVEDRA PADILLA JORGE ANIBAL</t>
  </si>
  <si>
    <t>41155488</t>
  </si>
  <si>
    <t>SAAVEDRA POZO MANUEL ANTONIO</t>
  </si>
  <si>
    <t>43361886</t>
  </si>
  <si>
    <t>SABRERA CHIA CARLOS ENRIQUE</t>
  </si>
  <si>
    <t>10059476</t>
  </si>
  <si>
    <t>SAENZ MANRIQUE VICTOR TITO</t>
  </si>
  <si>
    <t>43649403</t>
  </si>
  <si>
    <t>SAENZ PORRAS MIRYAM</t>
  </si>
  <si>
    <t>20026261</t>
  </si>
  <si>
    <t>SAEZ NUÑEZ CARLOS JAVIER</t>
  </si>
  <si>
    <t>46029457</t>
  </si>
  <si>
    <t>SAIRE HORQUE LISETH MARGARITA</t>
  </si>
  <si>
    <t>72112400</t>
  </si>
  <si>
    <t>SAIRE YAÑEZ JESSICA EVELYN</t>
  </si>
  <si>
    <t>40963734</t>
  </si>
  <si>
    <t>SALAS CCENTE JAQUELINE</t>
  </si>
  <si>
    <t>10053133</t>
  </si>
  <si>
    <t>SALAS MARTINEZ ROBINSON</t>
  </si>
  <si>
    <t>20725298</t>
  </si>
  <si>
    <t>SALAS MORALES PERCY PAUL</t>
  </si>
  <si>
    <t>29670793</t>
  </si>
  <si>
    <t>SALAS PEREZ KATIA ROCIO</t>
  </si>
  <si>
    <t>70421507</t>
  </si>
  <si>
    <t>SALAS PUENTE DE LA VEGA LISSET</t>
  </si>
  <si>
    <t>45621239</t>
  </si>
  <si>
    <t>SALAS QUISPE ALCIRA MILAGROS</t>
  </si>
  <si>
    <t>44352703</t>
  </si>
  <si>
    <t>SALAS ZAVALETA KRISTOFFER EMMANUEL</t>
  </si>
  <si>
    <t>16787648</t>
  </si>
  <si>
    <t>SALAZAR CASTILLO EDWIN ENRIQUE</t>
  </si>
  <si>
    <t>46140377</t>
  </si>
  <si>
    <t>SALAZAR FLORES BETZABE</t>
  </si>
  <si>
    <t>41532750</t>
  </si>
  <si>
    <t>SALAZAR LEON ELMER AUGUSTO</t>
  </si>
  <si>
    <t>44964739</t>
  </si>
  <si>
    <t>SALAZAR LEON MAYRA SABRINA</t>
  </si>
  <si>
    <t>45210197</t>
  </si>
  <si>
    <t>SALAZAR PERALTA RONALD RALPH</t>
  </si>
  <si>
    <t>40098689</t>
  </si>
  <si>
    <t>SALAZAR PINEDA SILVIA SOCORRO</t>
  </si>
  <si>
    <t>40273767</t>
  </si>
  <si>
    <t>SALAZAR QUISPE ROXANA YOLANDA</t>
  </si>
  <si>
    <t>46553000</t>
  </si>
  <si>
    <t>SALAZAR RAMIREZ JULISSA JOHANA</t>
  </si>
  <si>
    <t>25701965</t>
  </si>
  <si>
    <t>SALAZAR VELARDE PATRICIA ROSARIO</t>
  </si>
  <si>
    <t>09857911</t>
  </si>
  <si>
    <t>SALCEDO ESPINOZA VERONICA</t>
  </si>
  <si>
    <t>40868576</t>
  </si>
  <si>
    <t>SALCEDO LUYO ANA SOLEDAD</t>
  </si>
  <si>
    <t>46525868</t>
  </si>
  <si>
    <t>SALDAÑA GARIBAY CRISTHYAN ALFREDO</t>
  </si>
  <si>
    <t>43691492</t>
  </si>
  <si>
    <t>SALDARRIAGA FLORIN LOURDES TALIA</t>
  </si>
  <si>
    <t>Relaciones Publicas</t>
  </si>
  <si>
    <t>40522830</t>
  </si>
  <si>
    <t>SALDARRIAGA VASQUEZ WILFREDO GIANCARLO</t>
  </si>
  <si>
    <t>41100944</t>
  </si>
  <si>
    <t>SALINAS CURO CLAUDIA MARISOL</t>
  </si>
  <si>
    <t>45186258</t>
  </si>
  <si>
    <t>SALINAS DULANTO ANTHONY RAYMOUND</t>
  </si>
  <si>
    <t>41674121</t>
  </si>
  <si>
    <t>SALINAS MIGUEL CARLOS ENRIQUE</t>
  </si>
  <si>
    <t>29634637</t>
  </si>
  <si>
    <t>SALINAS MORALES MARIELLA GISSELLE</t>
  </si>
  <si>
    <t>44096801</t>
  </si>
  <si>
    <t>SALLO HUALLPAYUNCA EDISON</t>
  </si>
  <si>
    <t>73671591</t>
  </si>
  <si>
    <t>SALOMON PAZCE SHERLLY LUZ</t>
  </si>
  <si>
    <t>40157360</t>
  </si>
  <si>
    <t>SALVADOR OTINIANO LINDA</t>
  </si>
  <si>
    <t>41053904</t>
  </si>
  <si>
    <t>SALVATIERRA DE LA CRUZ ZAYDA</t>
  </si>
  <si>
    <t>40212149</t>
  </si>
  <si>
    <t>SALVATIERRA RAMOS MARIA LOURDES MILAGROS</t>
  </si>
  <si>
    <t>42089999</t>
  </si>
  <si>
    <t>SAMAME CRUZADO MIGUEL ANGEL</t>
  </si>
  <si>
    <t>07536289</t>
  </si>
  <si>
    <t>SAMANIEGO VEGA ISAAC MERARDO</t>
  </si>
  <si>
    <t>45740260</t>
  </si>
  <si>
    <t>SANCHEZ CARRASCO KATHERINE MISHELL</t>
  </si>
  <si>
    <t>47999439</t>
  </si>
  <si>
    <t>SANCHEZ ESPINOZA LEYLY SMITH</t>
  </si>
  <si>
    <t>40308183</t>
  </si>
  <si>
    <t>SANCHEZ GIL LUIS FRANCISCO</t>
  </si>
  <si>
    <t>40378291</t>
  </si>
  <si>
    <t>SANCHEZ GUTIERREZ DANTE CRISTIAN</t>
  </si>
  <si>
    <t>01335062</t>
  </si>
  <si>
    <t>SANCHEZ HINOJOSA GERMAIN</t>
  </si>
  <si>
    <t>41698565</t>
  </si>
  <si>
    <t>SANCHEZ LLANOS MARCO FREDDY</t>
  </si>
  <si>
    <t>47203261</t>
  </si>
  <si>
    <t>SANCHEZ NOLE JEAN DENIS</t>
  </si>
  <si>
    <t>41567999</t>
  </si>
  <si>
    <t>SANCHEZ NUÑEZ BRENDA LORENA</t>
  </si>
  <si>
    <t>44894726</t>
  </si>
  <si>
    <t>SANCHEZ ONOFRE GERALDINE MIRELLA</t>
  </si>
  <si>
    <t>72385390</t>
  </si>
  <si>
    <t>SANCHEZ OVIEDO CLAUDIA FIORELA</t>
  </si>
  <si>
    <t>44081195</t>
  </si>
  <si>
    <t>SANCHEZ PALOMINO NELIDO JAIME</t>
  </si>
  <si>
    <t>40191202</t>
  </si>
  <si>
    <t>SANCHEZ QUIÑONES VICTOR ANDRES</t>
  </si>
  <si>
    <t>46763058</t>
  </si>
  <si>
    <t>SANCHEZ ROMERO MARIO SERGIO</t>
  </si>
  <si>
    <t>08841879</t>
  </si>
  <si>
    <t>SANCHEZ SALAS CESAR AUGUSTO</t>
  </si>
  <si>
    <t>40252437</t>
  </si>
  <si>
    <t>SANCHEZ TORRES JUAN NAZARENO</t>
  </si>
  <si>
    <t>44467412</t>
  </si>
  <si>
    <t>SANTA CRUZ CHINCHAY ROSMERY MILAGROS</t>
  </si>
  <si>
    <t>41992911</t>
  </si>
  <si>
    <t>SANTA MARIA PODESTA JACKSON</t>
  </si>
  <si>
    <t>45562514</t>
  </si>
  <si>
    <t>SANTACRUZ PADILLA LIZ VANESSA</t>
  </si>
  <si>
    <t>80644666</t>
  </si>
  <si>
    <t>SANTAMARIA ANGELES JESUS ELADIO</t>
  </si>
  <si>
    <t>47004402</t>
  </si>
  <si>
    <t>SANTAMARIA PAREDES KATHERIN MICHEL</t>
  </si>
  <si>
    <t>73583576</t>
  </si>
  <si>
    <t>SANTIAGO ANDRES RITA DEL PILAR</t>
  </si>
  <si>
    <t>42799291</t>
  </si>
  <si>
    <t>SANTIAGO MEDINA KAREN VANESSA</t>
  </si>
  <si>
    <t>18887755</t>
  </si>
  <si>
    <t>SANTILLAN CALDERON SUSAN ELIZABETH</t>
  </si>
  <si>
    <t>22884265</t>
  </si>
  <si>
    <t>SANTILLAN CERVANTES ALEJANDRO</t>
  </si>
  <si>
    <t>41989385</t>
  </si>
  <si>
    <t>SANTILLAN REYES ANA ISABEL</t>
  </si>
  <si>
    <t>45250524</t>
  </si>
  <si>
    <t>SANTOS CURI OMAR</t>
  </si>
  <si>
    <t>10409406</t>
  </si>
  <si>
    <t>SANTOS FLORES JULIO GUILLERMO</t>
  </si>
  <si>
    <t>43915665</t>
  </si>
  <si>
    <t>SANTOS LOPEZ JOHNNY JOSE</t>
  </si>
  <si>
    <t>43091379</t>
  </si>
  <si>
    <t>SANTOS YUPANQUI PAMELA JOANNE</t>
  </si>
  <si>
    <t>41841092</t>
  </si>
  <si>
    <t>SARI PEREZ JESSY ISABEL</t>
  </si>
  <si>
    <t>45437048</t>
  </si>
  <si>
    <t>SARMIENTO CABRERA PRISCILLA MERLY</t>
  </si>
  <si>
    <t>41342243</t>
  </si>
  <si>
    <t>SARMIENTO GOMEZ NELILUZ ELISHA</t>
  </si>
  <si>
    <t>09820488</t>
  </si>
  <si>
    <t>SARMIENTO HUAMANI MARY</t>
  </si>
  <si>
    <t>45388006</t>
  </si>
  <si>
    <t>SEBASTIAN SALDAÑA FIORELLA JULISSA</t>
  </si>
  <si>
    <t>44634476</t>
  </si>
  <si>
    <t>SEDANO TAIPE JUAN ANTONIO</t>
  </si>
  <si>
    <t>42703729</t>
  </si>
  <si>
    <t>SEGERSBOL PINZON PATRICIA DEL CARMEN</t>
  </si>
  <si>
    <t>40193199</t>
  </si>
  <si>
    <t>SEGURA HEROS BEATRIZ BLANCA</t>
  </si>
  <si>
    <t>46349958</t>
  </si>
  <si>
    <t>SEGURA PESANTES TANIA YULISSA</t>
  </si>
  <si>
    <t>72384099</t>
  </si>
  <si>
    <t>SEMINARIO VALDIVIEZO MIGUEL ANDRES</t>
  </si>
  <si>
    <t>45894164</t>
  </si>
  <si>
    <t>SEMINARIO VIERA MIGUEL ANGEL</t>
  </si>
  <si>
    <t>45855115</t>
  </si>
  <si>
    <t>SERNA TERREL FREDDY MARCOS</t>
  </si>
  <si>
    <t>22091566</t>
  </si>
  <si>
    <t>SERON VARGAS GISELA CARMELA</t>
  </si>
  <si>
    <t>40523455</t>
  </si>
  <si>
    <t>SERRAN QUESQUEN JOSE JULIO</t>
  </si>
  <si>
    <t>46352497</t>
  </si>
  <si>
    <t>SERRATO CHERRES BETSIE MARISEL</t>
  </si>
  <si>
    <t>10761195</t>
  </si>
  <si>
    <t>SERVAN ACERO LUIS FRANCISCO</t>
  </si>
  <si>
    <t>45144233</t>
  </si>
  <si>
    <t>SICCHA BLAS RENZO PAULO</t>
  </si>
  <si>
    <t>45226808</t>
  </si>
  <si>
    <t>SIERRA CALDERON KATHERINE DENISSE</t>
  </si>
  <si>
    <t>43355774</t>
  </si>
  <si>
    <t>SIESQUEN TINEO FRANK RONALD</t>
  </si>
  <si>
    <t>46830694</t>
  </si>
  <si>
    <t>SIFUENTES ALARCON ROBERTO FERNANDO</t>
  </si>
  <si>
    <t>09832506</t>
  </si>
  <si>
    <t>SIFUENTES ROMERO JORGE LUIS</t>
  </si>
  <si>
    <t>31662265</t>
  </si>
  <si>
    <t>SIGUEÑAS QUISPE ERICK ALEJANDRO</t>
  </si>
  <si>
    <t>44375748</t>
  </si>
  <si>
    <t>SILES RIVERA MARGARITA ISABEL</t>
  </si>
  <si>
    <t>42270663</t>
  </si>
  <si>
    <t>SILVA APAGÜEÑO MARIA ISABEL</t>
  </si>
  <si>
    <t>17539189</t>
  </si>
  <si>
    <t>SILVA CORDOVA JOSE ALEJANDRO</t>
  </si>
  <si>
    <t>71033969</t>
  </si>
  <si>
    <t>SILVA PALOMINO KATIA JULIANA</t>
  </si>
  <si>
    <t>43031466</t>
  </si>
  <si>
    <t>SILVESTRE VARGAS FREDY</t>
  </si>
  <si>
    <t>06658902</t>
  </si>
  <si>
    <t>SIMON GRADOS JOSE LUIS</t>
  </si>
  <si>
    <t>71582975</t>
  </si>
  <si>
    <t>SINCHI ROCA PIZARRO GINA SILVIA</t>
  </si>
  <si>
    <t>43040345</t>
  </si>
  <si>
    <t>SIPAN SEMINARIO SILVIA VANESSA</t>
  </si>
  <si>
    <t>46883764</t>
  </si>
  <si>
    <t>SOLANO LOZANO MAGALY</t>
  </si>
  <si>
    <t>41736132</t>
  </si>
  <si>
    <t>SOLANO VALDIVIEZO JOSE ROBERTO</t>
  </si>
  <si>
    <t>75650972</t>
  </si>
  <si>
    <t>SOLARI CALZADO JHOSSELIN MILAGROS</t>
  </si>
  <si>
    <t>06992671</t>
  </si>
  <si>
    <t>SOLDEVILLA GARCIA ROBERTO RUBEN</t>
  </si>
  <si>
    <t>70006130</t>
  </si>
  <si>
    <t>SOLDEVILLA MANCHEGO KATHERINE JOYCE</t>
  </si>
  <si>
    <t>40106969</t>
  </si>
  <si>
    <t>SOLIS DAVILA MAYA VALENTINA</t>
  </si>
  <si>
    <t>07007975</t>
  </si>
  <si>
    <t>SOLIS RAMOS LEONARDO MARTIN</t>
  </si>
  <si>
    <t>10434240</t>
  </si>
  <si>
    <t>SOLIS SANCHEZ CARLOS ENRIQUE</t>
  </si>
  <si>
    <t>45025097</t>
  </si>
  <si>
    <t>SOLOAGA ACOSTA AQUILES</t>
  </si>
  <si>
    <t>76525960</t>
  </si>
  <si>
    <t>SOLORZANO CALLUPE YEYNI JAZMIN</t>
  </si>
  <si>
    <t>16685482</t>
  </si>
  <si>
    <t>SOLORZANO SIPION GERMAN JOSE</t>
  </si>
  <si>
    <t>32966407</t>
  </si>
  <si>
    <t>SOLORZANO VILLANUEVA JULIA AMALIA</t>
  </si>
  <si>
    <t>44582361</t>
  </si>
  <si>
    <t>SOLSOL ESPINOSA MARIO ALBERTO</t>
  </si>
  <si>
    <t>00124941</t>
  </si>
  <si>
    <t>SOLSOL TUESTA OSCAR MARTIN</t>
  </si>
  <si>
    <t>46155490</t>
  </si>
  <si>
    <t>SONCCO CARRION NADIA KATHERINE</t>
  </si>
  <si>
    <t>09969987</t>
  </si>
  <si>
    <t>SONCO CUTIRE EVA NIEVES</t>
  </si>
  <si>
    <t>10014435</t>
  </si>
  <si>
    <t>SORIA GONZALES YSRAEL JESUS</t>
  </si>
  <si>
    <t>72649372</t>
  </si>
  <si>
    <t>SORIANO CABRERA WILLIAM ALFREDO</t>
  </si>
  <si>
    <t>45953482</t>
  </si>
  <si>
    <t>SORIANO NARCISO BRENDA FIORELLA</t>
  </si>
  <si>
    <t>46049349</t>
  </si>
  <si>
    <t>SORIANO ROSAS OTILIA</t>
  </si>
  <si>
    <t>40696207</t>
  </si>
  <si>
    <t>SOSA VERANO CHRISTIAN MANUEL</t>
  </si>
  <si>
    <t>41684594</t>
  </si>
  <si>
    <t>SOTERO ANDIA JUAN MANUEL</t>
  </si>
  <si>
    <t>44805119</t>
  </si>
  <si>
    <t>SOTO BERNAL TASSHIA LIZETTE</t>
  </si>
  <si>
    <t>43094150</t>
  </si>
  <si>
    <t>SOTO CORDOVA JUDITH JUANA</t>
  </si>
  <si>
    <t>42629636</t>
  </si>
  <si>
    <t>SOTO ESPINOZA PEDRO</t>
  </si>
  <si>
    <t>42433596</t>
  </si>
  <si>
    <t>SOTO HUERTA ALEXANDER PALERMO</t>
  </si>
  <si>
    <t>42701668</t>
  </si>
  <si>
    <t>SOTO MENDOZA HENRY DANTE</t>
  </si>
  <si>
    <t>42245984</t>
  </si>
  <si>
    <t>SOTO PAREJA RODRIGO</t>
  </si>
  <si>
    <t>43805541</t>
  </si>
  <si>
    <t>SOTO ROSADO JONATHAN JESUS</t>
  </si>
  <si>
    <t>44436658</t>
  </si>
  <si>
    <t>SOTO SOTO RAY ANDRE</t>
  </si>
  <si>
    <t>10783763</t>
  </si>
  <si>
    <t>SOTO TITO CARLOS ARTURO</t>
  </si>
  <si>
    <t>08179128</t>
  </si>
  <si>
    <t>SOTOMAYOR CORDOVA EVA MIRIAM</t>
  </si>
  <si>
    <t>15843891</t>
  </si>
  <si>
    <t>SPRAY JAUREGUI RENATO CARLOS</t>
  </si>
  <si>
    <t>26731977</t>
  </si>
  <si>
    <t>SUAREZ MALCA ALVIN</t>
  </si>
  <si>
    <t>40660062</t>
  </si>
  <si>
    <t>SUAREZ NUÑEZ MILEE DEL ROSIO</t>
  </si>
  <si>
    <t>08497767</t>
  </si>
  <si>
    <t>SUAREZ PALOMINO RAMON DALMIRO</t>
  </si>
  <si>
    <t>42040199</t>
  </si>
  <si>
    <t>SUAREZ RAMOS MESULAMET ABIGAEL</t>
  </si>
  <si>
    <t>47971692</t>
  </si>
  <si>
    <t>SUAREZ SOTELO CAROLINA</t>
  </si>
  <si>
    <t>45902357</t>
  </si>
  <si>
    <t>SUAREZ TAPIA MARYURI HORTENCIA</t>
  </si>
  <si>
    <t>41310958</t>
  </si>
  <si>
    <t>SUAREZ VASQUEZ JOSE WILLY</t>
  </si>
  <si>
    <t>29681758</t>
  </si>
  <si>
    <t>SUBIA CANLLA ETHIEL</t>
  </si>
  <si>
    <t>42911130</t>
  </si>
  <si>
    <t>SULCA ROCA GUSTAVO ANDREE</t>
  </si>
  <si>
    <t>44009812</t>
  </si>
  <si>
    <t>SULLCA CHECCA LESLY ELIZABETH</t>
  </si>
  <si>
    <t>45539214</t>
  </si>
  <si>
    <t>SUYCO MONTALVO VICTOR MIGUEL</t>
  </si>
  <si>
    <t>42092260</t>
  </si>
  <si>
    <t>TACO MARAZA PAÚL JOHN</t>
  </si>
  <si>
    <t>45803005</t>
  </si>
  <si>
    <t>TACSA CASTILLO MARGERY GISELA</t>
  </si>
  <si>
    <t>40024859</t>
  </si>
  <si>
    <t>TAFUR ARIAS LUIS ANTONIO</t>
  </si>
  <si>
    <t>70435459</t>
  </si>
  <si>
    <t>TAFUR GALOC ROXANA</t>
  </si>
  <si>
    <t>43430176</t>
  </si>
  <si>
    <t>TAFUR SILVA KARLA JANNET</t>
  </si>
  <si>
    <t>47164774</t>
  </si>
  <si>
    <t>TAICA CESPEDES DEYSI</t>
  </si>
  <si>
    <t>45827879</t>
  </si>
  <si>
    <t>TAIRO HUACANI JUAN CARLOS</t>
  </si>
  <si>
    <t>09844709</t>
  </si>
  <si>
    <t>TALAVERA HUAPAYA CHRISTIAN MARTIN</t>
  </si>
  <si>
    <t>08164374</t>
  </si>
  <si>
    <t>TALAVERA RONCEROS NORMA RENEE</t>
  </si>
  <si>
    <t>15861954</t>
  </si>
  <si>
    <t>TALLEDO MARROQUIN MIRTHA LUZ</t>
  </si>
  <si>
    <t>33344266</t>
  </si>
  <si>
    <t>TAMARIZ OBREGON ROSA ROCIO</t>
  </si>
  <si>
    <t>43687232</t>
  </si>
  <si>
    <t>TAPIA IDROGO CARLOS EVITT</t>
  </si>
  <si>
    <t>23096207</t>
  </si>
  <si>
    <t>TARAZONA VERAMENDI PEDRO</t>
  </si>
  <si>
    <t>42819866</t>
  </si>
  <si>
    <t>TAUCA GUTIERREZ JULIO CESAR</t>
  </si>
  <si>
    <t>72788608</t>
  </si>
  <si>
    <t>TELLO CONDOR ROCIO DEL PILAR NATIVIDAD</t>
  </si>
  <si>
    <t>28297222</t>
  </si>
  <si>
    <t>TELLO SANTA CRUZ GABRIELA</t>
  </si>
  <si>
    <t>46752021</t>
  </si>
  <si>
    <t>TEMBLADERA VASQUEZ ISABEL JUDITH</t>
  </si>
  <si>
    <t>42043741</t>
  </si>
  <si>
    <t>TENAZOA RAMIREZ FREDY</t>
  </si>
  <si>
    <t>44895449</t>
  </si>
  <si>
    <t>TERRONES QUINTANA MIRIAM MIRELLY</t>
  </si>
  <si>
    <t>70933574</t>
  </si>
  <si>
    <t>TESILLO VILLAR FRANK ALEXANDER IVAN</t>
  </si>
  <si>
    <t>40806732</t>
  </si>
  <si>
    <t>TIBURCIO DE LA CRUZ SEGUNDO RICARDO</t>
  </si>
  <si>
    <t>43812928</t>
  </si>
  <si>
    <t>TICLIA VASQUEZ ALEXANDER JOEL</t>
  </si>
  <si>
    <t>46699466</t>
  </si>
  <si>
    <t>TICONA INCACUTIPA YANETH TERESA</t>
  </si>
  <si>
    <t>46719935</t>
  </si>
  <si>
    <t>TICONA PACHECO FERNANDO JAIME</t>
  </si>
  <si>
    <t>70609207</t>
  </si>
  <si>
    <t>TIMANA MORAN DIANA</t>
  </si>
  <si>
    <t>41764090</t>
  </si>
  <si>
    <t>TINTAYA FLORES GUILLERMO JESUS</t>
  </si>
  <si>
    <t>40162357</t>
  </si>
  <si>
    <t>TIPULA TIPULA MARUJA LIDIA</t>
  </si>
  <si>
    <t>41789969</t>
  </si>
  <si>
    <t>TOLEDO GUZMAN BASILIO ABNER</t>
  </si>
  <si>
    <t>40565553</t>
  </si>
  <si>
    <t>TOLEDO ROSALES LUZ CONSUELO</t>
  </si>
  <si>
    <t>44565571</t>
  </si>
  <si>
    <t>TOLENTINO OCAÑA JULIO CESAR</t>
  </si>
  <si>
    <t>40600589</t>
  </si>
  <si>
    <t>TORRES ALVAREZ DAURA LUZ</t>
  </si>
  <si>
    <t>46075830</t>
  </si>
  <si>
    <t>TORRES CHAVARRI LUCIA MILAGROS</t>
  </si>
  <si>
    <t>22465593</t>
  </si>
  <si>
    <t>TORRES CHAVEZ ETHEL MARCOPOLO</t>
  </si>
  <si>
    <t>40996388</t>
  </si>
  <si>
    <t>TORRES CRUZ JOSE LUIS</t>
  </si>
  <si>
    <t>18160770</t>
  </si>
  <si>
    <t>TORRES ESTRADA ROCIO DEL PILAR</t>
  </si>
  <si>
    <t>44709706</t>
  </si>
  <si>
    <t>TORRES GONZALES KAREN EDITH</t>
  </si>
  <si>
    <t>41815679</t>
  </si>
  <si>
    <t>TORRES GUERRERO MARIO FRANCISCO</t>
  </si>
  <si>
    <t>43496498</t>
  </si>
  <si>
    <t>TORRES MANRIQUE RENZO ANTONIO</t>
  </si>
  <si>
    <t>45486139</t>
  </si>
  <si>
    <t>TORRES PRADO JUAN RICARDO</t>
  </si>
  <si>
    <t>43776382</t>
  </si>
  <si>
    <t>TORRES RAMIREZ KELLY YUDITH</t>
  </si>
  <si>
    <t>45894006</t>
  </si>
  <si>
    <t>TORRES VENTOCILLA YESENIA YURIKO</t>
  </si>
  <si>
    <t>72670643</t>
  </si>
  <si>
    <t>TORRICO OBANDO ANA BETSABEL</t>
  </si>
  <si>
    <t>07877720</t>
  </si>
  <si>
    <t>TOVAR ROSAS PATRICIA</t>
  </si>
  <si>
    <t>45407428</t>
  </si>
  <si>
    <t>TRAUCO CAMPOS JIMMY FRANZ</t>
  </si>
  <si>
    <t>42940362</t>
  </si>
  <si>
    <t>TREBEJO YRUPAILLA CINTHIA DANITZA</t>
  </si>
  <si>
    <t>43581092</t>
  </si>
  <si>
    <t>TRIVEÑOS VALENZUELA DIONEL</t>
  </si>
  <si>
    <t>43617176</t>
  </si>
  <si>
    <t>TRUCIOS ESPLANA TATIANA MARIELA</t>
  </si>
  <si>
    <t>45069275</t>
  </si>
  <si>
    <t>TRUJILLO ALVARADO RONY ESTEFANO</t>
  </si>
  <si>
    <t>42637645</t>
  </si>
  <si>
    <t>TRUJILLO FELIZ JAVIER PEDRO</t>
  </si>
  <si>
    <t>41169420</t>
  </si>
  <si>
    <t>TRUJILLO MENDOZA WILMER</t>
  </si>
  <si>
    <t>45079951</t>
  </si>
  <si>
    <t>TRUJILLO MONZON ISAAC JUNIOR</t>
  </si>
  <si>
    <t>10163834</t>
  </si>
  <si>
    <t>TRUJILLO MORILLO EDMAR ANGEL</t>
  </si>
  <si>
    <t>45859562</t>
  </si>
  <si>
    <t>TUESTA VILLACORTA JESSICA MAGALY</t>
  </si>
  <si>
    <t>40870942</t>
  </si>
  <si>
    <t>TUÑOQUE FLORES ALEXANDER JESUS</t>
  </si>
  <si>
    <t>44736567</t>
  </si>
  <si>
    <t>TUPAYACHI URIBE ELIETTE VALENSKY</t>
  </si>
  <si>
    <t>32661839</t>
  </si>
  <si>
    <t>TUYA LEON EDWIN MARINO</t>
  </si>
  <si>
    <t>45085608</t>
  </si>
  <si>
    <t>ULLOA QUEZADA INGRID AMPARO</t>
  </si>
  <si>
    <t>21524645</t>
  </si>
  <si>
    <t>URIBE MOYANO JORGE LUIS</t>
  </si>
  <si>
    <t>23837723</t>
  </si>
  <si>
    <t>USCAMAYTA MIRANDA WILFREDO</t>
  </si>
  <si>
    <t>45366753</t>
  </si>
  <si>
    <t>USCUCHAGUA CARHUARICRA MIRIAM MELY</t>
  </si>
  <si>
    <t>44751038</t>
  </si>
  <si>
    <t>USTUA ZAMBRANO GRACIELA</t>
  </si>
  <si>
    <t>70615684</t>
  </si>
  <si>
    <t>UTURUNCO FLORES ROXANA</t>
  </si>
  <si>
    <t>5500-8500</t>
  </si>
  <si>
    <t>47261858</t>
  </si>
  <si>
    <t>VAL ZAPATA NESTOR AUGUSTO</t>
  </si>
  <si>
    <t>41898235</t>
  </si>
  <si>
    <t>VALDELOMAR ACEVEDO ABRAHAM JORGE</t>
  </si>
  <si>
    <t>40672499</t>
  </si>
  <si>
    <t>VALDERA CABANILLAS YANINA MARIELA</t>
  </si>
  <si>
    <t>45373889</t>
  </si>
  <si>
    <t>VALDERRAMA CRUZ GRACIA KARINA</t>
  </si>
  <si>
    <t>73074515</t>
  </si>
  <si>
    <t>VALDERRAMA DELGADO ANA PAOLA</t>
  </si>
  <si>
    <t>06971674</t>
  </si>
  <si>
    <t>VALDERRAMA ORBEGOSO KENTI CUSI COILLOR</t>
  </si>
  <si>
    <t>45623930</t>
  </si>
  <si>
    <t>VALDEZ VERA SHAREY PAMELA</t>
  </si>
  <si>
    <t>43477978</t>
  </si>
  <si>
    <t>VALENCIA HUAL SHIRLEY ESPERANZA</t>
  </si>
  <si>
    <t>44202741</t>
  </si>
  <si>
    <t>VALENZUELA GARCIA OSCAR LUIS</t>
  </si>
  <si>
    <t>40066469</t>
  </si>
  <si>
    <t>VALENZUELA LEÓN GRED FRANCIS</t>
  </si>
  <si>
    <t>45160216</t>
  </si>
  <si>
    <t>VALENZUELA REQUENA KARINA DINA</t>
  </si>
  <si>
    <t>45799904</t>
  </si>
  <si>
    <t>VALENZUELA VERASTEGUI MIGUEL ANGEL</t>
  </si>
  <si>
    <t>26728442</t>
  </si>
  <si>
    <t>VALERA MUÑOZ FRANCISCO JAVIER</t>
  </si>
  <si>
    <t>47007439</t>
  </si>
  <si>
    <t>VALERIANO ZAVALETA VANNIA LIZETH</t>
  </si>
  <si>
    <t>41358697</t>
  </si>
  <si>
    <t>VALIENTE VASQUEZ JENNY DEL PILAR</t>
  </si>
  <si>
    <t>45612749</t>
  </si>
  <si>
    <t>VALLADARES DIAZ JOELL MARTIN</t>
  </si>
  <si>
    <t>18211519</t>
  </si>
  <si>
    <t>VALLE ALVAREZ CARLOS MARTIN</t>
  </si>
  <si>
    <t>08173457</t>
  </si>
  <si>
    <t>VALLE RUIZ RAUL ALBERTO</t>
  </si>
  <si>
    <t>25818229</t>
  </si>
  <si>
    <t>VALLE TUMPAY CARLOS</t>
  </si>
  <si>
    <t>42783735</t>
  </si>
  <si>
    <t>VALLEJO ZUTA OSCAR</t>
  </si>
  <si>
    <t>40318639</t>
  </si>
  <si>
    <t>VALLES JULCA MARDEN</t>
  </si>
  <si>
    <t>73334806</t>
  </si>
  <si>
    <t>VALVERDE TARAZONA GINA LIZBETH</t>
  </si>
  <si>
    <t>08008820</t>
  </si>
  <si>
    <t>VARA JIMENEZ EDITH ROSA</t>
  </si>
  <si>
    <t>18117013</t>
  </si>
  <si>
    <t>VARELA ROJAS WILFREDO ANATOLIO</t>
  </si>
  <si>
    <t>43340591</t>
  </si>
  <si>
    <t>VARGAS BERMEO VICTOR ALBERTO</t>
  </si>
  <si>
    <t>70273884</t>
  </si>
  <si>
    <t>VARGAS CUETO JHOANA LIZBETH</t>
  </si>
  <si>
    <t>70335382</t>
  </si>
  <si>
    <t>VARGAS FLORES MARIBEL</t>
  </si>
  <si>
    <t>07751673</t>
  </si>
  <si>
    <t>VARGAS RUIZ JOSE LUIS</t>
  </si>
  <si>
    <t>10555138</t>
  </si>
  <si>
    <t>VARGAS SALDAÑA KAREN SALLY</t>
  </si>
  <si>
    <t>7500-12000</t>
  </si>
  <si>
    <t>40253426</t>
  </si>
  <si>
    <t>VARGAS VALDERRAMA ALEX MICHEL</t>
  </si>
  <si>
    <t>70026091</t>
  </si>
  <si>
    <t>VARGAS VENANCIO GUISELL CRISLEY</t>
  </si>
  <si>
    <t>46231458</t>
  </si>
  <si>
    <t>VARILLAS SAAVEDRA LITA ESTEFANNY</t>
  </si>
  <si>
    <t>40248718</t>
  </si>
  <si>
    <t>VASQUEZ AGUILAR DORA ALCIRA</t>
  </si>
  <si>
    <t>46000712</t>
  </si>
  <si>
    <t>VASQUEZ ARANA WILSON</t>
  </si>
  <si>
    <t>70453060</t>
  </si>
  <si>
    <t>VASQUEZ BARDALES GUILLERMO ALEJANDRO</t>
  </si>
  <si>
    <t>46905773</t>
  </si>
  <si>
    <t>VASQUEZ CHAVEZ MILAGROS GIAHAIDA</t>
  </si>
  <si>
    <t>72883675</t>
  </si>
  <si>
    <t>VASQUEZ ESTRADA LINDSAY LEONOR DE LOS ANGELES</t>
  </si>
  <si>
    <t>18110192</t>
  </si>
  <si>
    <t>VASQUEZ LORA JESICA ELIZABETH</t>
  </si>
  <si>
    <t>08243060</t>
  </si>
  <si>
    <t>VASQUEZ MEJIA AUGUSTO DE LA ROSA</t>
  </si>
  <si>
    <t>46660626</t>
  </si>
  <si>
    <t>VASQUEZ MEJIA MARIA GABRIELA</t>
  </si>
  <si>
    <t>46682733</t>
  </si>
  <si>
    <t>VASQUEZ NUÑEZ PERSYVAL</t>
  </si>
  <si>
    <t>43156250</t>
  </si>
  <si>
    <t>VÁSQUEZ ORIHUELA TED ALONSO</t>
  </si>
  <si>
    <t>09800688</t>
  </si>
  <si>
    <t>VASQUEZ ORTEGA ELENA JESUS</t>
  </si>
  <si>
    <t>41487978</t>
  </si>
  <si>
    <t>VASQUEZ SANCHEZ JOSE MANUEL</t>
  </si>
  <si>
    <t>71430232</t>
  </si>
  <si>
    <t>VASQUEZ SILVA JONNEL DARIO</t>
  </si>
  <si>
    <t>44105602</t>
  </si>
  <si>
    <t>VASQUEZ VARGAS CAROLINA MARILYN</t>
  </si>
  <si>
    <t>46138253</t>
  </si>
  <si>
    <t>VASQUEZ VIGO BIANCA STHEFANY DEL PILAR</t>
  </si>
  <si>
    <t>41443030</t>
  </si>
  <si>
    <t>VEGA BELTRAN PEDRO RENZO</t>
  </si>
  <si>
    <t>46722862</t>
  </si>
  <si>
    <t>VEGA CERRON IVAN ROCKY</t>
  </si>
  <si>
    <t>42646869</t>
  </si>
  <si>
    <t>VEGA LEON VARGAS MARIA EMMA KATHERIN</t>
  </si>
  <si>
    <t>43300260</t>
  </si>
  <si>
    <t>VELA GASTELU SANDRA ISABEL</t>
  </si>
  <si>
    <t>45500354</t>
  </si>
  <si>
    <t>VELA RAMIREZ KEYLLI</t>
  </si>
  <si>
    <t>44890873</t>
  </si>
  <si>
    <t>VELARDE BERNEDO EVELYN CECILIA</t>
  </si>
  <si>
    <t>06847217</t>
  </si>
  <si>
    <t>VELARDE HUAPAYA RICARDO LEON</t>
  </si>
  <si>
    <t>47296847</t>
  </si>
  <si>
    <t>VELARDE VARGAS STEPHANY CAROLINA</t>
  </si>
  <si>
    <t>31618637</t>
  </si>
  <si>
    <t>VELASCO PAUCAR CARLOS ALBERTO</t>
  </si>
  <si>
    <t>10223619</t>
  </si>
  <si>
    <t>VELASCO SANCHEZ JOSE RONMY</t>
  </si>
  <si>
    <t>17448099</t>
  </si>
  <si>
    <t>VELASQUEZ ARRIOLA SOFIA DEL SOCORRO</t>
  </si>
  <si>
    <t>42493563</t>
  </si>
  <si>
    <t>VELASQUEZ COLQUE LENIN</t>
  </si>
  <si>
    <t>44364072</t>
  </si>
  <si>
    <t>VELASQUEZ HEREDIA GUSTAVO ADOLFO</t>
  </si>
  <si>
    <t>04434679</t>
  </si>
  <si>
    <t>VELASQUEZ NINA NAZARIO SALVADOR</t>
  </si>
  <si>
    <t>45673466</t>
  </si>
  <si>
    <t>VELASQUEZ SONCCO ROBERSON DIONICIO</t>
  </si>
  <si>
    <t>44807380</t>
  </si>
  <si>
    <t>VELASQUEZ TANTALEAN CARLOS JUNIOR</t>
  </si>
  <si>
    <t>07489431</t>
  </si>
  <si>
    <t>VELASQUEZ VASALLO ROBERTO DAVID</t>
  </si>
  <si>
    <t>41536497</t>
  </si>
  <si>
    <t>VELIZ KAQUE VICTOR RAUL</t>
  </si>
  <si>
    <t>70901692</t>
  </si>
  <si>
    <t>VELIZ SARAVIA ROBERT MARIN</t>
  </si>
  <si>
    <t>07387607</t>
  </si>
  <si>
    <t>VENEGAS NIZUMA GUILLERMO JESUS</t>
  </si>
  <si>
    <t>09028222</t>
  </si>
  <si>
    <t>VENEROS CALDERON LILIAN DORIS</t>
  </si>
  <si>
    <t>40005711</t>
  </si>
  <si>
    <t>VENTURA CHURA EMILIO SANTOS</t>
  </si>
  <si>
    <t>45470827</t>
  </si>
  <si>
    <t>VERA BARRIGA PEDRO LUIS</t>
  </si>
  <si>
    <t>41723121</t>
  </si>
  <si>
    <t>VERA BOHORQUEZ YANNET CAROL</t>
  </si>
  <si>
    <t>46756792</t>
  </si>
  <si>
    <t>VERA CHAUCA SARA CECILIA</t>
  </si>
  <si>
    <t>43870381</t>
  </si>
  <si>
    <t>VERA FLORES JONATHAN RAUL</t>
  </si>
  <si>
    <t>08105577</t>
  </si>
  <si>
    <t>VERAMENDI HOLGUIN JUDITH NANETTE</t>
  </si>
  <si>
    <t>09956596</t>
  </si>
  <si>
    <t>VEREAU ALAMA JOSE MARTIN</t>
  </si>
  <si>
    <t>41290236</t>
  </si>
  <si>
    <t>VERGARAY ALVARO ROCIO PATRICIA</t>
  </si>
  <si>
    <t>41170185</t>
  </si>
  <si>
    <t>VERONA MOLINA AUGUSTO ELIAS</t>
  </si>
  <si>
    <t>21460179</t>
  </si>
  <si>
    <t>VICENTE ACASIETE FREDDY GUSTAVO</t>
  </si>
  <si>
    <t>46844113</t>
  </si>
  <si>
    <t>VIDAL VALLE EDWIN DARIO</t>
  </si>
  <si>
    <t>42465358</t>
  </si>
  <si>
    <t>VIENA PONCE LADY DIANA</t>
  </si>
  <si>
    <t>Nutrición</t>
  </si>
  <si>
    <t>41325257</t>
  </si>
  <si>
    <t>VIERA VASQUEZ FERNANDO</t>
  </si>
  <si>
    <t>46618224</t>
  </si>
  <si>
    <t>VIGIL BRAVO GUILLERMO RUDY</t>
  </si>
  <si>
    <t>42065348</t>
  </si>
  <si>
    <t>VIGO PINEDO MARIELA BEATRIZ</t>
  </si>
  <si>
    <t>43099753</t>
  </si>
  <si>
    <t>VILA DE LA CRUZ MARTHA NATALI</t>
  </si>
  <si>
    <t>41257775</t>
  </si>
  <si>
    <t>VILCA ROMERO EDGAR ENRIQUE</t>
  </si>
  <si>
    <t>21569985</t>
  </si>
  <si>
    <t>VILCA SALAZAR ELIZABETH MILAGROS</t>
  </si>
  <si>
    <t>42951049</t>
  </si>
  <si>
    <t>VILCAPOMA RAMOS SOLEDAD</t>
  </si>
  <si>
    <t>43397982</t>
  </si>
  <si>
    <t>VILCAPUMA ROSALES GLORIA YSABEL</t>
  </si>
  <si>
    <t>42920350</t>
  </si>
  <si>
    <t>VILCAS SALAZAR MARIA ISABEL</t>
  </si>
  <si>
    <t>40549282</t>
  </si>
  <si>
    <t>VILCHEZ LAZO DAVID</t>
  </si>
  <si>
    <t>08693789</t>
  </si>
  <si>
    <t>VILLA ROMERO ANA ISABEL</t>
  </si>
  <si>
    <t>42693894</t>
  </si>
  <si>
    <t>VILLACORTA PALACIOS RICHARD IVAN</t>
  </si>
  <si>
    <t>43991195</t>
  </si>
  <si>
    <t>VILLAFANE ESPINOZA ANGELICA MARIA</t>
  </si>
  <si>
    <t>41401977</t>
  </si>
  <si>
    <t>VILLAFANE ESPINOZA PAUL IVAN</t>
  </si>
  <si>
    <t>45121682</t>
  </si>
  <si>
    <t>VILLAFANI MATEO EDUARDO CHRISTIAN</t>
  </si>
  <si>
    <t>45793899</t>
  </si>
  <si>
    <t>VILLAFUERTE AMASIFUEN ARTIMIA</t>
  </si>
  <si>
    <t>41927561</t>
  </si>
  <si>
    <t>VILLAFUERTE POMALIA MAGALI ESTHER</t>
  </si>
  <si>
    <t>43671117</t>
  </si>
  <si>
    <t>VILLALOBOS CASTAÑEDA FREDDY AUGUSTO</t>
  </si>
  <si>
    <t>46679367</t>
  </si>
  <si>
    <t>VILLAMARIN ZUÑIGA CARLOS JORGE MANUEL</t>
  </si>
  <si>
    <t>09732283</t>
  </si>
  <si>
    <t>VILLANUEVA CARPIO GRACIELA</t>
  </si>
  <si>
    <t>45310965</t>
  </si>
  <si>
    <t>VILLANUEVA CASTILLO JESSICA ELIZABETH</t>
  </si>
  <si>
    <t>32039536</t>
  </si>
  <si>
    <t>VILLANUEVA RODRIGUEZ CESAR FREDY</t>
  </si>
  <si>
    <t>31667755</t>
  </si>
  <si>
    <t>VILLANUEVA VERGARA TAYLOR JOHN</t>
  </si>
  <si>
    <t>45291833</t>
  </si>
  <si>
    <t>VILLAR GALVEZ CARLOS EDUARDO</t>
  </si>
  <si>
    <t>43073181</t>
  </si>
  <si>
    <t>VILLAR RODRIGUEZ JHULBER</t>
  </si>
  <si>
    <t>42035959</t>
  </si>
  <si>
    <t>VILLAR SEMINARIO KATHERIN DENISSE</t>
  </si>
  <si>
    <t>40096146</t>
  </si>
  <si>
    <t>VILLEGAS DIAZ OMAR RAUL</t>
  </si>
  <si>
    <t>40958085</t>
  </si>
  <si>
    <t>VILLEGAS ORIHUELA ALFREDO MARIANO</t>
  </si>
  <si>
    <t>20083854</t>
  </si>
  <si>
    <t>VILLODAS MAYTA ELIANA MARIELA</t>
  </si>
  <si>
    <t>46514591</t>
  </si>
  <si>
    <t>VIVANCO ALVA RICARDO AUGUSTO</t>
  </si>
  <si>
    <t>44623545</t>
  </si>
  <si>
    <t>VIVANCO FLORES VICTOR JOEL</t>
  </si>
  <si>
    <t>09715854</t>
  </si>
  <si>
    <t>VIVANCO PUENTE VIOLETA MARINA</t>
  </si>
  <si>
    <t>09465524</t>
  </si>
  <si>
    <t>VIVANCO ZACARIAS EDWIN MOISES</t>
  </si>
  <si>
    <t>29549107</t>
  </si>
  <si>
    <t>VIZCARRA BELLIDO CARITO ESPERANZA</t>
  </si>
  <si>
    <t>41538632</t>
  </si>
  <si>
    <t>VIZCONDE CAMPOS JESUS MIGUEL</t>
  </si>
  <si>
    <t>15729349</t>
  </si>
  <si>
    <t>WAY RODRIGUEZ ANGELA JUDITH</t>
  </si>
  <si>
    <t>41943160</t>
  </si>
  <si>
    <t>WONG VERGARA CINTHIA GIOVANNA</t>
  </si>
  <si>
    <t>25001952</t>
  </si>
  <si>
    <t>YABAR MAR MIGUEL EDUARDO</t>
  </si>
  <si>
    <t>40891745</t>
  </si>
  <si>
    <t>YACHI QUISPE RONALD</t>
  </si>
  <si>
    <t>46178010</t>
  </si>
  <si>
    <t>YAGUNO CCARI SANDRA ELIZABETH</t>
  </si>
  <si>
    <t>44996595</t>
  </si>
  <si>
    <t>YAHUANA HUACCHILLO CARMEN MARIA</t>
  </si>
  <si>
    <t>25553172</t>
  </si>
  <si>
    <t>YALICO ARENAS PEDRO</t>
  </si>
  <si>
    <t>02434272</t>
  </si>
  <si>
    <t>YANA CHURATA WILSON ISAIAS</t>
  </si>
  <si>
    <t>46002293</t>
  </si>
  <si>
    <t>YAÑEZ BACA GENI</t>
  </si>
  <si>
    <t>08557834</t>
  </si>
  <si>
    <t>YARIN CASTRO ASUNTA</t>
  </si>
  <si>
    <t>41533889</t>
  </si>
  <si>
    <t>YARLEQUE CORREA INGRID VANESSA</t>
  </si>
  <si>
    <t>46717521</t>
  </si>
  <si>
    <t>YOVERA PASACHE DIANA CAROLINA</t>
  </si>
  <si>
    <t>73017927</t>
  </si>
  <si>
    <t>YTURBE MORI LAURA</t>
  </si>
  <si>
    <t>15681746</t>
  </si>
  <si>
    <t>YUNCAR REYES GLORIA LIBERATA</t>
  </si>
  <si>
    <t>45130677</t>
  </si>
  <si>
    <t>YUPANQUI POLO JAHAIRA ELIZABETH</t>
  </si>
  <si>
    <t>47257488</t>
  </si>
  <si>
    <t>YUPANQUI RODRIGUEZ MARTHA INES</t>
  </si>
  <si>
    <t>40255482</t>
  </si>
  <si>
    <t>ZAMATA GUEVARA JULIO CESAR</t>
  </si>
  <si>
    <t>46081649</t>
  </si>
  <si>
    <t>ZAMBRANO MURILLO EDITH CAROLINA</t>
  </si>
  <si>
    <t>41522561</t>
  </si>
  <si>
    <t>ZAMBRANO PEREZ OLGA MILAGROS</t>
  </si>
  <si>
    <t>40158202</t>
  </si>
  <si>
    <t>ZAMBRANO SPICER PIERO FABRIZIO</t>
  </si>
  <si>
    <t>70548453</t>
  </si>
  <si>
    <t>ZAMUDIO CHAUCCA KATERIN</t>
  </si>
  <si>
    <t>40056702</t>
  </si>
  <si>
    <t>ZANGA CONDORI IGOR</t>
  </si>
  <si>
    <t>45707844</t>
  </si>
  <si>
    <t>ZAPANA CASTRO CARLA NOHELY</t>
  </si>
  <si>
    <t>72787561</t>
  </si>
  <si>
    <t>ZAPATA CASTILLO JOSE LUIS</t>
  </si>
  <si>
    <t>40508536</t>
  </si>
  <si>
    <t>ZAPATA GONZALES CARLA ISABEL</t>
  </si>
  <si>
    <t>02652059</t>
  </si>
  <si>
    <t>ZAPATA HIDALGO MARTHA LUISA</t>
  </si>
  <si>
    <t>44197743</t>
  </si>
  <si>
    <t>ZARATE CRUZ JUSTO PABLO</t>
  </si>
  <si>
    <t>10751730</t>
  </si>
  <si>
    <t>ZARATE ESCOBAR FREDY</t>
  </si>
  <si>
    <t>43431450</t>
  </si>
  <si>
    <t>ZARATE ZAPATA PAUL CESAR</t>
  </si>
  <si>
    <t>41573723</t>
  </si>
  <si>
    <t>ZARRIA BURGA LARRY JONATHAN</t>
  </si>
  <si>
    <t>46260753</t>
  </si>
  <si>
    <t>ZAVALETA CUEVA SUSANA LEONOR</t>
  </si>
  <si>
    <t>42844504</t>
  </si>
  <si>
    <t>ZAVALETA DIONICIO VANESSA JOANNE</t>
  </si>
  <si>
    <t>48684903</t>
  </si>
  <si>
    <t>ZAVALETA TORRES ANA YVONNE</t>
  </si>
  <si>
    <t>42242790</t>
  </si>
  <si>
    <t>ZEA VELASQUEZ ERIKA DEL ROSARIO</t>
  </si>
  <si>
    <t>45360584</t>
  </si>
  <si>
    <t>ZEBALLOS GAONA KATTY YAQUELIN</t>
  </si>
  <si>
    <t>16781552</t>
  </si>
  <si>
    <t>ZEGARRA LAZO YSELA</t>
  </si>
  <si>
    <t>42027317</t>
  </si>
  <si>
    <t>ZEGARRA MORETTI PEDRO RAFAEL</t>
  </si>
  <si>
    <t>47121557</t>
  </si>
  <si>
    <t>ZEGARRA ROJAS MICHAEL BRANDAO</t>
  </si>
  <si>
    <t>45114055</t>
  </si>
  <si>
    <t>ZEGARRA VILLANUEVA ABRAHAM JESUS</t>
  </si>
  <si>
    <t>26681608</t>
  </si>
  <si>
    <t>ZELADA CHAVARRY JUAN ANTONIO</t>
  </si>
  <si>
    <t>10260569</t>
  </si>
  <si>
    <t>ZELAYA VILCA MARIA ROSA</t>
  </si>
  <si>
    <t>00326700</t>
  </si>
  <si>
    <t>ZEVALLOS BARRIENTOS LUISA MAGALI</t>
  </si>
  <si>
    <t>42067113</t>
  </si>
  <si>
    <t>ZEVALLOS DEL PINO RAQUEL LILIANA</t>
  </si>
  <si>
    <t>42826250</t>
  </si>
  <si>
    <t>ZEVALLOS GONZALES GISSELA CELIA</t>
  </si>
  <si>
    <t>25556903</t>
  </si>
  <si>
    <t>ZEVALLOS MENDOZA AMADOR</t>
  </si>
  <si>
    <t>40678058</t>
  </si>
  <si>
    <t>ZUBIAT AGUILAR MICHAEL JEFFERSON</t>
  </si>
  <si>
    <t>17908299</t>
  </si>
  <si>
    <t>ZUMARAN PISCOYA FEDERICO LUIS</t>
  </si>
  <si>
    <t>23847829</t>
  </si>
  <si>
    <t>ZUÑIGA GIL MARCO ANTONIO</t>
  </si>
  <si>
    <t>46605726</t>
  </si>
  <si>
    <t>ZUÑIGA JULI JHONATAN ERICK</t>
  </si>
  <si>
    <t>40489003</t>
  </si>
  <si>
    <t>ZUÑIGA LOPEZ JESSY LETTY</t>
  </si>
  <si>
    <t>41968751</t>
  </si>
  <si>
    <t>ZUÑIGA MENDOZA JESSICA</t>
  </si>
  <si>
    <t>40538771</t>
  </si>
  <si>
    <t>ZUÑIGA PEREZ ZULEMA RAECHELL</t>
  </si>
  <si>
    <t>01</t>
  </si>
  <si>
    <t>12</t>
  </si>
  <si>
    <t>40450604</t>
  </si>
  <si>
    <t>ARTEAGA SOLANO ALBERTO CARLOS</t>
  </si>
  <si>
    <t>45295491</t>
  </si>
  <si>
    <t>BANCES SOSA EDUARDO JESUS SANTIAGO</t>
  </si>
  <si>
    <t>28311942</t>
  </si>
  <si>
    <t>CASTILLO RIOS MARIA ANGELICA</t>
  </si>
  <si>
    <t>09078436</t>
  </si>
  <si>
    <t>LEONARTE VARGAS JUAN CARLOS</t>
  </si>
  <si>
    <t>(*) A los bachileres, egresados y estudiantes universitarios se han considerado como profesionales</t>
  </si>
  <si>
    <t>(*) A los egresados y estudiantes tecnicos se han considerado como técnicos</t>
  </si>
  <si>
    <t>(*) Se ha agrupado los objetos por apoyo profesional, administrativo o técnico.</t>
  </si>
  <si>
    <t>FORMATO 12: RESUMEN DE TESORERIA POR UNIDAD EJECUTORA Y FUENTES DE FINANCIAMIENTO 2021 Y 2022</t>
  </si>
  <si>
    <t>POR PLIEGOS DEL SECTOR o GOB. REGIONAL:</t>
  </si>
  <si>
    <t>FUENTES DE FINANCIAMIENTO</t>
  </si>
  <si>
    <t>DATOS DE LAS CUENTAS</t>
  </si>
  <si>
    <t>BANCO / INSTITUCIÓN FINANCIERA</t>
  </si>
  <si>
    <t>CUENTA N°</t>
  </si>
  <si>
    <t>FECHA DE APERTURA</t>
  </si>
  <si>
    <t>MONEDA</t>
  </si>
  <si>
    <t>SALDO 2021 (*)</t>
  </si>
  <si>
    <t>SALDO 2022 (**)</t>
  </si>
  <si>
    <t>BANCO DE LA NACION / TESORO PUBLICO</t>
  </si>
  <si>
    <t>TESORO PUBLICO</t>
  </si>
  <si>
    <t>0000300802-00</t>
  </si>
  <si>
    <t>SOLES</t>
  </si>
  <si>
    <t>0000300802-14</t>
  </si>
  <si>
    <t>BANCO DE LA NACION</t>
  </si>
  <si>
    <t>00000282758</t>
  </si>
  <si>
    <t>0000300802-07</t>
  </si>
  <si>
    <t>3.- RECURSOS OPERACIONES OFICIALES DE CRED. EXTERNO</t>
  </si>
  <si>
    <t>0000300802-18</t>
  </si>
  <si>
    <t>0000300802-23</t>
  </si>
  <si>
    <t>00068380235</t>
  </si>
  <si>
    <t>TESORO PUBLICO-DONACIONES</t>
  </si>
  <si>
    <t>0000300802-21</t>
  </si>
  <si>
    <t>BANCO DE LA NACION-DONACIONES</t>
  </si>
  <si>
    <t>0068385059</t>
  </si>
  <si>
    <t xml:space="preserve">    - CANON  Y  SOBRECANON, REGALIAS</t>
  </si>
  <si>
    <t>0000300802-24</t>
  </si>
  <si>
    <t>(*) Saldo al 31 de Diciembre de 2021</t>
  </si>
  <si>
    <t>(**) Saldo al 30 de Junio de 2022</t>
  </si>
  <si>
    <t xml:space="preserve">POR PLIEGOS DEL SECTOR o GOB. REGIONAL: </t>
  </si>
  <si>
    <t>UE 002 GESTION DE PROY Y FORT DE CAPACIDADES</t>
  </si>
  <si>
    <t>00-068-379148</t>
  </si>
  <si>
    <t>julio 2018</t>
  </si>
  <si>
    <t>00-068-379121</t>
  </si>
  <si>
    <t>06-068-002212</t>
  </si>
  <si>
    <t>mayo 2019</t>
  </si>
  <si>
    <t>US$</t>
  </si>
  <si>
    <t xml:space="preserve">       OFICIALES DE CRED. EXTERNO</t>
  </si>
  <si>
    <t>00-068-381827</t>
  </si>
  <si>
    <t xml:space="preserve">       Y PARTICIPACIONES</t>
  </si>
  <si>
    <t xml:space="preserve">    - CONTRIBUCIONES A FONDOS</t>
  </si>
  <si>
    <t xml:space="preserve">    - FONDO DE COMPENCIÓN MUNICIPAL</t>
  </si>
  <si>
    <t xml:space="preserve">    - IMPUESTOS MUNICIPALES</t>
  </si>
  <si>
    <t xml:space="preserve">    - OTROS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</si>
</sst>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quot;€&quot;_-;\-* #,##0.00\ &quot;€&quot;_-;_-* &quot;-&quot;??\ &quot;€&quot;_-;_-@_-"/>
    <numFmt numFmtId="165" formatCode="_-* #,##0.00\ _€_-;\-* #,##0.00\ _€_-;_-* &quot;-&quot;??\ _€_-;_-@_-"/>
    <numFmt numFmtId="166" formatCode="[$-280A]d&quot; de &quot;mmmm&quot; de &quot;yyyy;@"/>
    <numFmt numFmtId="167" formatCode="&quot;S/.&quot;\ #,##0.00"/>
    <numFmt numFmtId="168" formatCode="0000000000"/>
    <numFmt numFmtId="169" formatCode="&quot;S/&quot;#,##0.00"/>
    <numFmt numFmtId="170" formatCode="0.0%"/>
    <numFmt numFmtId="171" formatCode="_-* #,##0_-;\-* #,##0_-;_-* &quot;-&quot;??_-;_-@_-"/>
    <numFmt numFmtId="172" formatCode="00000000"/>
  </numFmts>
  <fonts count="50" x14ac:knownFonts="1">
    <font>
      <sz val="11"/>
      <color theme="1"/>
      <name val="Calibri"/>
      <family val="2"/>
      <scheme val="minor"/>
    </font>
    <font>
      <sz val="11"/>
      <color theme="0"/>
      <name val="Calibri"/>
      <family val="2"/>
      <scheme val="minor"/>
    </font>
    <font>
      <b/>
      <sz val="8"/>
      <name val="Arial"/>
      <family val="2"/>
    </font>
    <font>
      <sz val="10"/>
      <name val="Arial"/>
      <family val="2"/>
    </font>
    <font>
      <sz val="8"/>
      <name val="Arial"/>
      <family val="2"/>
    </font>
    <font>
      <sz val="10"/>
      <name val="Arial Narrow"/>
      <family val="2"/>
    </font>
    <font>
      <sz val="8"/>
      <color indexed="81"/>
      <name val="Tahoma"/>
      <family val="2"/>
    </font>
    <font>
      <sz val="8"/>
      <name val="Calibri"/>
      <family val="2"/>
      <scheme val="minor"/>
    </font>
    <font>
      <b/>
      <sz val="8"/>
      <name val="Calibri"/>
      <family val="2"/>
      <scheme val="minor"/>
    </font>
    <font>
      <sz val="10"/>
      <name val="Courier"/>
      <family val="3"/>
    </font>
    <font>
      <b/>
      <sz val="9"/>
      <name val="Arial"/>
      <family val="2"/>
    </font>
    <font>
      <b/>
      <sz val="10"/>
      <name val="Arial"/>
      <family val="2"/>
    </font>
    <font>
      <b/>
      <sz val="10"/>
      <color theme="0"/>
      <name val="Arial"/>
      <family val="2"/>
    </font>
    <font>
      <b/>
      <sz val="8"/>
      <color theme="0"/>
      <name val="Arial"/>
      <family val="2"/>
    </font>
    <font>
      <sz val="8"/>
      <color theme="0"/>
      <name val="Arial"/>
      <family val="2"/>
    </font>
    <font>
      <b/>
      <sz val="12"/>
      <name val="Arial"/>
      <family val="2"/>
    </font>
    <font>
      <b/>
      <sz val="11"/>
      <color theme="0"/>
      <name val="Arial"/>
      <family val="2"/>
    </font>
    <font>
      <b/>
      <sz val="12"/>
      <color theme="0"/>
      <name val="Arial"/>
      <family val="2"/>
    </font>
    <font>
      <sz val="8"/>
      <color theme="1"/>
      <name val="Arial"/>
      <family val="2"/>
    </font>
    <font>
      <b/>
      <sz val="14"/>
      <color theme="0"/>
      <name val="Arial"/>
      <family val="2"/>
    </font>
    <font>
      <b/>
      <sz val="16"/>
      <color theme="0"/>
      <name val="Arial"/>
      <family val="2"/>
    </font>
    <font>
      <sz val="9"/>
      <name val="Arial"/>
      <family val="2"/>
    </font>
    <font>
      <sz val="9"/>
      <color rgb="FFFF0000"/>
      <name val="Arial"/>
      <family val="2"/>
    </font>
    <font>
      <sz val="12"/>
      <name val="Arial"/>
      <family val="2"/>
    </font>
    <font>
      <b/>
      <sz val="11"/>
      <color theme="0"/>
      <name val="Calibri"/>
      <family val="2"/>
      <scheme val="minor"/>
    </font>
    <font>
      <sz val="11"/>
      <name val="Calibri"/>
      <family val="2"/>
      <scheme val="minor"/>
    </font>
    <font>
      <b/>
      <sz val="14"/>
      <color theme="0"/>
      <name val="Calibri"/>
      <family val="2"/>
      <scheme val="minor"/>
    </font>
    <font>
      <b/>
      <sz val="12"/>
      <color theme="0"/>
      <name val="Calibri"/>
      <family val="2"/>
      <scheme val="minor"/>
    </font>
    <font>
      <b/>
      <sz val="8"/>
      <color theme="0"/>
      <name val="Calibri"/>
      <family val="2"/>
      <scheme val="minor"/>
    </font>
    <font>
      <b/>
      <sz val="16"/>
      <color theme="0"/>
      <name val="Calibri"/>
      <family val="2"/>
      <scheme val="minor"/>
    </font>
    <font>
      <b/>
      <sz val="9"/>
      <color theme="0"/>
      <name val="Calibri"/>
      <family val="2"/>
      <scheme val="minor"/>
    </font>
    <font>
      <b/>
      <sz val="9"/>
      <color theme="0"/>
      <name val="Arial"/>
      <family val="2"/>
    </font>
    <font>
      <sz val="9"/>
      <color theme="0"/>
      <name val="Arial"/>
      <family val="2"/>
    </font>
    <font>
      <sz val="11"/>
      <name val="Arial"/>
      <family val="2"/>
    </font>
    <font>
      <sz val="14"/>
      <color theme="0"/>
      <name val="Arial"/>
      <family val="2"/>
    </font>
    <font>
      <b/>
      <sz val="14"/>
      <name val="Arial"/>
      <family val="2"/>
    </font>
    <font>
      <sz val="11"/>
      <color theme="1"/>
      <name val="Calibri"/>
      <family val="2"/>
      <scheme val="minor"/>
    </font>
    <font>
      <sz val="6"/>
      <name val="Arial"/>
      <family val="2"/>
    </font>
    <font>
      <b/>
      <sz val="11"/>
      <name val="Arial"/>
      <family val="2"/>
    </font>
    <font>
      <sz val="9"/>
      <color rgb="FF000000"/>
      <name val="Arial"/>
      <family val="2"/>
    </font>
    <font>
      <sz val="9"/>
      <color theme="1"/>
      <name val="Arial"/>
      <family val="2"/>
    </font>
    <font>
      <b/>
      <sz val="9"/>
      <color rgb="FF000000"/>
      <name val="Arial"/>
      <family val="2"/>
    </font>
    <font>
      <sz val="9"/>
      <color indexed="63"/>
      <name val="Arial"/>
      <family val="2"/>
    </font>
    <font>
      <sz val="14"/>
      <name val="Arial"/>
      <family val="2"/>
    </font>
    <font>
      <sz val="8"/>
      <color rgb="FFFF0000"/>
      <name val="Arial"/>
      <family val="2"/>
    </font>
    <font>
      <sz val="10"/>
      <color theme="1"/>
      <name val="Arial"/>
      <family val="2"/>
    </font>
    <font>
      <sz val="10"/>
      <color theme="0"/>
      <name val="Arial"/>
      <family val="2"/>
    </font>
    <font>
      <b/>
      <sz val="16"/>
      <name val="Arial"/>
      <family val="2"/>
    </font>
    <font>
      <sz val="8"/>
      <color rgb="FF000000"/>
      <name val="Arial"/>
      <family val="2"/>
    </font>
    <font>
      <sz val="11"/>
      <color theme="0"/>
      <name val="Arial"/>
      <family val="2"/>
    </font>
  </fonts>
  <fills count="9">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0"/>
        <bgColor indexed="64"/>
      </patternFill>
    </fill>
    <fill>
      <patternFill patternType="solid">
        <fgColor theme="4"/>
        <bgColor indexed="64"/>
      </patternFill>
    </fill>
    <fill>
      <patternFill patternType="solid">
        <fgColor theme="0"/>
        <bgColor rgb="FFFFFFFF"/>
      </patternFill>
    </fill>
    <fill>
      <patternFill patternType="solid">
        <fgColor theme="0"/>
        <bgColor rgb="FF00FF00"/>
      </patternFill>
    </fill>
  </fills>
  <borders count="69">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theme="0"/>
      </right>
      <top style="thin">
        <color indexed="64"/>
      </top>
      <bottom style="thin">
        <color indexed="64"/>
      </bottom>
      <diagonal/>
    </border>
    <border>
      <left style="medium">
        <color indexed="64"/>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style="medium">
        <color indexed="64"/>
      </right>
      <top style="thin">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indexed="64"/>
      </right>
      <top style="medium">
        <color theme="0"/>
      </top>
      <bottom style="thin">
        <color indexed="64"/>
      </bottom>
      <diagonal/>
    </border>
    <border>
      <left style="thin">
        <color indexed="64"/>
      </left>
      <right style="medium">
        <color indexed="64"/>
      </right>
      <top/>
      <bottom/>
      <diagonal/>
    </border>
  </borders>
  <cellStyleXfs count="10">
    <xf numFmtId="0" fontId="0" fillId="0" borderId="0"/>
    <xf numFmtId="0" fontId="5" fillId="0" borderId="0"/>
    <xf numFmtId="49" fontId="9" fillId="0" borderId="0"/>
    <xf numFmtId="0" fontId="5" fillId="0" borderId="0"/>
    <xf numFmtId="0" fontId="3" fillId="0" borderId="0"/>
    <xf numFmtId="164" fontId="3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165" fontId="36" fillId="0" borderId="0" applyFont="0" applyFill="0" applyBorder="0" applyAlignment="0" applyProtection="0"/>
  </cellStyleXfs>
  <cellXfs count="636">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center" vertical="center" wrapText="1"/>
    </xf>
    <xf numFmtId="0" fontId="4" fillId="0" borderId="6" xfId="0" applyFont="1" applyBorder="1" applyAlignment="1">
      <alignment horizontal="justify" vertical="center" wrapText="1"/>
    </xf>
    <xf numFmtId="0" fontId="4" fillId="0" borderId="0" xfId="0" applyFont="1" applyAlignment="1">
      <alignment horizontal="justify" vertical="center" wrapText="1"/>
    </xf>
    <xf numFmtId="0" fontId="4" fillId="0" borderId="0" xfId="0" applyFont="1"/>
    <xf numFmtId="0" fontId="7" fillId="0" borderId="0" xfId="0" applyFont="1"/>
    <xf numFmtId="0" fontId="8" fillId="0" borderId="0" xfId="1" applyFont="1" applyAlignment="1">
      <alignment vertical="center"/>
    </xf>
    <xf numFmtId="0" fontId="7" fillId="0" borderId="0" xfId="0" applyFont="1" applyAlignment="1">
      <alignment vertical="center" wrapText="1"/>
    </xf>
    <xf numFmtId="0" fontId="7" fillId="0" borderId="0" xfId="0" applyFont="1" applyAlignment="1">
      <alignment wrapText="1"/>
    </xf>
    <xf numFmtId="49" fontId="8" fillId="0" borderId="0" xfId="2" applyFont="1" applyAlignment="1">
      <alignment horizontal="left" vertical="center"/>
    </xf>
    <xf numFmtId="3" fontId="7" fillId="0" borderId="0" xfId="2" applyNumberFormat="1" applyFont="1" applyAlignment="1">
      <alignment vertical="center"/>
    </xf>
    <xf numFmtId="3" fontId="7" fillId="0" borderId="0" xfId="2" applyNumberFormat="1" applyFont="1" applyAlignment="1">
      <alignment horizontal="right" vertical="center"/>
    </xf>
    <xf numFmtId="0" fontId="4" fillId="0" borderId="6" xfId="0" applyFont="1" applyBorder="1" applyAlignment="1">
      <alignment horizontal="center" vertical="center" wrapText="1"/>
    </xf>
    <xf numFmtId="10" fontId="4" fillId="0" borderId="6"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11" fillId="0" borderId="0" xfId="0" applyFont="1" applyAlignment="1">
      <alignment horizontal="center" vertical="center"/>
    </xf>
    <xf numFmtId="0" fontId="3" fillId="0" borderId="6" xfId="0" applyFont="1" applyBorder="1"/>
    <xf numFmtId="0" fontId="3" fillId="0" borderId="0" xfId="0" applyFont="1" applyAlignment="1">
      <alignment vertical="center"/>
    </xf>
    <xf numFmtId="0" fontId="4" fillId="0" borderId="0" xfId="0" applyFont="1" applyAlignment="1">
      <alignment horizontal="left" indent="2"/>
    </xf>
    <xf numFmtId="0" fontId="8" fillId="0" borderId="0" xfId="0" applyFont="1" applyAlignment="1">
      <alignment horizontal="center" vertical="center" wrapText="1"/>
    </xf>
    <xf numFmtId="0" fontId="21" fillId="0" borderId="0" xfId="0" applyFont="1"/>
    <xf numFmtId="0" fontId="10" fillId="0" borderId="0" xfId="1" applyFont="1" applyAlignment="1">
      <alignment vertical="center"/>
    </xf>
    <xf numFmtId="0" fontId="21" fillId="0" borderId="10" xfId="0" applyFont="1" applyBorder="1"/>
    <xf numFmtId="0" fontId="21" fillId="0" borderId="9" xfId="0" applyFont="1" applyBorder="1"/>
    <xf numFmtId="0" fontId="21" fillId="0" borderId="31" xfId="0" applyFont="1" applyBorder="1"/>
    <xf numFmtId="0" fontId="21" fillId="0" borderId="2" xfId="0" applyFont="1" applyBorder="1"/>
    <xf numFmtId="0" fontId="21" fillId="0" borderId="32" xfId="0" applyFont="1" applyBorder="1"/>
    <xf numFmtId="0" fontId="21" fillId="0" borderId="1" xfId="0" applyFont="1" applyBorder="1"/>
    <xf numFmtId="49" fontId="21" fillId="0" borderId="24" xfId="0" applyNumberFormat="1" applyFont="1" applyBorder="1" applyAlignment="1">
      <alignment horizontal="left"/>
    </xf>
    <xf numFmtId="0" fontId="21" fillId="0" borderId="23" xfId="0" applyFont="1" applyBorder="1"/>
    <xf numFmtId="0" fontId="21" fillId="0" borderId="5" xfId="0" applyFont="1" applyBorder="1"/>
    <xf numFmtId="0" fontId="21" fillId="0" borderId="6" xfId="0" applyFont="1" applyBorder="1"/>
    <xf numFmtId="0" fontId="21" fillId="0" borderId="16" xfId="0" applyFont="1" applyBorder="1"/>
    <xf numFmtId="0" fontId="21" fillId="0" borderId="22" xfId="0" applyFont="1" applyBorder="1"/>
    <xf numFmtId="0" fontId="21" fillId="0" borderId="17" xfId="0" applyFont="1" applyBorder="1"/>
    <xf numFmtId="0" fontId="21" fillId="0" borderId="18" xfId="0" applyFont="1" applyBorder="1"/>
    <xf numFmtId="0" fontId="21" fillId="0" borderId="20" xfId="0" applyFont="1" applyBorder="1"/>
    <xf numFmtId="0" fontId="21" fillId="0" borderId="35" xfId="0" applyFont="1" applyBorder="1"/>
    <xf numFmtId="49" fontId="21" fillId="0" borderId="36" xfId="0" applyNumberFormat="1" applyFont="1" applyBorder="1" applyAlignment="1">
      <alignment horizontal="left"/>
    </xf>
    <xf numFmtId="0" fontId="21" fillId="3" borderId="11" xfId="0" applyFont="1" applyFill="1" applyBorder="1" applyAlignment="1">
      <alignment horizontal="right"/>
    </xf>
    <xf numFmtId="0" fontId="21" fillId="3" borderId="7" xfId="0" applyFont="1" applyFill="1" applyBorder="1"/>
    <xf numFmtId="0" fontId="21" fillId="3" borderId="8" xfId="0" applyFont="1" applyFill="1" applyBorder="1"/>
    <xf numFmtId="0" fontId="21" fillId="3" borderId="33" xfId="0" applyFont="1" applyFill="1" applyBorder="1"/>
    <xf numFmtId="0" fontId="21" fillId="3" borderId="34" xfId="0" applyFont="1" applyFill="1" applyBorder="1"/>
    <xf numFmtId="0" fontId="21" fillId="0" borderId="24" xfId="0" applyFont="1" applyBorder="1"/>
    <xf numFmtId="0" fontId="21" fillId="0" borderId="3" xfId="0" applyFont="1" applyBorder="1"/>
    <xf numFmtId="0" fontId="21" fillId="0" borderId="4" xfId="0" applyFont="1" applyBorder="1"/>
    <xf numFmtId="0" fontId="21" fillId="0" borderId="13" xfId="0" applyFont="1" applyBorder="1"/>
    <xf numFmtId="0" fontId="21" fillId="0" borderId="21" xfId="0" applyFont="1" applyBorder="1"/>
    <xf numFmtId="0" fontId="21" fillId="0" borderId="36" xfId="0" applyFont="1" applyBorder="1" applyAlignment="1">
      <alignment horizontal="right"/>
    </xf>
    <xf numFmtId="0" fontId="21" fillId="0" borderId="33" xfId="0" applyFont="1" applyBorder="1"/>
    <xf numFmtId="0" fontId="22" fillId="0" borderId="0" xfId="0" applyFont="1" applyAlignment="1">
      <alignment wrapText="1"/>
    </xf>
    <xf numFmtId="0" fontId="10" fillId="0" borderId="0" xfId="0" applyFont="1"/>
    <xf numFmtId="0" fontId="21" fillId="0" borderId="0" xfId="1" applyFont="1" applyAlignment="1">
      <alignment horizontal="left" vertical="center"/>
    </xf>
    <xf numFmtId="0" fontId="21" fillId="0" borderId="0" xfId="1" applyFont="1" applyAlignment="1">
      <alignment vertical="center"/>
    </xf>
    <xf numFmtId="49" fontId="21" fillId="0" borderId="0" xfId="3" applyNumberFormat="1" applyFont="1" applyAlignment="1">
      <alignment horizontal="left" vertical="center"/>
    </xf>
    <xf numFmtId="0" fontId="10" fillId="0" borderId="0" xfId="1" applyFont="1" applyAlignment="1">
      <alignment horizontal="center" vertical="center"/>
    </xf>
    <xf numFmtId="0" fontId="15" fillId="0" borderId="0" xfId="4" applyFont="1"/>
    <xf numFmtId="0" fontId="15" fillId="0" borderId="0" xfId="1" applyFont="1" applyAlignment="1">
      <alignment vertical="center"/>
    </xf>
    <xf numFmtId="0" fontId="23" fillId="0" borderId="0" xfId="4" applyFont="1"/>
    <xf numFmtId="0" fontId="21" fillId="0" borderId="0" xfId="4" applyFont="1"/>
    <xf numFmtId="0" fontId="10" fillId="0" borderId="0" xfId="4" applyFont="1" applyAlignment="1">
      <alignment horizontal="center"/>
    </xf>
    <xf numFmtId="166" fontId="21" fillId="0" borderId="0" xfId="0" applyNumberFormat="1" applyFont="1"/>
    <xf numFmtId="0" fontId="21" fillId="0" borderId="0" xfId="0" applyFont="1" applyAlignment="1">
      <alignment horizontal="center" wrapText="1"/>
    </xf>
    <xf numFmtId="0" fontId="10" fillId="0" borderId="0" xfId="0" applyFont="1" applyAlignment="1">
      <alignment horizontal="center" textRotation="90" wrapText="1"/>
    </xf>
    <xf numFmtId="0" fontId="2" fillId="0" borderId="25" xfId="0" applyFont="1" applyBorder="1" applyAlignment="1">
      <alignment horizontal="left" indent="2"/>
    </xf>
    <xf numFmtId="0" fontId="2" fillId="0" borderId="0" xfId="0" applyFont="1" applyAlignment="1">
      <alignment horizontal="left" indent="2"/>
    </xf>
    <xf numFmtId="0" fontId="21" fillId="0" borderId="37" xfId="0" applyFont="1" applyBorder="1"/>
    <xf numFmtId="0" fontId="19" fillId="4" borderId="27" xfId="1" applyFont="1" applyFill="1" applyBorder="1" applyAlignment="1">
      <alignment vertical="center"/>
    </xf>
    <xf numFmtId="0" fontId="31" fillId="4" borderId="27" xfId="1" applyFont="1" applyFill="1" applyBorder="1" applyAlignment="1">
      <alignment horizontal="center" vertical="center"/>
    </xf>
    <xf numFmtId="0" fontId="21" fillId="0" borderId="27" xfId="0" applyFont="1" applyBorder="1"/>
    <xf numFmtId="0" fontId="16" fillId="4" borderId="27" xfId="1" applyFont="1" applyFill="1" applyBorder="1" applyAlignment="1">
      <alignment vertical="center"/>
    </xf>
    <xf numFmtId="49" fontId="12" fillId="4" borderId="27" xfId="2" applyFont="1" applyFill="1" applyBorder="1" applyAlignment="1">
      <alignment horizontal="center" textRotation="90" wrapText="1"/>
    </xf>
    <xf numFmtId="0" fontId="24" fillId="4" borderId="27" xfId="0" applyFont="1" applyFill="1" applyBorder="1" applyAlignment="1">
      <alignment horizontal="center" wrapText="1"/>
    </xf>
    <xf numFmtId="0" fontId="32" fillId="0" borderId="0" xfId="0" applyFont="1"/>
    <xf numFmtId="0" fontId="31" fillId="6" borderId="4" xfId="1" applyFont="1" applyFill="1" applyBorder="1" applyAlignment="1">
      <alignment horizontal="center" vertical="center" wrapText="1"/>
    </xf>
    <xf numFmtId="0" fontId="19" fillId="4" borderId="27" xfId="1" applyFont="1" applyFill="1" applyBorder="1" applyAlignment="1">
      <alignment horizontal="center" vertical="center"/>
    </xf>
    <xf numFmtId="0" fontId="10" fillId="4" borderId="27" xfId="1" applyFont="1" applyFill="1" applyBorder="1" applyAlignment="1">
      <alignment horizontal="center" vertical="center"/>
    </xf>
    <xf numFmtId="0" fontId="10" fillId="4" borderId="27" xfId="1" applyFont="1" applyFill="1" applyBorder="1" applyAlignment="1">
      <alignment vertical="center"/>
    </xf>
    <xf numFmtId="0" fontId="12" fillId="4" borderId="27" xfId="0" applyFont="1" applyFill="1" applyBorder="1" applyAlignment="1">
      <alignment horizontal="center" vertical="center" wrapText="1"/>
    </xf>
    <xf numFmtId="0" fontId="21" fillId="0" borderId="18" xfId="1" applyFont="1" applyBorder="1" applyAlignment="1">
      <alignment horizontal="center" vertical="center"/>
    </xf>
    <xf numFmtId="0" fontId="34" fillId="4" borderId="27" xfId="0" applyFont="1" applyFill="1" applyBorder="1"/>
    <xf numFmtId="0" fontId="21" fillId="0" borderId="24" xfId="0" applyFont="1" applyBorder="1" applyAlignment="1">
      <alignment horizontal="right"/>
    </xf>
    <xf numFmtId="0" fontId="21" fillId="3" borderId="23" xfId="0" applyFont="1" applyFill="1" applyBorder="1" applyAlignment="1">
      <alignment horizontal="right"/>
    </xf>
    <xf numFmtId="0" fontId="21" fillId="3" borderId="17" xfId="0" applyFont="1" applyFill="1" applyBorder="1"/>
    <xf numFmtId="0" fontId="21" fillId="3" borderId="18" xfId="0" applyFont="1" applyFill="1" applyBorder="1"/>
    <xf numFmtId="0" fontId="21" fillId="3" borderId="20" xfId="0" applyFont="1" applyFill="1" applyBorder="1"/>
    <xf numFmtId="0" fontId="21" fillId="3" borderId="35" xfId="0" applyFont="1" applyFill="1" applyBorder="1"/>
    <xf numFmtId="0" fontId="3" fillId="0" borderId="18" xfId="0" applyFont="1" applyBorder="1"/>
    <xf numFmtId="0" fontId="12" fillId="4" borderId="27" xfId="1" applyFont="1" applyFill="1" applyBorder="1" applyAlignment="1">
      <alignment horizontal="left" vertical="center"/>
    </xf>
    <xf numFmtId="0" fontId="16" fillId="4" borderId="27" xfId="0" applyFont="1" applyFill="1" applyBorder="1" applyAlignment="1">
      <alignment horizontal="right" vertical="center" wrapText="1"/>
    </xf>
    <xf numFmtId="0" fontId="12" fillId="4" borderId="27" xfId="0" applyFont="1" applyFill="1" applyBorder="1" applyAlignment="1">
      <alignment horizontal="center" vertical="center"/>
    </xf>
    <xf numFmtId="0" fontId="13" fillId="4" borderId="27" xfId="0" applyFont="1" applyFill="1" applyBorder="1" applyAlignment="1">
      <alignment horizontal="center" vertical="center" wrapText="1"/>
    </xf>
    <xf numFmtId="0" fontId="19" fillId="4" borderId="27" xfId="0" applyFont="1" applyFill="1" applyBorder="1" applyAlignment="1">
      <alignment horizontal="right" vertical="center" indent="2"/>
    </xf>
    <xf numFmtId="0" fontId="19" fillId="4" borderId="27" xfId="0" applyFont="1" applyFill="1" applyBorder="1" applyAlignment="1">
      <alignment vertical="center"/>
    </xf>
    <xf numFmtId="0" fontId="10" fillId="0" borderId="0" xfId="4" applyFont="1"/>
    <xf numFmtId="49" fontId="10" fillId="0" borderId="0" xfId="3" applyNumberFormat="1" applyFont="1" applyAlignment="1">
      <alignment horizontal="left" vertical="center"/>
    </xf>
    <xf numFmtId="0" fontId="10" fillId="0" borderId="0" xfId="1" applyFont="1" applyAlignment="1">
      <alignment horizontal="left" vertical="center"/>
    </xf>
    <xf numFmtId="0" fontId="2" fillId="0" borderId="0" xfId="0" applyFont="1" applyAlignment="1">
      <alignment vertical="top"/>
    </xf>
    <xf numFmtId="0" fontId="21" fillId="0" borderId="6" xfId="1" applyFont="1" applyBorder="1" applyAlignment="1">
      <alignment horizontal="left" vertical="center"/>
    </xf>
    <xf numFmtId="0" fontId="21" fillId="0" borderId="6" xfId="1" applyFont="1" applyBorder="1" applyAlignment="1">
      <alignment vertical="center"/>
    </xf>
    <xf numFmtId="0" fontId="28" fillId="4" borderId="38" xfId="0" applyFont="1" applyFill="1" applyBorder="1" applyAlignment="1">
      <alignment horizontal="center" vertical="center" textRotation="90" wrapText="1"/>
    </xf>
    <xf numFmtId="0" fontId="30" fillId="4" borderId="38" xfId="0" applyFont="1" applyFill="1" applyBorder="1" applyAlignment="1">
      <alignment horizontal="center" vertical="center" textRotation="90" wrapText="1"/>
    </xf>
    <xf numFmtId="0" fontId="27" fillId="4" borderId="38" xfId="0" applyFont="1" applyFill="1" applyBorder="1" applyAlignment="1">
      <alignment horizontal="center" vertical="center" textRotation="90" wrapText="1"/>
    </xf>
    <xf numFmtId="0" fontId="31" fillId="4" borderId="39" xfId="1" applyFont="1" applyFill="1" applyBorder="1" applyAlignment="1">
      <alignment horizontal="center" vertical="center"/>
    </xf>
    <xf numFmtId="0" fontId="31" fillId="4" borderId="39" xfId="1" applyFont="1" applyFill="1" applyBorder="1" applyAlignment="1">
      <alignment vertical="center"/>
    </xf>
    <xf numFmtId="0" fontId="12" fillId="4" borderId="38" xfId="0" applyFont="1" applyFill="1" applyBorder="1" applyAlignment="1">
      <alignment horizontal="center" vertical="center" wrapText="1"/>
    </xf>
    <xf numFmtId="166" fontId="12" fillId="4" borderId="38" xfId="0" applyNumberFormat="1" applyFont="1" applyFill="1" applyBorder="1" applyAlignment="1">
      <alignment horizontal="center" textRotation="90" wrapText="1"/>
    </xf>
    <xf numFmtId="0" fontId="10" fillId="4" borderId="39" xfId="0" applyFont="1" applyFill="1" applyBorder="1" applyAlignment="1">
      <alignment horizontal="center"/>
    </xf>
    <xf numFmtId="0" fontId="21" fillId="4" borderId="39" xfId="0" applyFont="1" applyFill="1" applyBorder="1"/>
    <xf numFmtId="166" fontId="21" fillId="4" borderId="39" xfId="0" applyNumberFormat="1" applyFont="1" applyFill="1" applyBorder="1"/>
    <xf numFmtId="0" fontId="19" fillId="4" borderId="39" xfId="4" applyFont="1" applyFill="1" applyBorder="1" applyAlignment="1">
      <alignment horizontal="center"/>
    </xf>
    <xf numFmtId="0" fontId="31" fillId="4" borderId="39" xfId="4" applyFont="1" applyFill="1" applyBorder="1" applyAlignment="1">
      <alignment horizontal="center"/>
    </xf>
    <xf numFmtId="0" fontId="32" fillId="4" borderId="39" xfId="4" applyFont="1" applyFill="1" applyBorder="1"/>
    <xf numFmtId="0" fontId="21" fillId="0" borderId="6" xfId="4" applyFont="1" applyBorder="1"/>
    <xf numFmtId="3" fontId="21" fillId="0" borderId="6" xfId="4" applyNumberFormat="1" applyFont="1" applyBorder="1"/>
    <xf numFmtId="0" fontId="13" fillId="4" borderId="38" xfId="0" applyFont="1" applyFill="1" applyBorder="1" applyAlignment="1">
      <alignment horizontal="center" vertical="center" wrapText="1"/>
    </xf>
    <xf numFmtId="3" fontId="21" fillId="0" borderId="6" xfId="4" applyNumberFormat="1" applyFont="1" applyBorder="1" applyAlignment="1">
      <alignment horizontal="center"/>
    </xf>
    <xf numFmtId="0" fontId="4" fillId="0" borderId="6" xfId="0" applyFont="1" applyBorder="1"/>
    <xf numFmtId="0" fontId="37" fillId="0" borderId="0" xfId="1" applyFont="1" applyAlignment="1">
      <alignment horizontal="center" vertical="center"/>
    </xf>
    <xf numFmtId="0" fontId="2" fillId="0" borderId="0" xfId="1" applyFont="1" applyAlignment="1">
      <alignment vertical="center"/>
    </xf>
    <xf numFmtId="0" fontId="13" fillId="4" borderId="27" xfId="1" applyFont="1" applyFill="1" applyBorder="1" applyAlignment="1">
      <alignment horizontal="center" vertical="center"/>
    </xf>
    <xf numFmtId="0" fontId="13" fillId="4" borderId="27" xfId="0" applyFont="1" applyFill="1" applyBorder="1"/>
    <xf numFmtId="49" fontId="14" fillId="4" borderId="27" xfId="3" quotePrefix="1" applyNumberFormat="1" applyFont="1" applyFill="1" applyBorder="1" applyAlignment="1">
      <alignment horizontal="left" vertical="center"/>
    </xf>
    <xf numFmtId="0" fontId="14" fillId="4" borderId="27" xfId="0" applyFont="1" applyFill="1" applyBorder="1"/>
    <xf numFmtId="0" fontId="13" fillId="4" borderId="27" xfId="1" applyFont="1" applyFill="1" applyBorder="1" applyAlignment="1">
      <alignment horizontal="center" vertical="center" wrapText="1"/>
    </xf>
    <xf numFmtId="15" fontId="13" fillId="4" borderId="27" xfId="1" applyNumberFormat="1" applyFont="1" applyFill="1" applyBorder="1" applyAlignment="1">
      <alignment horizontal="center" vertical="center" wrapText="1"/>
    </xf>
    <xf numFmtId="0" fontId="13" fillId="4" borderId="43" xfId="1" applyFont="1" applyFill="1" applyBorder="1" applyAlignment="1">
      <alignment horizontal="center" vertical="center" wrapText="1"/>
    </xf>
    <xf numFmtId="0" fontId="13" fillId="4" borderId="42" xfId="1" applyFont="1" applyFill="1" applyBorder="1" applyAlignment="1">
      <alignment horizontal="center" vertical="center" wrapText="1"/>
    </xf>
    <xf numFmtId="0" fontId="13" fillId="4" borderId="39" xfId="1" applyFont="1" applyFill="1" applyBorder="1" applyAlignment="1">
      <alignment horizontal="center" vertical="center" wrapText="1"/>
    </xf>
    <xf numFmtId="0" fontId="13" fillId="4" borderId="44" xfId="1" applyFont="1" applyFill="1" applyBorder="1" applyAlignment="1">
      <alignment horizontal="center" vertical="center" wrapText="1"/>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31" fillId="4" borderId="27" xfId="1" applyFont="1" applyFill="1" applyBorder="1" applyAlignment="1">
      <alignment horizontal="center" vertical="center" wrapText="1"/>
    </xf>
    <xf numFmtId="0" fontId="21" fillId="0" borderId="0" xfId="0" applyFont="1" applyAlignment="1">
      <alignment horizontal="center"/>
    </xf>
    <xf numFmtId="0" fontId="21" fillId="4" borderId="39" xfId="0" applyFont="1" applyFill="1" applyBorder="1" applyAlignment="1">
      <alignment horizontal="center"/>
    </xf>
    <xf numFmtId="166" fontId="21" fillId="4" borderId="39" xfId="0" applyNumberFormat="1" applyFont="1" applyFill="1" applyBorder="1" applyAlignment="1">
      <alignment horizontal="center"/>
    </xf>
    <xf numFmtId="166" fontId="21" fillId="0" borderId="0" xfId="0" applyNumberFormat="1" applyFont="1" applyAlignment="1">
      <alignment horizontal="center"/>
    </xf>
    <xf numFmtId="0" fontId="13" fillId="4" borderId="38" xfId="1" applyFont="1" applyFill="1" applyBorder="1" applyAlignment="1">
      <alignment horizontal="center" vertical="center"/>
    </xf>
    <xf numFmtId="0" fontId="4" fillId="0" borderId="0" xfId="0" applyFont="1" applyAlignment="1">
      <alignment vertical="center"/>
    </xf>
    <xf numFmtId="0" fontId="12" fillId="4" borderId="0" xfId="1" applyFont="1" applyFill="1" applyAlignment="1">
      <alignment vertical="center"/>
    </xf>
    <xf numFmtId="0" fontId="12" fillId="4" borderId="27" xfId="1" applyFont="1" applyFill="1" applyBorder="1" applyAlignment="1">
      <alignment vertical="center"/>
    </xf>
    <xf numFmtId="0" fontId="17" fillId="4" borderId="27" xfId="1" applyFont="1" applyFill="1" applyBorder="1" applyAlignment="1">
      <alignment vertical="center"/>
    </xf>
    <xf numFmtId="0" fontId="17" fillId="4" borderId="28" xfId="1" applyFont="1" applyFill="1" applyBorder="1" applyAlignment="1">
      <alignment vertical="center"/>
    </xf>
    <xf numFmtId="0" fontId="17" fillId="4" borderId="30" xfId="1" applyFont="1" applyFill="1" applyBorder="1" applyAlignment="1">
      <alignment vertical="center"/>
    </xf>
    <xf numFmtId="0" fontId="17" fillId="4" borderId="29" xfId="1" applyFont="1" applyFill="1" applyBorder="1" applyAlignment="1">
      <alignment vertical="center"/>
    </xf>
    <xf numFmtId="0" fontId="35" fillId="6" borderId="54" xfId="1" applyFont="1" applyFill="1" applyBorder="1" applyAlignment="1">
      <alignment horizontal="center" vertical="center"/>
    </xf>
    <xf numFmtId="0" fontId="19" fillId="4" borderId="39" xfId="1" applyFont="1" applyFill="1" applyBorder="1" applyAlignment="1">
      <alignment horizontal="center" vertical="center"/>
    </xf>
    <xf numFmtId="0" fontId="12" fillId="4" borderId="39" xfId="1" applyFont="1" applyFill="1" applyBorder="1" applyAlignment="1">
      <alignment vertical="center"/>
    </xf>
    <xf numFmtId="0" fontId="12" fillId="4" borderId="46" xfId="1" applyFont="1" applyFill="1" applyBorder="1" applyAlignment="1">
      <alignment vertical="center"/>
    </xf>
    <xf numFmtId="49" fontId="16" fillId="4" borderId="27" xfId="2" applyFont="1" applyFill="1" applyBorder="1" applyAlignment="1">
      <alignment horizontal="center" vertical="center"/>
    </xf>
    <xf numFmtId="0" fontId="31" fillId="4" borderId="27" xfId="0" applyFont="1" applyFill="1" applyBorder="1" applyAlignment="1">
      <alignment horizontal="center" vertical="center" wrapText="1"/>
    </xf>
    <xf numFmtId="0" fontId="17" fillId="4" borderId="27" xfId="0" applyFont="1" applyFill="1" applyBorder="1" applyAlignment="1">
      <alignment horizontal="left" vertical="center"/>
    </xf>
    <xf numFmtId="0" fontId="29" fillId="4" borderId="27" xfId="1" applyFont="1" applyFill="1" applyBorder="1" applyAlignment="1">
      <alignment vertical="center"/>
    </xf>
    <xf numFmtId="3" fontId="4" fillId="0" borderId="6" xfId="0" applyNumberFormat="1" applyFont="1" applyBorder="1"/>
    <xf numFmtId="0" fontId="25" fillId="0" borderId="0" xfId="0" applyFont="1"/>
    <xf numFmtId="170" fontId="7" fillId="0" borderId="0" xfId="0" applyNumberFormat="1" applyFont="1" applyAlignment="1">
      <alignment horizontal="center"/>
    </xf>
    <xf numFmtId="0" fontId="21" fillId="0" borderId="22" xfId="0" applyFont="1" applyBorder="1" applyAlignment="1">
      <alignment horizontal="center" vertical="center" wrapText="1"/>
    </xf>
    <xf numFmtId="0" fontId="21" fillId="0" borderId="6" xfId="1" applyFont="1" applyBorder="1" applyAlignment="1">
      <alignment horizontal="center" vertical="center" wrapText="1"/>
    </xf>
    <xf numFmtId="4" fontId="21" fillId="0" borderId="6" xfId="1" applyNumberFormat="1" applyFont="1" applyBorder="1" applyAlignment="1">
      <alignment horizontal="right" vertical="center"/>
    </xf>
    <xf numFmtId="14" fontId="40" fillId="5" borderId="6" xfId="6" applyNumberFormat="1" applyFont="1" applyFill="1" applyBorder="1" applyAlignment="1">
      <alignment horizontal="center" vertical="center" wrapText="1"/>
    </xf>
    <xf numFmtId="0" fontId="21" fillId="5" borderId="6" xfId="0" applyFont="1" applyFill="1" applyBorder="1" applyAlignment="1">
      <alignment horizontal="center" vertical="center"/>
    </xf>
    <xf numFmtId="14" fontId="21" fillId="0" borderId="6" xfId="1" applyNumberFormat="1" applyFont="1" applyBorder="1" applyAlignment="1">
      <alignment horizontal="center" vertical="center"/>
    </xf>
    <xf numFmtId="0" fontId="21" fillId="0" borderId="6" xfId="1" applyFont="1" applyBorder="1" applyAlignment="1">
      <alignment horizontal="justify" vertical="center" wrapText="1"/>
    </xf>
    <xf numFmtId="17" fontId="40" fillId="5" borderId="6" xfId="6" applyNumberFormat="1" applyFont="1" applyFill="1" applyBorder="1" applyAlignment="1">
      <alignment horizontal="center" vertical="center" wrapText="1"/>
    </xf>
    <xf numFmtId="14" fontId="21" fillId="5" borderId="18" xfId="1" applyNumberFormat="1" applyFont="1" applyFill="1" applyBorder="1" applyAlignment="1">
      <alignment horizontal="center" vertical="center"/>
    </xf>
    <xf numFmtId="14" fontId="21" fillId="0" borderId="0" xfId="0" applyNumberFormat="1" applyFont="1" applyAlignment="1">
      <alignment horizontal="center" vertical="center"/>
    </xf>
    <xf numFmtId="0" fontId="21" fillId="0" borderId="22" xfId="1" applyFont="1" applyBorder="1" applyAlignment="1">
      <alignment horizontal="center" vertical="center"/>
    </xf>
    <xf numFmtId="0" fontId="21" fillId="0" borderId="6" xfId="1" applyFont="1" applyBorder="1" applyAlignment="1">
      <alignment horizontal="center" vertical="center"/>
    </xf>
    <xf numFmtId="0" fontId="40" fillId="5" borderId="6" xfId="0" applyFont="1" applyFill="1" applyBorder="1" applyAlignment="1">
      <alignment horizontal="center" vertical="center" wrapText="1"/>
    </xf>
    <xf numFmtId="14" fontId="21" fillId="5" borderId="6" xfId="1" applyNumberFormat="1" applyFont="1" applyFill="1" applyBorder="1" applyAlignment="1">
      <alignment horizontal="center" vertical="center"/>
    </xf>
    <xf numFmtId="14" fontId="21" fillId="0" borderId="6" xfId="0" applyNumberFormat="1" applyFont="1" applyBorder="1" applyAlignment="1">
      <alignment horizontal="center" vertical="center"/>
    </xf>
    <xf numFmtId="0" fontId="40" fillId="0" borderId="6" xfId="0" applyFont="1" applyBorder="1" applyAlignment="1">
      <alignment vertical="center" wrapText="1"/>
    </xf>
    <xf numFmtId="0" fontId="40" fillId="2" borderId="15" xfId="0" applyFont="1" applyFill="1" applyBorder="1" applyAlignment="1">
      <alignment horizontal="center" vertical="center" wrapText="1"/>
    </xf>
    <xf numFmtId="14" fontId="21" fillId="5" borderId="4" xfId="1" applyNumberFormat="1" applyFont="1" applyFill="1" applyBorder="1" applyAlignment="1">
      <alignment horizontal="center" vertical="center"/>
    </xf>
    <xf numFmtId="0" fontId="40" fillId="0" borderId="6" xfId="0" applyFont="1" applyBorder="1" applyAlignment="1">
      <alignment horizontal="center" vertical="center" wrapText="1"/>
    </xf>
    <xf numFmtId="49" fontId="42" fillId="5" borderId="6" xfId="0" applyNumberFormat="1" applyFont="1" applyFill="1" applyBorder="1" applyAlignment="1">
      <alignment horizontal="center" vertical="center" wrapText="1"/>
    </xf>
    <xf numFmtId="14" fontId="40" fillId="0" borderId="6" xfId="0" applyNumberFormat="1" applyFont="1" applyBorder="1" applyAlignment="1">
      <alignment horizontal="center" vertical="center" wrapText="1"/>
    </xf>
    <xf numFmtId="0" fontId="40" fillId="2" borderId="6" xfId="0" applyFont="1" applyFill="1" applyBorder="1" applyAlignment="1">
      <alignment horizontal="center" vertical="center" wrapText="1"/>
    </xf>
    <xf numFmtId="0" fontId="40" fillId="5" borderId="6" xfId="0" applyFont="1" applyFill="1" applyBorder="1" applyAlignment="1">
      <alignment horizontal="justify" vertical="center" wrapText="1"/>
    </xf>
    <xf numFmtId="0" fontId="40" fillId="0" borderId="22" xfId="0" applyFont="1" applyBorder="1" applyAlignment="1">
      <alignment horizontal="center" vertical="center" wrapText="1"/>
    </xf>
    <xf numFmtId="0" fontId="40" fillId="5" borderId="22" xfId="0" applyFont="1" applyFill="1" applyBorder="1" applyAlignment="1">
      <alignment horizontal="center" vertical="center" wrapText="1"/>
    </xf>
    <xf numFmtId="0" fontId="35" fillId="6" borderId="6" xfId="1" applyFont="1" applyFill="1" applyBorder="1" applyAlignment="1">
      <alignment horizontal="center" vertical="center"/>
    </xf>
    <xf numFmtId="0" fontId="35" fillId="6" borderId="6" xfId="1" applyFont="1" applyFill="1" applyBorder="1" applyAlignment="1">
      <alignment vertical="center"/>
    </xf>
    <xf numFmtId="0" fontId="35" fillId="6" borderId="18" xfId="1" applyFont="1" applyFill="1" applyBorder="1" applyAlignment="1">
      <alignment vertical="center"/>
    </xf>
    <xf numFmtId="0" fontId="35" fillId="6" borderId="6" xfId="1" applyFont="1" applyFill="1" applyBorder="1" applyAlignment="1">
      <alignment horizontal="justify" vertical="center" wrapText="1"/>
    </xf>
    <xf numFmtId="0" fontId="43" fillId="0" borderId="0" xfId="0" applyFont="1"/>
    <xf numFmtId="0" fontId="40" fillId="7" borderId="12" xfId="0" applyFont="1" applyFill="1" applyBorder="1" applyAlignment="1">
      <alignment horizontal="justify" vertical="center"/>
    </xf>
    <xf numFmtId="0" fontId="21" fillId="0" borderId="6" xfId="0" applyFont="1" applyBorder="1" applyAlignment="1">
      <alignment horizontal="center" vertical="center" wrapText="1"/>
    </xf>
    <xf numFmtId="0" fontId="39" fillId="2" borderId="4" xfId="0" applyFont="1" applyFill="1" applyBorder="1" applyAlignment="1">
      <alignment horizontal="center" vertical="center" wrapText="1"/>
    </xf>
    <xf numFmtId="169" fontId="40" fillId="7" borderId="6" xfId="0" applyNumberFormat="1" applyFont="1" applyFill="1" applyBorder="1" applyAlignment="1">
      <alignment horizontal="center" vertical="center" wrapText="1"/>
    </xf>
    <xf numFmtId="169" fontId="40" fillId="7" borderId="21" xfId="0" applyNumberFormat="1" applyFont="1" applyFill="1" applyBorder="1" applyAlignment="1">
      <alignment horizontal="center" vertical="center" wrapText="1"/>
    </xf>
    <xf numFmtId="164" fontId="21" fillId="5" borderId="6" xfId="5" applyFont="1" applyFill="1" applyBorder="1" applyAlignment="1">
      <alignment horizontal="center" vertical="center"/>
    </xf>
    <xf numFmtId="167" fontId="40" fillId="0" borderId="22" xfId="0" applyNumberFormat="1" applyFont="1" applyBorder="1" applyAlignment="1">
      <alignment horizontal="center" vertical="center" wrapText="1"/>
    </xf>
    <xf numFmtId="0" fontId="40" fillId="0" borderId="6" xfId="1" applyFont="1" applyBorder="1" applyAlignment="1">
      <alignment horizontal="center" vertical="center" wrapText="1"/>
    </xf>
    <xf numFmtId="0" fontId="40" fillId="7" borderId="15" xfId="0" applyFont="1" applyFill="1" applyBorder="1" applyAlignment="1">
      <alignment horizontal="justify" vertical="center"/>
    </xf>
    <xf numFmtId="0" fontId="39" fillId="2" borderId="6" xfId="0" applyFont="1" applyFill="1" applyBorder="1" applyAlignment="1">
      <alignment horizontal="center" vertical="center" wrapText="1"/>
    </xf>
    <xf numFmtId="169" fontId="40" fillId="7" borderId="22" xfId="0" applyNumberFormat="1" applyFont="1" applyFill="1" applyBorder="1" applyAlignment="1">
      <alignment horizontal="center" vertical="center" wrapText="1"/>
    </xf>
    <xf numFmtId="0" fontId="40" fillId="8" borderId="15" xfId="0" applyFont="1" applyFill="1" applyBorder="1" applyAlignment="1">
      <alignment horizontal="justify" vertical="center"/>
    </xf>
    <xf numFmtId="0" fontId="39" fillId="0" borderId="6" xfId="0" applyFont="1" applyBorder="1" applyAlignment="1">
      <alignment horizontal="center" vertical="center" wrapText="1"/>
    </xf>
    <xf numFmtId="0" fontId="40" fillId="8" borderId="19" xfId="0" applyFont="1" applyFill="1" applyBorder="1" applyAlignment="1">
      <alignment vertical="center" wrapText="1"/>
    </xf>
    <xf numFmtId="0" fontId="40" fillId="5" borderId="15" xfId="0" applyFont="1" applyFill="1" applyBorder="1" applyAlignment="1">
      <alignment horizontal="justify" vertical="center"/>
    </xf>
    <xf numFmtId="169" fontId="40" fillId="7" borderId="53" xfId="0" applyNumberFormat="1" applyFont="1" applyFill="1" applyBorder="1" applyAlignment="1">
      <alignment horizontal="center" vertical="center" wrapText="1"/>
    </xf>
    <xf numFmtId="169" fontId="40" fillId="8" borderId="6" xfId="0" applyNumberFormat="1" applyFont="1" applyFill="1" applyBorder="1" applyAlignment="1">
      <alignment horizontal="center" vertical="center" wrapText="1"/>
    </xf>
    <xf numFmtId="169" fontId="40" fillId="8" borderId="53" xfId="0" applyNumberFormat="1" applyFont="1" applyFill="1" applyBorder="1" applyAlignment="1">
      <alignment horizontal="center" vertical="center" wrapText="1"/>
    </xf>
    <xf numFmtId="0" fontId="40" fillId="5" borderId="15" xfId="0" applyFont="1" applyFill="1" applyBorder="1" applyAlignment="1">
      <alignment horizontal="justify" vertical="center" wrapText="1"/>
    </xf>
    <xf numFmtId="0" fontId="40" fillId="8" borderId="15" xfId="0" applyFont="1" applyFill="1" applyBorder="1" applyAlignment="1">
      <alignment horizontal="justify" vertical="center" wrapText="1"/>
    </xf>
    <xf numFmtId="167" fontId="40" fillId="5" borderId="6" xfId="0" applyNumberFormat="1" applyFont="1" applyFill="1" applyBorder="1" applyAlignment="1">
      <alignment horizontal="center" vertical="center" wrapText="1"/>
    </xf>
    <xf numFmtId="0" fontId="39" fillId="0" borderId="18" xfId="0" applyFont="1" applyBorder="1" applyAlignment="1">
      <alignment horizontal="justify" vertical="center" wrapText="1"/>
    </xf>
    <xf numFmtId="0" fontId="39" fillId="0" borderId="6" xfId="0" applyFont="1" applyBorder="1" applyAlignment="1">
      <alignment horizontal="justify" vertical="center" wrapText="1"/>
    </xf>
    <xf numFmtId="0" fontId="39" fillId="0" borderId="4" xfId="0" applyFont="1" applyBorder="1" applyAlignment="1">
      <alignment horizontal="justify" vertical="center" wrapText="1"/>
    </xf>
    <xf numFmtId="0" fontId="40" fillId="0" borderId="6" xfId="0" applyFont="1" applyBorder="1" applyAlignment="1">
      <alignment horizontal="justify" vertical="center" wrapText="1"/>
    </xf>
    <xf numFmtId="0" fontId="21" fillId="2" borderId="6" xfId="0" applyFont="1" applyFill="1" applyBorder="1" applyAlignment="1">
      <alignment vertical="center" wrapText="1"/>
    </xf>
    <xf numFmtId="0" fontId="40" fillId="7" borderId="6" xfId="0" applyFont="1" applyFill="1" applyBorder="1" applyAlignment="1">
      <alignment horizontal="justify" vertical="center" wrapText="1"/>
    </xf>
    <xf numFmtId="0" fontId="39" fillId="5" borderId="6" xfId="0" applyFont="1" applyFill="1" applyBorder="1" applyAlignment="1">
      <alignment vertical="center" wrapText="1"/>
    </xf>
    <xf numFmtId="0" fontId="21" fillId="0" borderId="53" xfId="0" applyFont="1" applyBorder="1" applyAlignment="1">
      <alignment vertical="center" wrapText="1"/>
    </xf>
    <xf numFmtId="0" fontId="21" fillId="0" borderId="6" xfId="0" applyFont="1" applyBorder="1" applyAlignment="1">
      <alignment vertical="center" wrapText="1"/>
    </xf>
    <xf numFmtId="0" fontId="17" fillId="4" borderId="27" xfId="1" applyFont="1" applyFill="1" applyBorder="1" applyAlignment="1">
      <alignment horizontal="left" vertical="center"/>
    </xf>
    <xf numFmtId="0" fontId="38" fillId="0" borderId="0" xfId="1" applyFont="1" applyAlignment="1">
      <alignment vertical="center"/>
    </xf>
    <xf numFmtId="0" fontId="33" fillId="0" borderId="0" xfId="0" applyFont="1"/>
    <xf numFmtId="0" fontId="21" fillId="0" borderId="4" xfId="1" applyFont="1" applyBorder="1" applyAlignment="1">
      <alignment horizontal="center" vertical="center"/>
    </xf>
    <xf numFmtId="0" fontId="21" fillId="0" borderId="4" xfId="1" applyFont="1" applyBorder="1" applyAlignment="1">
      <alignment horizontal="center" vertical="center" wrapText="1"/>
    </xf>
    <xf numFmtId="14" fontId="21" fillId="0" borderId="4" xfId="1" applyNumberFormat="1" applyFont="1" applyBorder="1" applyAlignment="1">
      <alignment horizontal="center" vertical="center" wrapText="1"/>
    </xf>
    <xf numFmtId="17" fontId="21" fillId="0" borderId="4" xfId="1" applyNumberFormat="1" applyFont="1" applyBorder="1" applyAlignment="1">
      <alignment horizontal="center" vertical="center" wrapText="1"/>
    </xf>
    <xf numFmtId="0" fontId="21" fillId="0" borderId="4" xfId="0" applyFont="1" applyBorder="1" applyAlignment="1">
      <alignment horizontal="center" vertical="center" wrapText="1"/>
    </xf>
    <xf numFmtId="3" fontId="21" fillId="0" borderId="4" xfId="0" applyNumberFormat="1" applyFont="1" applyBorder="1" applyAlignment="1">
      <alignment horizontal="center" vertical="center" wrapText="1"/>
    </xf>
    <xf numFmtId="0" fontId="21" fillId="0" borderId="4" xfId="1" applyFont="1" applyBorder="1" applyAlignment="1">
      <alignment horizontal="justify" vertical="center" wrapText="1"/>
    </xf>
    <xf numFmtId="0" fontId="21" fillId="0" borderId="6" xfId="0" applyFont="1" applyBorder="1" applyAlignment="1">
      <alignment horizontal="center" vertical="center"/>
    </xf>
    <xf numFmtId="167" fontId="21" fillId="0" borderId="6" xfId="0" applyNumberFormat="1" applyFont="1" applyBorder="1" applyAlignment="1">
      <alignment horizontal="center" vertical="center" wrapText="1"/>
    </xf>
    <xf numFmtId="0" fontId="40" fillId="0" borderId="6" xfId="0" quotePrefix="1" applyFont="1" applyBorder="1" applyAlignment="1">
      <alignment horizontal="center" vertical="center" wrapText="1"/>
    </xf>
    <xf numFmtId="0" fontId="40" fillId="5" borderId="6" xfId="0" applyFont="1" applyFill="1" applyBorder="1" applyAlignment="1">
      <alignment vertical="center" wrapText="1"/>
    </xf>
    <xf numFmtId="166" fontId="21" fillId="0" borderId="6" xfId="0" applyNumberFormat="1" applyFont="1" applyBorder="1" applyAlignment="1">
      <alignment horizontal="center" vertical="center" wrapText="1"/>
    </xf>
    <xf numFmtId="167" fontId="21" fillId="0" borderId="6" xfId="0" applyNumberFormat="1" applyFont="1" applyBorder="1" applyAlignment="1">
      <alignment horizontal="center" vertical="center"/>
    </xf>
    <xf numFmtId="166" fontId="21" fillId="5" borderId="6" xfId="0" applyNumberFormat="1" applyFont="1" applyFill="1" applyBorder="1" applyAlignment="1">
      <alignment horizontal="center" vertical="center" wrapText="1"/>
    </xf>
    <xf numFmtId="167" fontId="21" fillId="5" borderId="6" xfId="0" applyNumberFormat="1" applyFont="1" applyFill="1" applyBorder="1" applyAlignment="1">
      <alignment horizontal="center" vertical="center"/>
    </xf>
    <xf numFmtId="166" fontId="21" fillId="0" borderId="6" xfId="0" applyNumberFormat="1" applyFont="1" applyBorder="1" applyAlignment="1">
      <alignment horizontal="center" vertical="center"/>
    </xf>
    <xf numFmtId="0" fontId="21" fillId="5" borderId="6" xfId="0" applyFont="1" applyFill="1" applyBorder="1" applyAlignment="1">
      <alignment vertical="center" wrapText="1"/>
    </xf>
    <xf numFmtId="0" fontId="40" fillId="5" borderId="6" xfId="0" quotePrefix="1" applyFont="1" applyFill="1" applyBorder="1" applyAlignment="1">
      <alignment horizontal="center" vertical="center"/>
    </xf>
    <xf numFmtId="0" fontId="40" fillId="0" borderId="6" xfId="0" applyFont="1" applyBorder="1" applyAlignment="1">
      <alignment horizontal="center" vertical="center"/>
    </xf>
    <xf numFmtId="0" fontId="40" fillId="0" borderId="6" xfId="0" quotePrefix="1" applyFont="1" applyBorder="1" applyAlignment="1">
      <alignment horizontal="center" vertical="center"/>
    </xf>
    <xf numFmtId="0" fontId="40" fillId="5" borderId="6" xfId="0" applyFont="1" applyFill="1" applyBorder="1" applyAlignment="1">
      <alignment horizontal="center" vertical="center"/>
    </xf>
    <xf numFmtId="0" fontId="21" fillId="0" borderId="18" xfId="0" applyFont="1" applyBorder="1" applyAlignment="1">
      <alignment horizontal="center" vertical="center" wrapText="1"/>
    </xf>
    <xf numFmtId="166" fontId="21" fillId="0" borderId="18" xfId="0" applyNumberFormat="1" applyFont="1" applyBorder="1" applyAlignment="1">
      <alignment horizontal="center" vertical="center" wrapText="1"/>
    </xf>
    <xf numFmtId="167" fontId="21" fillId="0" borderId="18" xfId="0" applyNumberFormat="1" applyFont="1" applyBorder="1" applyAlignment="1">
      <alignment horizontal="center" vertical="center" wrapText="1"/>
    </xf>
    <xf numFmtId="0" fontId="21" fillId="0" borderId="6" xfId="0" quotePrefix="1" applyFont="1" applyBorder="1" applyAlignment="1">
      <alignment horizontal="center" vertical="center"/>
    </xf>
    <xf numFmtId="0" fontId="21" fillId="0" borderId="22" xfId="0" applyFont="1" applyBorder="1" applyAlignment="1">
      <alignment horizontal="center" vertical="center"/>
    </xf>
    <xf numFmtId="49" fontId="21" fillId="0" borderId="6" xfId="4" applyNumberFormat="1" applyFont="1" applyBorder="1" applyAlignment="1">
      <alignment horizontal="center" vertical="center"/>
    </xf>
    <xf numFmtId="1" fontId="21" fillId="0" borderId="6" xfId="0" applyNumberFormat="1" applyFont="1" applyBorder="1" applyAlignment="1">
      <alignment horizontal="center" vertical="center"/>
    </xf>
    <xf numFmtId="49" fontId="40" fillId="0" borderId="6" xfId="0" applyNumberFormat="1" applyFont="1" applyBorder="1" applyAlignment="1" applyProtection="1">
      <alignment horizontal="center" vertical="center"/>
      <protection locked="0"/>
    </xf>
    <xf numFmtId="164" fontId="21" fillId="0" borderId="6" xfId="0" applyNumberFormat="1" applyFont="1" applyBorder="1" applyAlignment="1">
      <alignment horizontal="center" vertical="center"/>
    </xf>
    <xf numFmtId="49" fontId="21" fillId="5" borderId="6" xfId="0" applyNumberFormat="1"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0" borderId="6" xfId="0" applyFont="1" applyBorder="1" applyAlignment="1">
      <alignment horizontal="center"/>
    </xf>
    <xf numFmtId="166" fontId="21" fillId="0" borderId="6" xfId="0" applyNumberFormat="1" applyFont="1" applyBorder="1" applyAlignment="1">
      <alignment horizontal="center"/>
    </xf>
    <xf numFmtId="166" fontId="21" fillId="0" borderId="6" xfId="0" applyNumberFormat="1" applyFont="1" applyBorder="1"/>
    <xf numFmtId="0" fontId="21" fillId="0" borderId="15" xfId="0" quotePrefix="1" applyFont="1" applyBorder="1" applyAlignment="1">
      <alignment horizontal="center" vertical="center" wrapText="1"/>
    </xf>
    <xf numFmtId="168" fontId="40" fillId="5" borderId="6" xfId="0" applyNumberFormat="1" applyFont="1" applyFill="1" applyBorder="1" applyAlignment="1">
      <alignment horizontal="center" vertical="center" wrapText="1"/>
    </xf>
    <xf numFmtId="0" fontId="40" fillId="5" borderId="18" xfId="0" applyFont="1" applyFill="1" applyBorder="1" applyAlignment="1">
      <alignment horizontal="center" vertical="center" wrapText="1"/>
    </xf>
    <xf numFmtId="0" fontId="40" fillId="0" borderId="6" xfId="0" applyFont="1" applyBorder="1" applyAlignment="1" applyProtection="1">
      <alignment horizontal="center" vertical="center"/>
      <protection locked="0"/>
    </xf>
    <xf numFmtId="0" fontId="40" fillId="0" borderId="6" xfId="0" applyFont="1" applyBorder="1" applyAlignment="1" applyProtection="1">
      <alignment horizontal="center" vertical="center" wrapText="1"/>
      <protection locked="0"/>
    </xf>
    <xf numFmtId="0" fontId="40" fillId="0" borderId="15" xfId="0" applyFont="1" applyBorder="1" applyAlignment="1" applyProtection="1">
      <alignment horizontal="center" vertical="center" wrapText="1"/>
      <protection locked="0"/>
    </xf>
    <xf numFmtId="0" fontId="12" fillId="4" borderId="38" xfId="4" applyFont="1" applyFill="1" applyBorder="1" applyAlignment="1">
      <alignment horizontal="center" vertical="center"/>
    </xf>
    <xf numFmtId="0" fontId="12" fillId="4" borderId="38" xfId="4" applyFont="1" applyFill="1" applyBorder="1" applyAlignment="1">
      <alignment horizontal="center" vertical="center" wrapText="1"/>
    </xf>
    <xf numFmtId="0" fontId="2" fillId="0" borderId="0" xfId="0" applyFont="1"/>
    <xf numFmtId="0" fontId="4" fillId="0" borderId="0" xfId="0" applyFont="1" applyAlignment="1">
      <alignment horizontal="center" wrapText="1"/>
    </xf>
    <xf numFmtId="0" fontId="13" fillId="4" borderId="38" xfId="0" applyFont="1" applyFill="1" applyBorder="1" applyAlignment="1">
      <alignment vertical="center" wrapText="1"/>
    </xf>
    <xf numFmtId="166" fontId="13" fillId="4" borderId="38" xfId="0" applyNumberFormat="1" applyFont="1" applyFill="1" applyBorder="1" applyAlignment="1">
      <alignment horizontal="center" textRotation="90" wrapText="1"/>
    </xf>
    <xf numFmtId="0" fontId="2" fillId="0" borderId="0" xfId="0" applyFont="1" applyAlignment="1">
      <alignment horizontal="center" textRotation="90"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6" xfId="0" applyFont="1" applyFill="1" applyBorder="1"/>
    <xf numFmtId="0" fontId="4" fillId="5" borderId="6" xfId="0" applyFont="1" applyFill="1" applyBorder="1" applyAlignment="1">
      <alignment horizontal="center"/>
    </xf>
    <xf numFmtId="0" fontId="4" fillId="5" borderId="6" xfId="1" applyFont="1" applyFill="1" applyBorder="1" applyAlignment="1">
      <alignment horizontal="left" vertical="center"/>
    </xf>
    <xf numFmtId="4" fontId="4" fillId="5" borderId="6" xfId="0" applyNumberFormat="1" applyFont="1" applyFill="1" applyBorder="1"/>
    <xf numFmtId="166" fontId="4" fillId="5" borderId="6" xfId="0" applyNumberFormat="1" applyFont="1" applyFill="1" applyBorder="1"/>
    <xf numFmtId="166" fontId="2" fillId="5" borderId="6" xfId="0" applyNumberFormat="1" applyFont="1" applyFill="1" applyBorder="1"/>
    <xf numFmtId="0" fontId="44" fillId="0" borderId="0" xfId="0" applyFont="1"/>
    <xf numFmtId="0" fontId="4" fillId="5" borderId="0" xfId="0" applyFont="1" applyFill="1"/>
    <xf numFmtId="0" fontId="4" fillId="5" borderId="5" xfId="0" applyFont="1" applyFill="1" applyBorder="1" applyAlignment="1">
      <alignment horizontal="center"/>
    </xf>
    <xf numFmtId="0" fontId="4" fillId="5" borderId="8" xfId="0" applyFont="1" applyFill="1" applyBorder="1" applyAlignment="1">
      <alignment horizontal="center"/>
    </xf>
    <xf numFmtId="0" fontId="4" fillId="5" borderId="8" xfId="0" applyFont="1" applyFill="1" applyBorder="1"/>
    <xf numFmtId="0" fontId="4" fillId="5" borderId="8" xfId="1" applyFont="1" applyFill="1" applyBorder="1" applyAlignment="1">
      <alignment horizontal="left" vertical="center"/>
    </xf>
    <xf numFmtId="4" fontId="4" fillId="5" borderId="8" xfId="0" applyNumberFormat="1" applyFont="1" applyFill="1" applyBorder="1"/>
    <xf numFmtId="166" fontId="4" fillId="5" borderId="8" xfId="0" applyNumberFormat="1" applyFont="1" applyFill="1" applyBorder="1"/>
    <xf numFmtId="4" fontId="4" fillId="5" borderId="6" xfId="0" applyNumberFormat="1" applyFont="1" applyFill="1" applyBorder="1" applyAlignment="1">
      <alignment horizontal="right"/>
    </xf>
    <xf numFmtId="166" fontId="4" fillId="5" borderId="6" xfId="0" quotePrefix="1" applyNumberFormat="1" applyFont="1" applyFill="1" applyBorder="1" applyAlignment="1">
      <alignment horizontal="center"/>
    </xf>
    <xf numFmtId="166" fontId="4" fillId="5" borderId="4" xfId="0" quotePrefix="1" applyNumberFormat="1" applyFont="1" applyFill="1" applyBorder="1" applyAlignment="1">
      <alignment horizontal="center"/>
    </xf>
    <xf numFmtId="166" fontId="4" fillId="5" borderId="6" xfId="0" applyNumberFormat="1" applyFont="1" applyFill="1" applyBorder="1" applyAlignment="1">
      <alignment horizontal="center"/>
    </xf>
    <xf numFmtId="0" fontId="4" fillId="0" borderId="0" xfId="0" applyFont="1" applyAlignment="1">
      <alignment horizontal="center"/>
    </xf>
    <xf numFmtId="0" fontId="18" fillId="0" borderId="0" xfId="0" applyFont="1"/>
    <xf numFmtId="0" fontId="4" fillId="0" borderId="0" xfId="1" applyFont="1" applyAlignment="1">
      <alignment horizontal="left" vertical="center"/>
    </xf>
    <xf numFmtId="166" fontId="4" fillId="0" borderId="0" xfId="0" applyNumberFormat="1" applyFont="1"/>
    <xf numFmtId="49" fontId="4" fillId="5" borderId="6" xfId="0" applyNumberFormat="1" applyFont="1" applyFill="1" applyBorder="1" applyAlignment="1">
      <alignment horizontal="center"/>
    </xf>
    <xf numFmtId="3" fontId="4" fillId="5" borderId="6" xfId="0" applyNumberFormat="1" applyFont="1" applyFill="1" applyBorder="1" applyAlignment="1">
      <alignment horizontal="center"/>
    </xf>
    <xf numFmtId="3" fontId="4" fillId="5" borderId="8" xfId="0" applyNumberFormat="1" applyFont="1" applyFill="1" applyBorder="1" applyAlignment="1">
      <alignment horizontal="center"/>
    </xf>
    <xf numFmtId="0" fontId="4" fillId="5" borderId="6" xfId="1" applyFont="1" applyFill="1" applyBorder="1" applyAlignment="1">
      <alignment horizontal="center" vertical="center"/>
    </xf>
    <xf numFmtId="0" fontId="4" fillId="5" borderId="8" xfId="1" applyFont="1" applyFill="1" applyBorder="1" applyAlignment="1">
      <alignment horizontal="center" vertical="center"/>
    </xf>
    <xf numFmtId="49" fontId="13" fillId="4" borderId="38" xfId="2" applyFont="1" applyFill="1" applyBorder="1" applyAlignment="1">
      <alignment horizontal="center" textRotation="90" wrapText="1"/>
    </xf>
    <xf numFmtId="3" fontId="21" fillId="0" borderId="6" xfId="2" applyNumberFormat="1" applyFont="1" applyBorder="1" applyAlignment="1">
      <alignment vertical="center"/>
    </xf>
    <xf numFmtId="3" fontId="10" fillId="0" borderId="6" xfId="2" applyNumberFormat="1" applyFont="1" applyBorder="1" applyAlignment="1">
      <alignment vertical="center"/>
    </xf>
    <xf numFmtId="9" fontId="21" fillId="0" borderId="6" xfId="2" applyNumberFormat="1" applyFont="1" applyBorder="1" applyAlignment="1">
      <alignment horizontal="center" vertical="center"/>
    </xf>
    <xf numFmtId="4" fontId="31" fillId="4" borderId="27" xfId="2" applyNumberFormat="1" applyFont="1" applyFill="1" applyBorder="1" applyAlignment="1">
      <alignment horizontal="right" vertical="center"/>
    </xf>
    <xf numFmtId="3" fontId="31" fillId="4" borderId="27" xfId="2" applyNumberFormat="1" applyFont="1" applyFill="1" applyBorder="1" applyAlignment="1">
      <alignment horizontal="right" vertical="center"/>
    </xf>
    <xf numFmtId="49" fontId="21" fillId="0" borderId="6" xfId="2" applyFont="1" applyBorder="1" applyAlignment="1">
      <alignment vertical="center" wrapText="1"/>
    </xf>
    <xf numFmtId="9" fontId="31" fillId="4" borderId="27" xfId="2" applyNumberFormat="1" applyFont="1" applyFill="1" applyBorder="1" applyAlignment="1">
      <alignment horizontal="center" vertical="center"/>
    </xf>
    <xf numFmtId="0" fontId="11" fillId="0" borderId="6" xfId="0" applyFont="1" applyBorder="1" applyAlignment="1">
      <alignment vertical="center" wrapText="1"/>
    </xf>
    <xf numFmtId="3" fontId="3" fillId="0" borderId="6" xfId="0" applyNumberFormat="1" applyFont="1" applyBorder="1" applyAlignment="1">
      <alignment vertical="center"/>
    </xf>
    <xf numFmtId="170" fontId="3" fillId="0" borderId="6" xfId="0" applyNumberFormat="1" applyFont="1" applyBorder="1" applyAlignment="1">
      <alignment horizontal="center" vertical="center"/>
    </xf>
    <xf numFmtId="0" fontId="45" fillId="0" borderId="6" xfId="0" applyFont="1" applyBorder="1" applyAlignment="1">
      <alignment horizontal="left" vertical="center" indent="2"/>
    </xf>
    <xf numFmtId="0" fontId="45" fillId="0" borderId="6" xfId="0" applyFont="1" applyBorder="1" applyAlignment="1">
      <alignment horizontal="left" vertical="center" wrapText="1" indent="2"/>
    </xf>
    <xf numFmtId="0" fontId="3" fillId="0" borderId="6" xfId="0" applyFont="1" applyBorder="1" applyAlignment="1">
      <alignment horizontal="left" vertical="center" indent="2"/>
    </xf>
    <xf numFmtId="0" fontId="3" fillId="0" borderId="6" xfId="0" applyFont="1" applyBorder="1" applyAlignment="1">
      <alignment vertical="center"/>
    </xf>
    <xf numFmtId="49" fontId="12" fillId="4" borderId="39" xfId="2" applyFont="1" applyFill="1" applyBorder="1" applyAlignment="1">
      <alignment horizontal="left" vertical="center"/>
    </xf>
    <xf numFmtId="0" fontId="46" fillId="4" borderId="39" xfId="0" applyFont="1" applyFill="1" applyBorder="1" applyAlignment="1">
      <alignment vertical="center"/>
    </xf>
    <xf numFmtId="3" fontId="12" fillId="4" borderId="39" xfId="0" applyNumberFormat="1" applyFont="1" applyFill="1" applyBorder="1" applyAlignment="1">
      <alignment vertical="center"/>
    </xf>
    <xf numFmtId="170" fontId="12" fillId="4" borderId="39" xfId="0" applyNumberFormat="1" applyFont="1" applyFill="1" applyBorder="1" applyAlignment="1">
      <alignment horizontal="center" vertical="center"/>
    </xf>
    <xf numFmtId="0" fontId="48" fillId="0" borderId="6" xfId="0" applyFont="1" applyBorder="1" applyAlignment="1">
      <alignment horizontal="justify" vertical="center" wrapText="1"/>
    </xf>
    <xf numFmtId="0" fontId="48" fillId="0" borderId="6" xfId="0" applyFont="1" applyBorder="1" applyAlignment="1">
      <alignment horizontal="center" vertical="center"/>
    </xf>
    <xf numFmtId="9" fontId="48" fillId="0" borderId="6" xfId="0" applyNumberFormat="1" applyFont="1" applyBorder="1" applyAlignment="1">
      <alignment horizontal="center" vertical="center" wrapText="1"/>
    </xf>
    <xf numFmtId="9" fontId="4" fillId="0" borderId="6" xfId="8" applyFont="1" applyBorder="1" applyAlignment="1">
      <alignment horizontal="center" vertical="center" wrapText="1"/>
    </xf>
    <xf numFmtId="9" fontId="48" fillId="0" borderId="2" xfId="0" applyNumberFormat="1" applyFont="1" applyBorder="1" applyAlignment="1">
      <alignment horizontal="center" vertical="center" wrapText="1"/>
    </xf>
    <xf numFmtId="9" fontId="48" fillId="0" borderId="6" xfId="0" applyNumberFormat="1" applyFont="1" applyBorder="1" applyAlignment="1">
      <alignment horizontal="center" vertical="center"/>
    </xf>
    <xf numFmtId="0" fontId="4" fillId="0" borderId="6" xfId="0" applyFont="1" applyBorder="1" applyAlignment="1">
      <alignment horizontal="justify" vertical="center"/>
    </xf>
    <xf numFmtId="10" fontId="48" fillId="0" borderId="6" xfId="0" applyNumberFormat="1" applyFont="1" applyBorder="1" applyAlignment="1">
      <alignment horizontal="center" vertical="center" wrapText="1"/>
    </xf>
    <xf numFmtId="0" fontId="48" fillId="0" borderId="6"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9" fontId="4" fillId="0" borderId="8" xfId="0" applyNumberFormat="1" applyFont="1" applyBorder="1" applyAlignment="1">
      <alignment horizontal="center" vertical="center" wrapText="1"/>
    </xf>
    <xf numFmtId="0" fontId="48" fillId="0" borderId="8" xfId="0" applyFont="1" applyBorder="1" applyAlignment="1">
      <alignment horizontal="center" vertical="center" wrapText="1"/>
    </xf>
    <xf numFmtId="0" fontId="48" fillId="0" borderId="8" xfId="0" applyFont="1" applyBorder="1" applyAlignment="1">
      <alignment horizontal="justify" vertical="center" wrapText="1"/>
    </xf>
    <xf numFmtId="0" fontId="48" fillId="0" borderId="8" xfId="0" applyFont="1" applyBorder="1" applyAlignment="1">
      <alignment horizontal="center" vertical="center"/>
    </xf>
    <xf numFmtId="9" fontId="48" fillId="0" borderId="8" xfId="0" applyNumberFormat="1" applyFont="1" applyBorder="1" applyAlignment="1">
      <alignment horizontal="center" vertical="center" wrapText="1"/>
    </xf>
    <xf numFmtId="9" fontId="4" fillId="0" borderId="8" xfId="8" applyFont="1" applyBorder="1" applyAlignment="1">
      <alignment horizontal="center" vertical="center" wrapText="1"/>
    </xf>
    <xf numFmtId="0" fontId="4" fillId="0" borderId="0" xfId="0" applyFont="1" applyAlignment="1">
      <alignment horizontal="center" vertical="center"/>
    </xf>
    <xf numFmtId="171" fontId="21" fillId="0" borderId="6" xfId="7" applyNumberFormat="1" applyFont="1" applyBorder="1"/>
    <xf numFmtId="171" fontId="21" fillId="0" borderId="16" xfId="7" applyNumberFormat="1" applyFont="1" applyBorder="1"/>
    <xf numFmtId="0" fontId="21" fillId="0" borderId="55" xfId="0" applyFont="1" applyBorder="1"/>
    <xf numFmtId="171" fontId="21" fillId="0" borderId="32" xfId="7" applyNumberFormat="1" applyFont="1" applyBorder="1"/>
    <xf numFmtId="171" fontId="21" fillId="0" borderId="32" xfId="0" applyNumberFormat="1" applyFont="1" applyBorder="1"/>
    <xf numFmtId="171" fontId="21" fillId="0" borderId="2" xfId="0" applyNumberFormat="1" applyFont="1" applyBorder="1"/>
    <xf numFmtId="9" fontId="21" fillId="0" borderId="32" xfId="8" applyFont="1" applyBorder="1"/>
    <xf numFmtId="0" fontId="21" fillId="0" borderId="14" xfId="0" applyFont="1" applyBorder="1"/>
    <xf numFmtId="171" fontId="21" fillId="0" borderId="6" xfId="0" applyNumberFormat="1" applyFont="1" applyBorder="1"/>
    <xf numFmtId="9" fontId="21" fillId="0" borderId="16" xfId="8" applyFont="1" applyBorder="1"/>
    <xf numFmtId="171" fontId="21" fillId="0" borderId="14" xfId="7" applyNumberFormat="1" applyFont="1" applyBorder="1"/>
    <xf numFmtId="171" fontId="21" fillId="0" borderId="5" xfId="7" applyNumberFormat="1" applyFont="1" applyBorder="1"/>
    <xf numFmtId="171" fontId="21" fillId="0" borderId="0" xfId="0" applyNumberFormat="1" applyFont="1"/>
    <xf numFmtId="9" fontId="21" fillId="3" borderId="8" xfId="8" applyFont="1" applyFill="1" applyBorder="1"/>
    <xf numFmtId="9" fontId="21" fillId="3" borderId="56" xfId="8" applyFont="1" applyFill="1" applyBorder="1"/>
    <xf numFmtId="9" fontId="21" fillId="3" borderId="7" xfId="8" applyFont="1" applyFill="1" applyBorder="1"/>
    <xf numFmtId="9" fontId="21" fillId="3" borderId="33" xfId="8" applyFont="1" applyFill="1" applyBorder="1"/>
    <xf numFmtId="0" fontId="21" fillId="0" borderId="57" xfId="0" applyFont="1" applyBorder="1"/>
    <xf numFmtId="0" fontId="21" fillId="0" borderId="15" xfId="0" applyFont="1" applyBorder="1"/>
    <xf numFmtId="0" fontId="21" fillId="3" borderId="56" xfId="0" applyFont="1" applyFill="1" applyBorder="1"/>
    <xf numFmtId="171" fontId="21" fillId="0" borderId="2" xfId="7" applyNumberFormat="1" applyFont="1" applyBorder="1"/>
    <xf numFmtId="171" fontId="21" fillId="0" borderId="16" xfId="0" applyNumberFormat="1" applyFont="1" applyBorder="1"/>
    <xf numFmtId="171" fontId="21" fillId="0" borderId="15" xfId="7" applyNumberFormat="1" applyFont="1" applyBorder="1"/>
    <xf numFmtId="0" fontId="16" fillId="4" borderId="27" xfId="0" applyFont="1" applyFill="1" applyBorder="1" applyAlignment="1">
      <alignment horizontal="center" vertical="center"/>
    </xf>
    <xf numFmtId="0" fontId="32" fillId="4" borderId="27" xfId="0" applyFont="1" applyFill="1" applyBorder="1" applyAlignment="1">
      <alignment vertical="center"/>
    </xf>
    <xf numFmtId="171" fontId="32" fillId="4" borderId="27" xfId="0" applyNumberFormat="1" applyFont="1" applyFill="1" applyBorder="1" applyAlignment="1">
      <alignment vertical="center"/>
    </xf>
    <xf numFmtId="9" fontId="31" fillId="4" borderId="27" xfId="8" applyFont="1" applyFill="1" applyBorder="1" applyAlignment="1">
      <alignment vertical="center"/>
    </xf>
    <xf numFmtId="0" fontId="21" fillId="0" borderId="12" xfId="0" applyFont="1" applyBorder="1"/>
    <xf numFmtId="0" fontId="12" fillId="4" borderId="27" xfId="0"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vertical="center"/>
    </xf>
    <xf numFmtId="0" fontId="3" fillId="0" borderId="6" xfId="0" applyFont="1" applyBorder="1" applyAlignment="1">
      <alignment vertical="center" wrapText="1"/>
    </xf>
    <xf numFmtId="0" fontId="12" fillId="4" borderId="27" xfId="0" applyFont="1" applyFill="1" applyBorder="1" applyAlignment="1">
      <alignment horizontal="center"/>
    </xf>
    <xf numFmtId="0" fontId="4" fillId="0" borderId="6" xfId="1" applyFont="1" applyBorder="1" applyAlignment="1">
      <alignment horizontal="left" vertical="center"/>
    </xf>
    <xf numFmtId="171" fontId="4" fillId="0" borderId="6" xfId="7" applyNumberFormat="1" applyFont="1" applyBorder="1" applyAlignment="1">
      <alignment vertical="center"/>
    </xf>
    <xf numFmtId="171" fontId="4" fillId="0" borderId="6" xfId="1" applyNumberFormat="1" applyFont="1" applyBorder="1" applyAlignment="1">
      <alignment vertical="center"/>
    </xf>
    <xf numFmtId="170" fontId="4" fillId="0" borderId="6" xfId="8" applyNumberFormat="1" applyFont="1" applyBorder="1" applyAlignment="1">
      <alignment vertical="center"/>
    </xf>
    <xf numFmtId="171" fontId="4" fillId="0" borderId="6" xfId="7" applyNumberFormat="1" applyFont="1" applyBorder="1" applyAlignment="1">
      <alignment horizontal="right" vertical="center"/>
    </xf>
    <xf numFmtId="0" fontId="12" fillId="4" borderId="36" xfId="1" applyFont="1" applyFill="1" applyBorder="1" applyAlignment="1">
      <alignment horizontal="center" vertical="center"/>
    </xf>
    <xf numFmtId="171" fontId="13" fillId="4" borderId="8" xfId="1" applyNumberFormat="1" applyFont="1" applyFill="1" applyBorder="1" applyAlignment="1">
      <alignment vertical="center"/>
    </xf>
    <xf numFmtId="171" fontId="13" fillId="4" borderId="52" xfId="1" applyNumberFormat="1" applyFont="1" applyFill="1" applyBorder="1" applyAlignment="1">
      <alignment vertical="center"/>
    </xf>
    <xf numFmtId="170" fontId="13" fillId="4" borderId="52" xfId="8" applyNumberFormat="1" applyFont="1" applyFill="1" applyBorder="1" applyAlignment="1">
      <alignment vertical="center"/>
    </xf>
    <xf numFmtId="4" fontId="38" fillId="6" borderId="6" xfId="1" applyNumberFormat="1" applyFont="1" applyFill="1" applyBorder="1" applyAlignment="1">
      <alignment horizontal="right" vertical="center"/>
    </xf>
    <xf numFmtId="4" fontId="10" fillId="4" borderId="27" xfId="1" applyNumberFormat="1" applyFont="1" applyFill="1" applyBorder="1" applyAlignment="1">
      <alignment horizontal="center" vertical="center"/>
    </xf>
    <xf numFmtId="4" fontId="11" fillId="6" borderId="4" xfId="1" applyNumberFormat="1" applyFont="1" applyFill="1" applyBorder="1" applyAlignment="1">
      <alignment horizontal="right" vertical="center" wrapText="1"/>
    </xf>
    <xf numFmtId="0" fontId="21" fillId="0" borderId="0" xfId="0" applyFont="1" applyAlignment="1">
      <alignment vertical="center"/>
    </xf>
    <xf numFmtId="0" fontId="20" fillId="4" borderId="27"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1" fillId="0" borderId="26" xfId="0" applyFont="1" applyBorder="1" applyAlignment="1">
      <alignment vertical="center"/>
    </xf>
    <xf numFmtId="0" fontId="35" fillId="6" borderId="4" xfId="1" applyFont="1" applyFill="1" applyBorder="1" applyAlignment="1">
      <alignment horizontal="center" vertical="center" wrapText="1"/>
    </xf>
    <xf numFmtId="0" fontId="21" fillId="0" borderId="6" xfId="1" applyFont="1" applyBorder="1" applyAlignment="1">
      <alignment horizontal="left" vertical="center" wrapText="1"/>
    </xf>
    <xf numFmtId="165" fontId="21" fillId="0" borderId="6" xfId="9" applyFont="1" applyBorder="1" applyAlignment="1">
      <alignment horizontal="left" vertical="center"/>
    </xf>
    <xf numFmtId="165" fontId="21" fillId="0" borderId="6" xfId="9" applyFont="1" applyBorder="1" applyAlignment="1">
      <alignment vertical="center"/>
    </xf>
    <xf numFmtId="49" fontId="21" fillId="0" borderId="6" xfId="3" applyNumberFormat="1" applyFont="1" applyBorder="1" applyAlignment="1">
      <alignment horizontal="justify" vertical="center" wrapText="1"/>
    </xf>
    <xf numFmtId="49" fontId="21" fillId="0" borderId="6" xfId="3" applyNumberFormat="1" applyFont="1" applyBorder="1" applyAlignment="1">
      <alignment horizontal="left" vertical="center" wrapText="1"/>
    </xf>
    <xf numFmtId="49" fontId="21" fillId="0" borderId="6" xfId="3" applyNumberFormat="1" applyFont="1" applyBorder="1" applyAlignment="1">
      <alignment horizontal="left" vertical="center"/>
    </xf>
    <xf numFmtId="0" fontId="21" fillId="0" borderId="6" xfId="0" applyFont="1" applyBorder="1" applyAlignment="1">
      <alignment vertical="center"/>
    </xf>
    <xf numFmtId="0" fontId="21" fillId="0" borderId="6" xfId="0" applyFont="1" applyBorder="1" applyAlignment="1">
      <alignment horizontal="left" vertical="center" wrapText="1"/>
    </xf>
    <xf numFmtId="0" fontId="21" fillId="0" borderId="6" xfId="0" applyFont="1" applyBorder="1" applyAlignment="1">
      <alignment horizontal="justify" vertical="center" wrapText="1"/>
    </xf>
    <xf numFmtId="0" fontId="10" fillId="6" borderId="6" xfId="1" applyFont="1" applyFill="1" applyBorder="1" applyAlignment="1">
      <alignment horizontal="left" vertical="center"/>
    </xf>
    <xf numFmtId="165" fontId="10" fillId="6" borderId="6" xfId="1" applyNumberFormat="1" applyFont="1" applyFill="1" applyBorder="1" applyAlignment="1">
      <alignment horizontal="left" vertical="center"/>
    </xf>
    <xf numFmtId="0" fontId="10" fillId="6" borderId="6" xfId="1" applyFont="1" applyFill="1" applyBorder="1" applyAlignment="1">
      <alignment vertical="center"/>
    </xf>
    <xf numFmtId="165" fontId="31" fillId="4" borderId="27" xfId="1" applyNumberFormat="1" applyFont="1" applyFill="1" applyBorder="1" applyAlignment="1">
      <alignment horizontal="center" vertical="center"/>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center" vertical="center"/>
    </xf>
    <xf numFmtId="165" fontId="10" fillId="6" borderId="4" xfId="1" applyNumberFormat="1" applyFont="1" applyFill="1" applyBorder="1" applyAlignment="1">
      <alignment horizontal="center" vertical="center" wrapText="1"/>
    </xf>
    <xf numFmtId="0" fontId="31" fillId="4" borderId="27" xfId="1" applyFont="1" applyFill="1" applyBorder="1" applyAlignment="1">
      <alignment vertical="center" wrapText="1"/>
    </xf>
    <xf numFmtId="15" fontId="12" fillId="4" borderId="27" xfId="1" applyNumberFormat="1" applyFont="1" applyFill="1" applyBorder="1" applyAlignment="1">
      <alignment horizontal="center" vertical="center" wrapText="1"/>
    </xf>
    <xf numFmtId="0" fontId="12" fillId="4" borderId="27" xfId="1" applyFont="1" applyFill="1" applyBorder="1" applyAlignment="1">
      <alignment horizontal="center" vertical="center" wrapText="1"/>
    </xf>
    <xf numFmtId="0" fontId="12" fillId="4" borderId="27" xfId="1" applyFont="1" applyFill="1" applyBorder="1" applyAlignment="1">
      <alignment horizontal="center" vertical="center"/>
    </xf>
    <xf numFmtId="165" fontId="21" fillId="0" borderId="4" xfId="9" applyFont="1" applyBorder="1" applyAlignment="1">
      <alignment horizontal="center" vertical="center"/>
    </xf>
    <xf numFmtId="0" fontId="21" fillId="0" borderId="4" xfId="1" applyFont="1" applyBorder="1" applyAlignment="1">
      <alignment vertical="center"/>
    </xf>
    <xf numFmtId="0" fontId="4" fillId="5" borderId="4" xfId="1" applyFont="1" applyFill="1" applyBorder="1" applyAlignment="1">
      <alignment horizontal="center" vertical="center" wrapText="1"/>
    </xf>
    <xf numFmtId="165" fontId="21" fillId="0" borderId="6" xfId="9" applyFont="1" applyBorder="1" applyAlignment="1">
      <alignment horizontal="center" vertical="center"/>
    </xf>
    <xf numFmtId="0" fontId="4" fillId="5" borderId="6" xfId="1" applyFont="1" applyFill="1" applyBorder="1" applyAlignment="1">
      <alignment horizontal="center" vertical="center" wrapText="1"/>
    </xf>
    <xf numFmtId="0" fontId="31" fillId="4" borderId="39" xfId="1" applyFont="1" applyFill="1" applyBorder="1" applyAlignment="1">
      <alignment horizontal="center" vertical="center" wrapText="1"/>
    </xf>
    <xf numFmtId="165" fontId="31" fillId="4" borderId="39" xfId="1" applyNumberFormat="1" applyFont="1" applyFill="1" applyBorder="1" applyAlignment="1">
      <alignment horizontal="center" vertical="center"/>
    </xf>
    <xf numFmtId="0" fontId="10" fillId="0" borderId="0" xfId="0" applyFont="1" applyAlignment="1">
      <alignment wrapText="1"/>
    </xf>
    <xf numFmtId="0" fontId="10" fillId="0" borderId="0" xfId="1" applyFont="1" applyAlignment="1">
      <alignment horizontal="center" vertical="center" wrapText="1"/>
    </xf>
    <xf numFmtId="49" fontId="10" fillId="0" borderId="0" xfId="3" applyNumberFormat="1" applyFont="1" applyAlignment="1">
      <alignment horizontal="left" vertical="center" wrapText="1"/>
    </xf>
    <xf numFmtId="49" fontId="21" fillId="0" borderId="0" xfId="3" applyNumberFormat="1" applyFont="1" applyAlignment="1">
      <alignment horizontal="left" vertical="center" wrapText="1"/>
    </xf>
    <xf numFmtId="0" fontId="10" fillId="0" borderId="0" xfId="1" applyFont="1" applyAlignment="1">
      <alignment horizontal="left" vertical="center" wrapText="1"/>
    </xf>
    <xf numFmtId="0" fontId="21" fillId="0" borderId="0" xfId="1" applyFont="1" applyAlignment="1">
      <alignment horizontal="left" vertical="center" wrapText="1"/>
    </xf>
    <xf numFmtId="0" fontId="21" fillId="0" borderId="0" xfId="0" applyFont="1" applyAlignment="1">
      <alignment wrapText="1"/>
    </xf>
    <xf numFmtId="0" fontId="19" fillId="4" borderId="27" xfId="1" applyFont="1" applyFill="1" applyBorder="1" applyAlignment="1">
      <alignment vertical="center" wrapText="1"/>
    </xf>
    <xf numFmtId="166" fontId="31" fillId="4" borderId="27" xfId="0" applyNumberFormat="1" applyFont="1" applyFill="1" applyBorder="1" applyAlignment="1">
      <alignment horizontal="center" vertical="center" textRotation="90" wrapText="1"/>
    </xf>
    <xf numFmtId="0" fontId="39" fillId="0" borderId="4" xfId="0" applyFont="1" applyBorder="1" applyAlignment="1">
      <alignment vertical="center" wrapText="1"/>
    </xf>
    <xf numFmtId="0" fontId="21" fillId="0" borderId="4" xfId="1" applyFont="1" applyBorder="1" applyAlignment="1">
      <alignment horizontal="left" vertical="center"/>
    </xf>
    <xf numFmtId="0" fontId="21" fillId="0" borderId="4" xfId="0" applyFont="1" applyBorder="1" applyAlignment="1">
      <alignment vertical="center" wrapText="1"/>
    </xf>
    <xf numFmtId="49" fontId="21" fillId="0" borderId="4" xfId="0" applyNumberFormat="1" applyFont="1" applyBorder="1" applyAlignment="1">
      <alignment vertical="center"/>
    </xf>
    <xf numFmtId="0" fontId="21" fillId="0" borderId="4" xfId="0" applyFont="1" applyBorder="1" applyAlignment="1">
      <alignment horizontal="center" vertical="center"/>
    </xf>
    <xf numFmtId="0" fontId="21" fillId="0" borderId="4" xfId="0" applyFont="1" applyBorder="1" applyAlignment="1">
      <alignment vertical="center"/>
    </xf>
    <xf numFmtId="14" fontId="21" fillId="0" borderId="4" xfId="0" applyNumberFormat="1" applyFont="1" applyBorder="1" applyAlignment="1">
      <alignment horizontal="center" vertical="center"/>
    </xf>
    <xf numFmtId="165" fontId="21" fillId="0" borderId="4" xfId="9" applyFont="1" applyBorder="1" applyAlignment="1">
      <alignment vertical="center"/>
    </xf>
    <xf numFmtId="165" fontId="21" fillId="0" borderId="21" xfId="9" applyFont="1" applyBorder="1" applyAlignment="1">
      <alignment vertical="center"/>
    </xf>
    <xf numFmtId="0" fontId="39" fillId="0" borderId="6" xfId="0" applyFont="1" applyBorder="1" applyAlignment="1">
      <alignment vertical="center" wrapText="1"/>
    </xf>
    <xf numFmtId="49" fontId="21" fillId="0" borderId="6" xfId="0" applyNumberFormat="1" applyFont="1" applyBorder="1" applyAlignment="1">
      <alignment horizontal="center" vertical="center"/>
    </xf>
    <xf numFmtId="165" fontId="21" fillId="0" borderId="22" xfId="9" applyFont="1" applyBorder="1" applyAlignment="1">
      <alignment vertical="center"/>
    </xf>
    <xf numFmtId="165" fontId="3" fillId="0" borderId="6" xfId="9" applyFont="1" applyBorder="1" applyAlignment="1">
      <alignment horizontal="right" vertical="center"/>
    </xf>
    <xf numFmtId="0" fontId="17" fillId="4" borderId="6" xfId="0" applyFont="1" applyFill="1" applyBorder="1" applyAlignment="1">
      <alignment horizontal="center" vertical="center" wrapText="1"/>
    </xf>
    <xf numFmtId="165" fontId="31" fillId="4" borderId="6" xfId="9" applyFont="1" applyFill="1" applyBorder="1" applyAlignment="1">
      <alignment horizontal="center" vertical="center" wrapText="1"/>
    </xf>
    <xf numFmtId="165" fontId="31" fillId="4" borderId="6" xfId="9" applyFont="1" applyFill="1" applyBorder="1" applyAlignment="1">
      <alignment horizontal="center" vertical="center"/>
    </xf>
    <xf numFmtId="165" fontId="31" fillId="4" borderId="58" xfId="9" applyFont="1" applyFill="1" applyBorder="1" applyAlignment="1">
      <alignment horizontal="center" vertical="center"/>
    </xf>
    <xf numFmtId="165" fontId="31" fillId="4" borderId="50" xfId="9" applyFont="1" applyFill="1" applyBorder="1" applyAlignment="1">
      <alignment horizontal="center" vertical="center"/>
    </xf>
    <xf numFmtId="165" fontId="31" fillId="4" borderId="49" xfId="9" applyFont="1" applyFill="1" applyBorder="1" applyAlignment="1">
      <alignment horizontal="center" vertical="center"/>
    </xf>
    <xf numFmtId="166" fontId="12" fillId="4" borderId="27" xfId="0" applyNumberFormat="1" applyFont="1" applyFill="1" applyBorder="1" applyAlignment="1">
      <alignment vertical="center" textRotation="90" wrapText="1"/>
    </xf>
    <xf numFmtId="165" fontId="12" fillId="4" borderId="27" xfId="9" applyFont="1" applyFill="1" applyBorder="1" applyAlignment="1">
      <alignment horizontal="center" vertical="center" textRotation="90" wrapText="1"/>
    </xf>
    <xf numFmtId="166" fontId="12" fillId="4" borderId="27" xfId="0" applyNumberFormat="1" applyFont="1" applyFill="1" applyBorder="1" applyAlignment="1">
      <alignment horizontal="center" vertical="center" textRotation="90" wrapText="1"/>
    </xf>
    <xf numFmtId="0" fontId="21" fillId="0" borderId="4" xfId="4" applyFont="1" applyBorder="1" applyAlignment="1">
      <alignment horizontal="justify" vertical="center" wrapText="1"/>
    </xf>
    <xf numFmtId="0" fontId="21" fillId="0" borderId="4" xfId="0" applyFont="1" applyBorder="1" applyAlignment="1">
      <alignment horizontal="justify" vertical="center" wrapText="1"/>
    </xf>
    <xf numFmtId="165" fontId="21" fillId="0" borderId="4" xfId="9" applyFont="1" applyBorder="1" applyAlignment="1">
      <alignment vertical="center" wrapText="1"/>
    </xf>
    <xf numFmtId="172" fontId="21" fillId="0" borderId="4" xfId="0" applyNumberFormat="1" applyFont="1" applyBorder="1" applyAlignment="1">
      <alignment vertical="center" wrapText="1"/>
    </xf>
    <xf numFmtId="165" fontId="21" fillId="0" borderId="6" xfId="9" applyFont="1" applyBorder="1" applyAlignment="1">
      <alignment vertical="center" wrapText="1"/>
    </xf>
    <xf numFmtId="172" fontId="21" fillId="0" borderId="6" xfId="0" applyNumberFormat="1" applyFont="1" applyBorder="1" applyAlignment="1">
      <alignment vertical="center" wrapText="1"/>
    </xf>
    <xf numFmtId="0" fontId="21" fillId="0" borderId="6" xfId="4" applyFont="1" applyBorder="1" applyAlignment="1">
      <alignment horizontal="justify" vertical="center" wrapText="1"/>
    </xf>
    <xf numFmtId="0" fontId="21" fillId="0" borderId="6" xfId="0" applyFont="1" applyBorder="1" applyAlignment="1">
      <alignment wrapText="1"/>
    </xf>
    <xf numFmtId="166" fontId="21" fillId="0" borderId="6" xfId="0" applyNumberFormat="1" applyFont="1" applyBorder="1" applyAlignment="1">
      <alignment wrapText="1"/>
    </xf>
    <xf numFmtId="165" fontId="21" fillId="0" borderId="6" xfId="9" applyFont="1" applyBorder="1" applyAlignment="1">
      <alignment wrapText="1"/>
    </xf>
    <xf numFmtId="0" fontId="21" fillId="0" borderId="6" xfId="0" applyFont="1" applyBorder="1" applyAlignment="1">
      <alignment horizontal="center" wrapText="1"/>
    </xf>
    <xf numFmtId="165" fontId="31" fillId="4" borderId="39" xfId="0" applyNumberFormat="1" applyFont="1" applyFill="1" applyBorder="1"/>
    <xf numFmtId="0" fontId="3" fillId="0" borderId="0" xfId="0" applyFont="1" applyAlignment="1">
      <alignment wrapText="1"/>
    </xf>
    <xf numFmtId="166" fontId="21" fillId="0" borderId="0" xfId="0" applyNumberFormat="1" applyFont="1" applyAlignment="1">
      <alignment wrapText="1"/>
    </xf>
    <xf numFmtId="165" fontId="21" fillId="0" borderId="0" xfId="9" applyFont="1" applyAlignment="1">
      <alignment wrapText="1"/>
    </xf>
    <xf numFmtId="0" fontId="21" fillId="0" borderId="0" xfId="0" applyFont="1" applyAlignment="1">
      <alignment horizontal="center" vertical="center" wrapText="1"/>
    </xf>
    <xf numFmtId="0" fontId="31" fillId="4" borderId="38" xfId="4" applyFont="1" applyFill="1" applyBorder="1" applyAlignment="1">
      <alignment horizontal="center" vertical="center" wrapText="1"/>
    </xf>
    <xf numFmtId="0" fontId="21" fillId="0" borderId="6" xfId="4" applyFont="1" applyBorder="1" applyAlignment="1">
      <alignment vertical="center"/>
    </xf>
    <xf numFmtId="14" fontId="21" fillId="0" borderId="6" xfId="4" applyNumberFormat="1" applyFont="1" applyBorder="1"/>
    <xf numFmtId="0" fontId="21" fillId="0" borderId="6" xfId="4" applyFont="1" applyBorder="1" applyAlignment="1">
      <alignment vertical="center" wrapText="1"/>
    </xf>
    <xf numFmtId="3" fontId="21" fillId="0" borderId="6" xfId="4" applyNumberFormat="1" applyFont="1" applyBorder="1" applyAlignment="1">
      <alignment vertical="center"/>
    </xf>
    <xf numFmtId="3" fontId="10" fillId="0" borderId="6" xfId="4" applyNumberFormat="1" applyFont="1" applyBorder="1" applyAlignment="1">
      <alignment horizontal="center" vertical="center"/>
    </xf>
    <xf numFmtId="14" fontId="10" fillId="0" borderId="6" xfId="4" applyNumberFormat="1" applyFont="1" applyBorder="1" applyAlignment="1">
      <alignment vertical="center"/>
    </xf>
    <xf numFmtId="3" fontId="10" fillId="0" borderId="6" xfId="4" applyNumberFormat="1" applyFont="1" applyBorder="1" applyAlignment="1">
      <alignment vertical="center"/>
    </xf>
    <xf numFmtId="3" fontId="21" fillId="0" borderId="6" xfId="4" applyNumberFormat="1" applyFont="1" applyBorder="1" applyAlignment="1">
      <alignment horizontal="center" vertical="center"/>
    </xf>
    <xf numFmtId="14" fontId="21" fillId="0" borderId="6" xfId="4" applyNumberFormat="1" applyFont="1" applyBorder="1" applyAlignment="1">
      <alignment horizontal="center" vertical="center"/>
    </xf>
    <xf numFmtId="4" fontId="21" fillId="0" borderId="6" xfId="4" applyNumberFormat="1" applyFont="1" applyBorder="1" applyAlignment="1">
      <alignment vertical="center"/>
    </xf>
    <xf numFmtId="14" fontId="10" fillId="0" borderId="6" xfId="4" applyNumberFormat="1" applyFont="1" applyBorder="1" applyAlignment="1">
      <alignment horizontal="center" vertical="center"/>
    </xf>
    <xf numFmtId="0" fontId="19" fillId="4" borderId="39" xfId="4" applyFont="1" applyFill="1" applyBorder="1" applyAlignment="1">
      <alignment horizontal="center" vertical="center"/>
    </xf>
    <xf numFmtId="0" fontId="32" fillId="4" borderId="39" xfId="4" applyFont="1" applyFill="1" applyBorder="1" applyAlignment="1">
      <alignment horizontal="center"/>
    </xf>
    <xf numFmtId="3" fontId="31" fillId="4" borderId="39" xfId="4" applyNumberFormat="1" applyFont="1" applyFill="1" applyBorder="1" applyAlignment="1">
      <alignment horizontal="right" vertical="center"/>
    </xf>
    <xf numFmtId="0" fontId="10" fillId="0" borderId="0" xfId="4" applyFont="1" applyAlignment="1">
      <alignment vertical="center"/>
    </xf>
    <xf numFmtId="0" fontId="21" fillId="0" borderId="0" xfId="4" applyFont="1" applyAlignment="1">
      <alignment horizontal="center"/>
    </xf>
    <xf numFmtId="0" fontId="21" fillId="0" borderId="0" xfId="4" applyFont="1" applyAlignment="1">
      <alignment vertical="center"/>
    </xf>
    <xf numFmtId="0" fontId="12" fillId="4" borderId="63" xfId="0" applyFont="1" applyFill="1" applyBorder="1" applyAlignment="1">
      <alignment horizontal="center" vertical="center" wrapText="1"/>
    </xf>
    <xf numFmtId="0" fontId="12" fillId="4" borderId="66" xfId="0" applyFont="1" applyFill="1" applyBorder="1" applyAlignment="1">
      <alignment horizontal="center" vertical="center" wrapText="1"/>
    </xf>
    <xf numFmtId="3" fontId="4" fillId="0" borderId="0" xfId="0" applyNumberFormat="1" applyFont="1"/>
    <xf numFmtId="3" fontId="2" fillId="0" borderId="18" xfId="0" applyNumberFormat="1" applyFont="1" applyBorder="1" applyAlignment="1">
      <alignment horizontal="right" vertical="center" wrapText="1"/>
    </xf>
    <xf numFmtId="170" fontId="2" fillId="0" borderId="6" xfId="0" applyNumberFormat="1" applyFont="1" applyBorder="1" applyAlignment="1">
      <alignment vertical="center" wrapText="1"/>
    </xf>
    <xf numFmtId="3" fontId="2" fillId="0" borderId="6" xfId="0" applyNumberFormat="1" applyFont="1" applyBorder="1" applyAlignment="1">
      <alignment horizontal="right" vertical="center" wrapText="1"/>
    </xf>
    <xf numFmtId="10" fontId="2" fillId="0" borderId="6" xfId="0" applyNumberFormat="1" applyFont="1" applyBorder="1" applyAlignment="1">
      <alignment horizontal="right" vertical="center" wrapText="1"/>
    </xf>
    <xf numFmtId="3" fontId="2" fillId="0" borderId="8" xfId="0" applyNumberFormat="1" applyFont="1" applyBorder="1" applyAlignment="1">
      <alignment horizontal="right" vertical="center" wrapText="1"/>
    </xf>
    <xf numFmtId="10" fontId="2" fillId="0" borderId="8"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3" fontId="2" fillId="0" borderId="33" xfId="0" applyNumberFormat="1" applyFont="1" applyBorder="1" applyAlignment="1">
      <alignment horizontal="right" vertical="center" wrapText="1"/>
    </xf>
    <xf numFmtId="3" fontId="49" fillId="0" borderId="0" xfId="0" applyNumberFormat="1" applyFont="1" applyAlignment="1">
      <alignment vertical="center"/>
    </xf>
    <xf numFmtId="0" fontId="49" fillId="0" borderId="0" xfId="0" applyFont="1" applyAlignment="1">
      <alignment vertical="center"/>
    </xf>
    <xf numFmtId="0" fontId="49" fillId="0" borderId="0" xfId="0" applyFont="1" applyAlignment="1">
      <alignment horizontal="center" vertical="center"/>
    </xf>
    <xf numFmtId="9" fontId="4" fillId="0" borderId="6" xfId="8" applyFont="1" applyFill="1" applyBorder="1" applyAlignment="1">
      <alignment horizontal="center" vertical="center" wrapText="1"/>
    </xf>
    <xf numFmtId="0" fontId="47" fillId="0" borderId="31"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32" xfId="0" applyFont="1" applyBorder="1" applyAlignment="1">
      <alignment horizontal="center" vertical="center" wrapText="1"/>
    </xf>
    <xf numFmtId="0" fontId="12" fillId="4" borderId="59" xfId="1" applyFont="1" applyFill="1" applyBorder="1" applyAlignment="1">
      <alignment vertical="center"/>
    </xf>
    <xf numFmtId="0" fontId="12" fillId="4" borderId="60" xfId="1" applyFont="1" applyFill="1" applyBorder="1" applyAlignment="1">
      <alignment vertical="center"/>
    </xf>
    <xf numFmtId="0" fontId="12" fillId="4" borderId="60" xfId="0" applyFont="1" applyFill="1" applyBorder="1" applyAlignment="1">
      <alignment horizontal="center" vertical="center"/>
    </xf>
    <xf numFmtId="0" fontId="12" fillId="4" borderId="61" xfId="0" applyFont="1" applyFill="1" applyBorder="1" applyAlignment="1">
      <alignment horizontal="center" vertical="center"/>
    </xf>
    <xf numFmtId="0" fontId="12" fillId="4" borderId="62"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66" xfId="0" applyFont="1" applyFill="1" applyBorder="1" applyAlignment="1">
      <alignment horizontal="center" vertical="center" wrapText="1"/>
    </xf>
    <xf numFmtId="0" fontId="12" fillId="4" borderId="64" xfId="0" applyFont="1" applyFill="1" applyBorder="1" applyAlignment="1">
      <alignment horizontal="center" vertical="center" wrapText="1"/>
    </xf>
    <xf numFmtId="0" fontId="12" fillId="4" borderId="67"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left" vertical="center" wrapText="1"/>
    </xf>
    <xf numFmtId="3" fontId="2" fillId="0" borderId="18" xfId="0" applyNumberFormat="1" applyFont="1" applyBorder="1" applyAlignment="1">
      <alignment horizontal="right" vertical="center" wrapText="1"/>
    </xf>
    <xf numFmtId="3" fontId="2" fillId="0" borderId="54" xfId="0" applyNumberFormat="1" applyFont="1" applyBorder="1" applyAlignment="1">
      <alignment horizontal="right" vertical="center" wrapText="1"/>
    </xf>
    <xf numFmtId="3" fontId="2" fillId="0" borderId="4" xfId="0" applyNumberFormat="1" applyFont="1" applyBorder="1" applyAlignment="1">
      <alignment horizontal="right" vertical="center" wrapText="1"/>
    </xf>
    <xf numFmtId="170" fontId="2" fillId="0" borderId="18" xfId="0" applyNumberFormat="1" applyFont="1" applyBorder="1" applyAlignment="1">
      <alignment horizontal="right" vertical="center" wrapText="1"/>
    </xf>
    <xf numFmtId="170" fontId="2" fillId="0" borderId="54" xfId="0" applyNumberFormat="1" applyFont="1" applyBorder="1" applyAlignment="1">
      <alignment horizontal="right" vertical="center" wrapText="1"/>
    </xf>
    <xf numFmtId="170" fontId="2" fillId="0" borderId="4" xfId="0" applyNumberFormat="1" applyFont="1" applyBorder="1" applyAlignment="1">
      <alignment horizontal="right" vertical="center" wrapText="1"/>
    </xf>
    <xf numFmtId="10" fontId="2" fillId="0" borderId="18" xfId="0" applyNumberFormat="1" applyFont="1" applyBorder="1" applyAlignment="1">
      <alignment horizontal="right" vertical="center" wrapText="1"/>
    </xf>
    <xf numFmtId="0" fontId="2" fillId="0" borderId="54" xfId="0" applyFont="1" applyBorder="1" applyAlignment="1">
      <alignment horizontal="right" vertical="center" wrapText="1"/>
    </xf>
    <xf numFmtId="0" fontId="2" fillId="0" borderId="4" xfId="0" applyFont="1" applyBorder="1" applyAlignment="1">
      <alignment horizontal="right" vertical="center" wrapText="1"/>
    </xf>
    <xf numFmtId="3" fontId="2" fillId="0" borderId="20" xfId="0" applyNumberFormat="1" applyFont="1" applyBorder="1" applyAlignment="1">
      <alignment horizontal="right" vertical="center" wrapText="1"/>
    </xf>
    <xf numFmtId="3" fontId="2" fillId="0" borderId="68"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170" fontId="2" fillId="0" borderId="18" xfId="0" applyNumberFormat="1" applyFont="1" applyBorder="1" applyAlignment="1">
      <alignment vertical="center" wrapText="1"/>
    </xf>
    <xf numFmtId="170" fontId="2" fillId="0" borderId="4" xfId="0" applyNumberFormat="1" applyFont="1" applyBorder="1" applyAlignment="1">
      <alignment vertical="center" wrapText="1"/>
    </xf>
    <xf numFmtId="0" fontId="19" fillId="4" borderId="27" xfId="0" applyFont="1" applyFill="1" applyBorder="1" applyAlignment="1">
      <alignment horizontal="center" vertical="center" wrapText="1"/>
    </xf>
    <xf numFmtId="0" fontId="17" fillId="4" borderId="27" xfId="1" applyFont="1" applyFill="1" applyBorder="1" applyAlignment="1">
      <alignment vertical="center"/>
    </xf>
    <xf numFmtId="49" fontId="12" fillId="4" borderId="27" xfId="2" applyFont="1" applyFill="1" applyBorder="1" applyAlignment="1">
      <alignment horizontal="center" vertical="center" wrapText="1"/>
    </xf>
    <xf numFmtId="49" fontId="12" fillId="4" borderId="38" xfId="2" applyFont="1" applyFill="1" applyBorder="1" applyAlignment="1">
      <alignment horizontal="center" vertical="center" wrapText="1"/>
    </xf>
    <xf numFmtId="49" fontId="12" fillId="4" borderId="27" xfId="2" applyFont="1" applyFill="1" applyBorder="1" applyAlignment="1">
      <alignment horizontal="center" vertical="center"/>
    </xf>
    <xf numFmtId="49" fontId="12" fillId="4" borderId="38" xfId="2" applyFont="1" applyFill="1" applyBorder="1" applyAlignment="1">
      <alignment horizontal="center" vertical="center"/>
    </xf>
    <xf numFmtId="0" fontId="29" fillId="4" borderId="27" xfId="0" applyFont="1" applyFill="1" applyBorder="1" applyAlignment="1">
      <alignment horizontal="center" vertical="center"/>
    </xf>
    <xf numFmtId="0" fontId="29" fillId="4" borderId="27" xfId="1" applyFont="1" applyFill="1" applyBorder="1" applyAlignment="1">
      <alignment vertical="center"/>
    </xf>
    <xf numFmtId="0" fontId="28" fillId="4" borderId="27" xfId="0" applyFont="1" applyFill="1" applyBorder="1" applyAlignment="1">
      <alignment horizontal="center" vertical="center"/>
    </xf>
    <xf numFmtId="0" fontId="28" fillId="4" borderId="38" xfId="0" applyFont="1" applyFill="1" applyBorder="1" applyAlignment="1">
      <alignment horizontal="center" vertical="center"/>
    </xf>
    <xf numFmtId="0" fontId="24" fillId="4" borderId="27" xfId="0" applyFont="1" applyFill="1" applyBorder="1" applyAlignment="1">
      <alignment horizontal="center" vertical="center"/>
    </xf>
    <xf numFmtId="0" fontId="26" fillId="4" borderId="27" xfId="0" applyFont="1" applyFill="1" applyBorder="1" applyAlignment="1">
      <alignment horizontal="center" vertical="center"/>
    </xf>
    <xf numFmtId="0" fontId="17" fillId="4" borderId="27" xfId="0" applyFont="1" applyFill="1" applyBorder="1" applyAlignment="1">
      <alignment horizontal="center" vertical="center"/>
    </xf>
    <xf numFmtId="0" fontId="21" fillId="0" borderId="9"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0" fontId="19" fillId="4" borderId="27" xfId="0" applyFont="1" applyFill="1" applyBorder="1" applyAlignment="1">
      <alignment horizontal="center" vertical="center"/>
    </xf>
    <xf numFmtId="0" fontId="31" fillId="4" borderId="27" xfId="1" applyFont="1" applyFill="1" applyBorder="1" applyAlignment="1">
      <alignment vertical="center"/>
    </xf>
    <xf numFmtId="0" fontId="12" fillId="4" borderId="27" xfId="0" applyFont="1" applyFill="1" applyBorder="1" applyAlignment="1">
      <alignment horizontal="center" vertical="center"/>
    </xf>
    <xf numFmtId="0" fontId="17" fillId="4" borderId="27" xfId="0" applyFont="1" applyFill="1" applyBorder="1" applyAlignment="1">
      <alignment horizontal="center" vertical="center" wrapText="1"/>
    </xf>
    <xf numFmtId="49" fontId="16" fillId="4" borderId="27" xfId="2" applyFont="1" applyFill="1" applyBorder="1" applyAlignment="1">
      <alignment horizontal="center" vertical="center"/>
    </xf>
    <xf numFmtId="49" fontId="16" fillId="4" borderId="27" xfId="2" applyFont="1" applyFill="1" applyBorder="1" applyAlignment="1">
      <alignment horizontal="center" vertical="center" wrapText="1"/>
    </xf>
    <xf numFmtId="0" fontId="20" fillId="4" borderId="27" xfId="0" applyFont="1" applyFill="1" applyBorder="1" applyAlignment="1">
      <alignment horizontal="center" vertical="center"/>
    </xf>
    <xf numFmtId="0" fontId="1" fillId="4" borderId="27" xfId="0" applyFont="1" applyFill="1" applyBorder="1"/>
    <xf numFmtId="0" fontId="19" fillId="4" borderId="28"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30" xfId="0" applyFont="1" applyFill="1" applyBorder="1" applyAlignment="1">
      <alignment horizontal="center" vertical="center"/>
    </xf>
    <xf numFmtId="0" fontId="31" fillId="4" borderId="27" xfId="1" applyFont="1" applyFill="1" applyBorder="1" applyAlignment="1">
      <alignment horizontal="center" vertical="center" wrapText="1"/>
    </xf>
    <xf numFmtId="0" fontId="31" fillId="4" borderId="38" xfId="1" applyFont="1" applyFill="1" applyBorder="1" applyAlignment="1">
      <alignment horizontal="center" vertical="center" wrapText="1"/>
    </xf>
    <xf numFmtId="0" fontId="16" fillId="4" borderId="27" xfId="1" applyFont="1" applyFill="1" applyBorder="1" applyAlignment="1">
      <alignment horizontal="center" vertical="center"/>
    </xf>
    <xf numFmtId="0" fontId="16" fillId="4" borderId="40" xfId="1" applyFont="1" applyFill="1" applyBorder="1" applyAlignment="1">
      <alignment horizontal="center" vertical="center"/>
    </xf>
    <xf numFmtId="0" fontId="16" fillId="4" borderId="37" xfId="1" applyFont="1" applyFill="1" applyBorder="1" applyAlignment="1">
      <alignment horizontal="center" vertical="center"/>
    </xf>
    <xf numFmtId="0" fontId="16" fillId="4" borderId="41" xfId="1" applyFont="1" applyFill="1" applyBorder="1" applyAlignment="1">
      <alignment horizontal="center" vertical="center"/>
    </xf>
    <xf numFmtId="0" fontId="16" fillId="4" borderId="46" xfId="1" applyFont="1" applyFill="1" applyBorder="1" applyAlignment="1">
      <alignment horizontal="center" vertical="center"/>
    </xf>
    <xf numFmtId="0" fontId="16" fillId="4" borderId="48" xfId="1" applyFont="1" applyFill="1" applyBorder="1" applyAlignment="1">
      <alignment horizontal="center" vertical="center"/>
    </xf>
    <xf numFmtId="0" fontId="16" fillId="4" borderId="47" xfId="1" applyFont="1" applyFill="1" applyBorder="1" applyAlignment="1">
      <alignment horizontal="center" vertical="center"/>
    </xf>
    <xf numFmtId="0" fontId="19" fillId="4" borderId="27" xfId="1" applyFont="1" applyFill="1" applyBorder="1" applyAlignment="1">
      <alignment horizontal="center" vertical="center" wrapText="1"/>
    </xf>
    <xf numFmtId="0" fontId="19" fillId="4" borderId="38" xfId="1" applyFont="1" applyFill="1" applyBorder="1" applyAlignment="1">
      <alignment horizontal="center" vertical="center" wrapText="1"/>
    </xf>
    <xf numFmtId="0" fontId="31" fillId="4" borderId="51" xfId="1" applyFont="1" applyFill="1" applyBorder="1" applyAlignment="1">
      <alignment horizontal="center" vertical="center" wrapText="1"/>
    </xf>
    <xf numFmtId="0" fontId="20" fillId="4" borderId="27" xfId="1" applyFont="1" applyFill="1" applyBorder="1" applyAlignment="1">
      <alignment horizontal="center" vertical="center"/>
    </xf>
    <xf numFmtId="0" fontId="13" fillId="4" borderId="27" xfId="1" applyFont="1" applyFill="1" applyBorder="1" applyAlignment="1">
      <alignment horizontal="center" vertical="center"/>
    </xf>
    <xf numFmtId="0" fontId="17" fillId="4" borderId="27" xfId="1" applyFont="1" applyFill="1" applyBorder="1" applyAlignment="1">
      <alignment horizontal="left" vertical="center"/>
    </xf>
    <xf numFmtId="0" fontId="20" fillId="4" borderId="38" xfId="1" applyFont="1" applyFill="1" applyBorder="1" applyAlignment="1">
      <alignment horizontal="center" vertical="center"/>
    </xf>
    <xf numFmtId="0" fontId="20" fillId="4" borderId="18" xfId="1" applyFont="1" applyFill="1" applyBorder="1" applyAlignment="1">
      <alignment horizontal="center" vertical="center"/>
    </xf>
    <xf numFmtId="0" fontId="20" fillId="4" borderId="27" xfId="1" applyFont="1" applyFill="1" applyBorder="1" applyAlignment="1">
      <alignment horizontal="left" vertical="center"/>
    </xf>
    <xf numFmtId="0" fontId="19" fillId="4" borderId="27" xfId="1" applyFont="1" applyFill="1" applyBorder="1" applyAlignment="1">
      <alignment horizontal="center" vertical="center"/>
    </xf>
    <xf numFmtId="0" fontId="16" fillId="4" borderId="27" xfId="1" applyFont="1" applyFill="1" applyBorder="1" applyAlignment="1">
      <alignment vertical="center"/>
    </xf>
    <xf numFmtId="0" fontId="13" fillId="4" borderId="38" xfId="1" applyFont="1" applyFill="1" applyBorder="1" applyAlignment="1">
      <alignment horizontal="center" vertical="center"/>
    </xf>
    <xf numFmtId="0" fontId="13" fillId="4" borderId="27" xfId="1" applyFont="1" applyFill="1" applyBorder="1" applyAlignment="1">
      <alignment horizontal="center" vertical="center" wrapText="1"/>
    </xf>
    <xf numFmtId="0" fontId="13" fillId="4" borderId="38" xfId="1" applyFont="1" applyFill="1" applyBorder="1" applyAlignment="1">
      <alignment horizontal="center" vertical="center" wrapText="1"/>
    </xf>
    <xf numFmtId="0" fontId="19" fillId="4" borderId="18" xfId="1" applyFont="1" applyFill="1" applyBorder="1" applyAlignment="1">
      <alignment horizontal="center" vertical="center" wrapText="1"/>
    </xf>
    <xf numFmtId="0" fontId="17" fillId="4" borderId="27" xfId="1" applyFont="1" applyFill="1" applyBorder="1" applyAlignment="1">
      <alignment horizontal="center" vertical="center" wrapText="1"/>
    </xf>
    <xf numFmtId="0" fontId="12" fillId="4" borderId="27" xfId="1" applyFont="1" applyFill="1" applyBorder="1" applyAlignment="1">
      <alignment horizontal="center" vertical="center" wrapText="1"/>
    </xf>
    <xf numFmtId="0" fontId="12" fillId="4" borderId="27" xfId="1" applyFont="1" applyFill="1" applyBorder="1" applyAlignment="1">
      <alignment horizontal="center" vertical="center"/>
    </xf>
    <xf numFmtId="0" fontId="10" fillId="0" borderId="25" xfId="0" applyFont="1" applyBorder="1" applyAlignment="1">
      <alignment horizontal="left" vertical="center" wrapText="1"/>
    </xf>
    <xf numFmtId="0" fontId="20" fillId="4" borderId="26" xfId="0" applyFont="1" applyFill="1" applyBorder="1" applyAlignment="1">
      <alignment horizontal="center" vertical="center"/>
    </xf>
    <xf numFmtId="0" fontId="20" fillId="4" borderId="0" xfId="0" applyFont="1" applyFill="1" applyAlignment="1">
      <alignment horizontal="center" vertical="center"/>
    </xf>
    <xf numFmtId="0" fontId="17" fillId="4" borderId="46" xfId="1" applyFont="1" applyFill="1" applyBorder="1" applyAlignment="1">
      <alignment horizontal="left" vertical="center" wrapText="1"/>
    </xf>
    <xf numFmtId="0" fontId="17" fillId="4" borderId="48" xfId="1" applyFont="1" applyFill="1" applyBorder="1" applyAlignment="1">
      <alignment horizontal="left" vertical="center" wrapText="1"/>
    </xf>
    <xf numFmtId="0" fontId="31" fillId="4" borderId="27"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13" fillId="4" borderId="28" xfId="1" applyFont="1" applyFill="1" applyBorder="1" applyAlignment="1">
      <alignment horizontal="center" vertical="center" wrapText="1"/>
    </xf>
    <xf numFmtId="0" fontId="13" fillId="4" borderId="30" xfId="1" applyFont="1" applyFill="1" applyBorder="1" applyAlignment="1">
      <alignment horizontal="center" vertical="center"/>
    </xf>
    <xf numFmtId="0" fontId="13" fillId="4" borderId="30" xfId="1" applyFont="1" applyFill="1" applyBorder="1" applyAlignment="1">
      <alignment horizontal="center" vertical="center" wrapText="1"/>
    </xf>
    <xf numFmtId="0" fontId="13" fillId="4" borderId="27" xfId="1" applyFont="1" applyFill="1" applyBorder="1" applyAlignment="1">
      <alignment vertical="center"/>
    </xf>
    <xf numFmtId="0" fontId="20" fillId="4" borderId="40" xfId="1" applyFont="1" applyFill="1" applyBorder="1" applyAlignment="1">
      <alignment horizontal="center" vertical="center"/>
    </xf>
    <xf numFmtId="0" fontId="20" fillId="4" borderId="37" xfId="1" applyFont="1" applyFill="1" applyBorder="1" applyAlignment="1">
      <alignment horizontal="center" vertical="center"/>
    </xf>
    <xf numFmtId="0" fontId="20" fillId="4" borderId="41" xfId="1" applyFont="1" applyFill="1" applyBorder="1" applyAlignment="1">
      <alignment horizontal="center" vertical="center"/>
    </xf>
    <xf numFmtId="0" fontId="20" fillId="4" borderId="46" xfId="1" applyFont="1" applyFill="1" applyBorder="1" applyAlignment="1">
      <alignment horizontal="center" vertical="center"/>
    </xf>
    <xf numFmtId="0" fontId="20" fillId="4" borderId="48" xfId="1" applyFont="1" applyFill="1" applyBorder="1" applyAlignment="1">
      <alignment horizontal="center" vertical="center"/>
    </xf>
    <xf numFmtId="0" fontId="20" fillId="4" borderId="47" xfId="1"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39" xfId="1" applyFont="1" applyFill="1" applyBorder="1" applyAlignment="1">
      <alignment horizontal="center" vertical="center" wrapText="1"/>
    </xf>
    <xf numFmtId="0" fontId="13" fillId="4" borderId="28" xfId="1" applyFont="1" applyFill="1" applyBorder="1" applyAlignment="1">
      <alignment horizontal="center" vertical="center"/>
    </xf>
    <xf numFmtId="0" fontId="34" fillId="4" borderId="27" xfId="0" applyFont="1" applyFill="1" applyBorder="1"/>
    <xf numFmtId="0" fontId="13" fillId="4" borderId="40" xfId="1" applyFont="1" applyFill="1" applyBorder="1" applyAlignment="1">
      <alignment horizontal="center" vertical="center" wrapText="1"/>
    </xf>
    <xf numFmtId="0" fontId="13" fillId="4" borderId="41" xfId="1" applyFont="1" applyFill="1" applyBorder="1" applyAlignment="1">
      <alignment horizontal="center" vertical="center" wrapText="1"/>
    </xf>
    <xf numFmtId="0" fontId="13" fillId="4" borderId="26" xfId="1" applyFont="1" applyFill="1" applyBorder="1" applyAlignment="1">
      <alignment horizontal="center" vertical="center" wrapText="1"/>
    </xf>
    <xf numFmtId="0" fontId="13" fillId="4" borderId="45" xfId="1" applyFont="1" applyFill="1" applyBorder="1" applyAlignment="1">
      <alignment horizontal="center" vertical="center" wrapText="1"/>
    </xf>
    <xf numFmtId="0" fontId="13" fillId="4" borderId="46" xfId="1" applyFont="1" applyFill="1" applyBorder="1" applyAlignment="1">
      <alignment horizontal="center" vertical="center" wrapText="1"/>
    </xf>
    <xf numFmtId="0" fontId="13" fillId="4" borderId="47" xfId="1" applyFont="1" applyFill="1" applyBorder="1" applyAlignment="1">
      <alignment horizontal="center" vertical="center" wrapText="1"/>
    </xf>
    <xf numFmtId="0" fontId="13" fillId="4" borderId="44" xfId="1"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9" fillId="4" borderId="46" xfId="0" applyFont="1" applyFill="1" applyBorder="1" applyAlignment="1">
      <alignment horizontal="center" vertical="center"/>
    </xf>
    <xf numFmtId="0" fontId="19" fillId="4" borderId="48" xfId="0" applyFont="1" applyFill="1" applyBorder="1" applyAlignment="1">
      <alignment horizontal="center" vertical="center"/>
    </xf>
    <xf numFmtId="166" fontId="12" fillId="4" borderId="27" xfId="0" applyNumberFormat="1"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0" xfId="0" applyFont="1" applyFill="1" applyAlignment="1">
      <alignment horizontal="center" vertical="center" wrapText="1"/>
    </xf>
    <xf numFmtId="0" fontId="12" fillId="4" borderId="27" xfId="1" applyFont="1" applyFill="1" applyBorder="1" applyAlignment="1">
      <alignment vertical="center" wrapText="1"/>
    </xf>
    <xf numFmtId="0" fontId="12" fillId="4" borderId="26" xfId="1" applyFont="1" applyFill="1" applyBorder="1" applyAlignment="1">
      <alignment vertical="center" wrapText="1"/>
    </xf>
    <xf numFmtId="0" fontId="12" fillId="4" borderId="0" xfId="1" applyFont="1" applyFill="1" applyAlignment="1">
      <alignment vertical="center" wrapText="1"/>
    </xf>
    <xf numFmtId="0" fontId="12" fillId="4" borderId="38" xfId="0" applyFont="1" applyFill="1" applyBorder="1" applyAlignment="1">
      <alignment horizontal="center" vertical="center" wrapText="1"/>
    </xf>
    <xf numFmtId="166" fontId="12" fillId="4" borderId="38" xfId="0" applyNumberFormat="1"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0" xfId="0" applyFont="1" applyFill="1" applyAlignment="1">
      <alignment horizontal="center" vertical="center"/>
    </xf>
    <xf numFmtId="0" fontId="13" fillId="4" borderId="26" xfId="1" applyFont="1" applyFill="1" applyBorder="1" applyAlignment="1">
      <alignment vertical="center"/>
    </xf>
    <xf numFmtId="0" fontId="13" fillId="4" borderId="0" xfId="1" applyFont="1" applyFill="1" applyAlignment="1">
      <alignment horizontal="center" vertical="center"/>
    </xf>
    <xf numFmtId="0" fontId="13" fillId="4" borderId="0" xfId="1" applyFont="1" applyFill="1" applyAlignment="1">
      <alignment vertical="center"/>
    </xf>
    <xf numFmtId="0" fontId="13" fillId="4" borderId="27" xfId="0" applyFont="1" applyFill="1" applyBorder="1" applyAlignment="1">
      <alignment horizontal="center" vertical="center" wrapText="1"/>
    </xf>
    <xf numFmtId="166" fontId="13" fillId="4" borderId="27" xfId="0" applyNumberFormat="1" applyFont="1" applyFill="1" applyBorder="1" applyAlignment="1">
      <alignment horizontal="center" vertical="center" wrapText="1"/>
    </xf>
    <xf numFmtId="0" fontId="17" fillId="4" borderId="27" xfId="4" applyFont="1" applyFill="1" applyBorder="1" applyAlignment="1">
      <alignment horizontal="center"/>
    </xf>
    <xf numFmtId="0" fontId="31" fillId="4" borderId="27" xfId="4" applyFont="1" applyFill="1" applyBorder="1" applyAlignment="1">
      <alignment horizontal="center" vertical="center" wrapText="1"/>
    </xf>
    <xf numFmtId="0" fontId="31" fillId="4" borderId="38" xfId="4" applyFont="1" applyFill="1" applyBorder="1" applyAlignment="1">
      <alignment horizontal="center" vertical="center" wrapText="1"/>
    </xf>
    <xf numFmtId="0" fontId="31" fillId="4" borderId="27" xfId="4" applyFont="1" applyFill="1" applyBorder="1" applyAlignment="1">
      <alignment horizontal="center"/>
    </xf>
    <xf numFmtId="0" fontId="12" fillId="4" borderId="27" xfId="4" applyFont="1" applyFill="1" applyBorder="1" applyAlignment="1">
      <alignment horizontal="center" vertical="center"/>
    </xf>
    <xf numFmtId="0" fontId="12" fillId="4" borderId="38" xfId="4" applyFont="1" applyFill="1" applyBorder="1" applyAlignment="1">
      <alignment horizontal="center" vertical="center"/>
    </xf>
    <xf numFmtId="0" fontId="12" fillId="4" borderId="27" xfId="4" applyFont="1" applyFill="1" applyBorder="1" applyAlignment="1">
      <alignment horizontal="center"/>
    </xf>
    <xf numFmtId="0" fontId="20" fillId="4" borderId="27" xfId="4" applyFont="1" applyFill="1" applyBorder="1" applyAlignment="1">
      <alignment horizontal="center" vertical="center"/>
    </xf>
  </cellXfs>
  <cellStyles count="10">
    <cellStyle name="Millares" xfId="7" builtinId="3"/>
    <cellStyle name="Millares 2" xfId="9" xr:uid="{00000000-0005-0000-0000-000001000000}"/>
    <cellStyle name="Moneda" xfId="5" builtinId="4"/>
    <cellStyle name="Normal" xfId="0" builtinId="0"/>
    <cellStyle name="Normal 2" xfId="4" xr:uid="{00000000-0005-0000-0000-000004000000}"/>
    <cellStyle name="Normal 4" xfId="6" xr:uid="{00000000-0005-0000-0000-000005000000}"/>
    <cellStyle name="Normal_ESTR98" xfId="3" xr:uid="{00000000-0005-0000-0000-000006000000}"/>
    <cellStyle name="Normal_PLAZAS98" xfId="1" xr:uid="{00000000-0005-0000-0000-000007000000}"/>
    <cellStyle name="Normal_SPGG98" xfId="2" xr:uid="{00000000-0005-0000-0000-000008000000}"/>
    <cellStyle name="Porcentaje" xfId="8"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450684</xdr:colOff>
      <xdr:row>5</xdr:row>
      <xdr:rowOff>178001</xdr:rowOff>
    </xdr:from>
    <xdr:to>
      <xdr:col>7</xdr:col>
      <xdr:colOff>519000</xdr:colOff>
      <xdr:row>11</xdr:row>
      <xdr:rowOff>115920</xdr:rowOff>
    </xdr:to>
    <xdr:pic>
      <xdr:nvPicPr>
        <xdr:cNvPr id="2" name="1 Imagen">
          <a:extLst>
            <a:ext uri="{FF2B5EF4-FFF2-40B4-BE49-F238E27FC236}">
              <a16:creationId xmlns:a16="http://schemas.microsoft.com/office/drawing/2014/main" id="{548026B4-1A82-4F7E-87F1-37FFB26A56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434" y="2178251"/>
          <a:ext cx="3529066" cy="2223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showGridLines="0" tabSelected="1" zoomScale="85" zoomScaleNormal="85" zoomScaleSheetLayoutView="85" workbookViewId="0">
      <selection sqref="A1:W1"/>
    </sheetView>
  </sheetViews>
  <sheetFormatPr baseColWidth="10" defaultColWidth="2" defaultRowHeight="11.25" x14ac:dyDescent="0.2"/>
  <cols>
    <col min="1" max="1" width="11.7109375" style="6" customWidth="1"/>
    <col min="2" max="2" width="12.5703125" style="6" customWidth="1"/>
    <col min="3" max="3" width="12.85546875" style="6" customWidth="1"/>
    <col min="4" max="4" width="19" style="6" customWidth="1"/>
    <col min="5" max="5" width="7.5703125" style="6" customWidth="1"/>
    <col min="6" max="10" width="7" style="6" customWidth="1"/>
    <col min="11" max="11" width="12.5703125" style="6" customWidth="1"/>
    <col min="12" max="12" width="7.7109375" style="6" customWidth="1"/>
    <col min="13" max="13" width="21.7109375" style="6" customWidth="1"/>
    <col min="14" max="14" width="7.5703125" style="6" customWidth="1"/>
    <col min="15" max="17" width="5.85546875" style="6" customWidth="1"/>
    <col min="18" max="18" width="5.85546875" style="337" customWidth="1"/>
    <col min="19" max="19" width="5.85546875" style="6" customWidth="1"/>
    <col min="20" max="20" width="11.140625" style="6" customWidth="1"/>
    <col min="21" max="21" width="9.7109375" style="6" customWidth="1"/>
    <col min="22" max="22" width="7.85546875" style="6" customWidth="1"/>
    <col min="23" max="23" width="11.140625" style="6" customWidth="1"/>
    <col min="24" max="24" width="8.7109375" style="6" customWidth="1"/>
    <col min="25" max="16384" width="2" style="6"/>
  </cols>
  <sheetData>
    <row r="1" spans="1:25" s="2" customFormat="1" ht="41.25" customHeight="1" x14ac:dyDescent="0.2">
      <c r="A1" s="496" t="s">
        <v>0</v>
      </c>
      <c r="B1" s="497"/>
      <c r="C1" s="497"/>
      <c r="D1" s="497"/>
      <c r="E1" s="497"/>
      <c r="F1" s="497"/>
      <c r="G1" s="497"/>
      <c r="H1" s="497"/>
      <c r="I1" s="497"/>
      <c r="J1" s="497"/>
      <c r="K1" s="497"/>
      <c r="L1" s="497"/>
      <c r="M1" s="497"/>
      <c r="N1" s="497"/>
      <c r="O1" s="497"/>
      <c r="P1" s="497"/>
      <c r="Q1" s="497"/>
      <c r="R1" s="497"/>
      <c r="S1" s="497"/>
      <c r="T1" s="497"/>
      <c r="U1" s="497"/>
      <c r="V1" s="497"/>
      <c r="W1" s="498"/>
    </row>
    <row r="2" spans="1:25" s="2" customFormat="1" ht="29.65" customHeight="1" thickBot="1" x14ac:dyDescent="0.25">
      <c r="A2" s="499" t="s">
        <v>1</v>
      </c>
      <c r="B2" s="500"/>
      <c r="C2" s="500"/>
      <c r="D2" s="501" t="s">
        <v>2</v>
      </c>
      <c r="E2" s="501"/>
      <c r="F2" s="501"/>
      <c r="G2" s="501"/>
      <c r="H2" s="501"/>
      <c r="I2" s="501"/>
      <c r="J2" s="501"/>
      <c r="K2" s="501"/>
      <c r="L2" s="501"/>
      <c r="M2" s="501" t="s">
        <v>3</v>
      </c>
      <c r="N2" s="501"/>
      <c r="O2" s="501"/>
      <c r="P2" s="501"/>
      <c r="Q2" s="501"/>
      <c r="R2" s="501"/>
      <c r="S2" s="501"/>
      <c r="T2" s="501"/>
      <c r="U2" s="501"/>
      <c r="V2" s="501"/>
      <c r="W2" s="502"/>
    </row>
    <row r="3" spans="1:25" s="3" customFormat="1" ht="22.5" customHeight="1" thickBot="1" x14ac:dyDescent="0.3">
      <c r="A3" s="503" t="s">
        <v>4</v>
      </c>
      <c r="B3" s="505" t="s">
        <v>5</v>
      </c>
      <c r="C3" s="505" t="s">
        <v>6</v>
      </c>
      <c r="D3" s="505" t="s">
        <v>7</v>
      </c>
      <c r="E3" s="505" t="s">
        <v>8</v>
      </c>
      <c r="F3" s="505" t="s">
        <v>9</v>
      </c>
      <c r="G3" s="505"/>
      <c r="H3" s="505">
        <v>2021</v>
      </c>
      <c r="I3" s="505"/>
      <c r="J3" s="505"/>
      <c r="K3" s="505"/>
      <c r="L3" s="505"/>
      <c r="M3" s="481"/>
      <c r="N3" s="505" t="s">
        <v>8</v>
      </c>
      <c r="O3" s="505" t="s">
        <v>9</v>
      </c>
      <c r="P3" s="505"/>
      <c r="Q3" s="505" t="s">
        <v>10</v>
      </c>
      <c r="R3" s="505"/>
      <c r="S3" s="505"/>
      <c r="T3" s="505"/>
      <c r="U3" s="505"/>
      <c r="V3" s="505" t="s">
        <v>11</v>
      </c>
      <c r="W3" s="507"/>
    </row>
    <row r="4" spans="1:25" s="3" customFormat="1" ht="22.5" customHeight="1" thickBot="1" x14ac:dyDescent="0.3">
      <c r="A4" s="503"/>
      <c r="B4" s="505"/>
      <c r="C4" s="505"/>
      <c r="D4" s="505"/>
      <c r="E4" s="505"/>
      <c r="F4" s="505" t="s">
        <v>12</v>
      </c>
      <c r="G4" s="505" t="s">
        <v>13</v>
      </c>
      <c r="H4" s="505" t="s">
        <v>14</v>
      </c>
      <c r="I4" s="505" t="s">
        <v>15</v>
      </c>
      <c r="J4" s="505" t="s">
        <v>16</v>
      </c>
      <c r="K4" s="505" t="s">
        <v>17</v>
      </c>
      <c r="L4" s="505"/>
      <c r="M4" s="481"/>
      <c r="N4" s="505"/>
      <c r="O4" s="505" t="s">
        <v>12</v>
      </c>
      <c r="P4" s="505" t="s">
        <v>13</v>
      </c>
      <c r="Q4" s="481"/>
      <c r="R4" s="481"/>
      <c r="S4" s="481"/>
      <c r="T4" s="505" t="s">
        <v>17</v>
      </c>
      <c r="U4" s="505"/>
      <c r="V4" s="505" t="s">
        <v>14</v>
      </c>
      <c r="W4" s="507" t="s">
        <v>18</v>
      </c>
    </row>
    <row r="5" spans="1:25" s="3" customFormat="1" ht="47.65" customHeight="1" thickBot="1" x14ac:dyDescent="0.3">
      <c r="A5" s="504"/>
      <c r="B5" s="506"/>
      <c r="C5" s="506"/>
      <c r="D5" s="506"/>
      <c r="E5" s="506"/>
      <c r="F5" s="506"/>
      <c r="G5" s="506"/>
      <c r="H5" s="506"/>
      <c r="I5" s="506"/>
      <c r="J5" s="506"/>
      <c r="K5" s="482" t="s">
        <v>19</v>
      </c>
      <c r="L5" s="482" t="s">
        <v>20</v>
      </c>
      <c r="M5" s="482" t="s">
        <v>7</v>
      </c>
      <c r="N5" s="506"/>
      <c r="O5" s="506"/>
      <c r="P5" s="506"/>
      <c r="Q5" s="482" t="s">
        <v>14</v>
      </c>
      <c r="R5" s="482" t="s">
        <v>21</v>
      </c>
      <c r="S5" s="482" t="s">
        <v>16</v>
      </c>
      <c r="T5" s="482" t="s">
        <v>19</v>
      </c>
      <c r="U5" s="482" t="s">
        <v>20</v>
      </c>
      <c r="V5" s="506"/>
      <c r="W5" s="508"/>
      <c r="Y5" s="17"/>
    </row>
    <row r="6" spans="1:25" s="5" customFormat="1" ht="87.75" customHeight="1" x14ac:dyDescent="0.25">
      <c r="A6" s="509" t="s">
        <v>22</v>
      </c>
      <c r="B6" s="511" t="s">
        <v>23</v>
      </c>
      <c r="C6" s="511" t="s">
        <v>23</v>
      </c>
      <c r="D6" s="4" t="s">
        <v>24</v>
      </c>
      <c r="E6" s="14" t="s">
        <v>16</v>
      </c>
      <c r="F6" s="16">
        <v>0.36</v>
      </c>
      <c r="G6" s="14">
        <v>2016</v>
      </c>
      <c r="H6" s="16">
        <v>0.6</v>
      </c>
      <c r="I6" s="327" t="s">
        <v>25</v>
      </c>
      <c r="J6" s="16" t="s">
        <v>26</v>
      </c>
      <c r="K6" s="512">
        <v>22990608</v>
      </c>
      <c r="L6" s="515">
        <v>0.99399999999999999</v>
      </c>
      <c r="M6" s="319" t="s">
        <v>27</v>
      </c>
      <c r="N6" s="14" t="s">
        <v>16</v>
      </c>
      <c r="O6" s="320" t="s">
        <v>28</v>
      </c>
      <c r="P6" s="320">
        <v>2020</v>
      </c>
      <c r="Q6" s="321">
        <v>0.5</v>
      </c>
      <c r="R6" s="16">
        <v>0</v>
      </c>
      <c r="S6" s="322">
        <f>+R6/Q6</f>
        <v>0</v>
      </c>
      <c r="T6" s="512">
        <v>55433191</v>
      </c>
      <c r="U6" s="518">
        <v>0.39500000000000002</v>
      </c>
      <c r="V6" s="323">
        <v>0.6</v>
      </c>
      <c r="W6" s="521">
        <v>34390135</v>
      </c>
    </row>
    <row r="7" spans="1:25" s="5" customFormat="1" ht="46.5" customHeight="1" x14ac:dyDescent="0.25">
      <c r="A7" s="509"/>
      <c r="B7" s="511"/>
      <c r="C7" s="511"/>
      <c r="D7" s="4" t="s">
        <v>29</v>
      </c>
      <c r="E7" s="14" t="s">
        <v>16</v>
      </c>
      <c r="F7" s="16">
        <v>0.75</v>
      </c>
      <c r="G7" s="14">
        <v>2016</v>
      </c>
      <c r="H7" s="495">
        <v>0.83</v>
      </c>
      <c r="I7" s="327" t="s">
        <v>25</v>
      </c>
      <c r="J7" s="16" t="s">
        <v>26</v>
      </c>
      <c r="K7" s="513"/>
      <c r="L7" s="516"/>
      <c r="M7" s="319" t="s">
        <v>30</v>
      </c>
      <c r="N7" s="14" t="s">
        <v>16</v>
      </c>
      <c r="O7" s="324">
        <v>0.7</v>
      </c>
      <c r="P7" s="320">
        <v>2020</v>
      </c>
      <c r="Q7" s="321">
        <v>0.54</v>
      </c>
      <c r="R7" s="16">
        <v>0.76</v>
      </c>
      <c r="S7" s="322">
        <f>+R7/Q7</f>
        <v>1.4074074074074074</v>
      </c>
      <c r="T7" s="513"/>
      <c r="U7" s="519"/>
      <c r="V7" s="321">
        <v>0.6</v>
      </c>
      <c r="W7" s="522"/>
    </row>
    <row r="8" spans="1:25" s="5" customFormat="1" ht="68.25" customHeight="1" x14ac:dyDescent="0.25">
      <c r="A8" s="509"/>
      <c r="B8" s="511"/>
      <c r="C8" s="511"/>
      <c r="D8" s="4" t="s">
        <v>31</v>
      </c>
      <c r="E8" s="14" t="s">
        <v>16</v>
      </c>
      <c r="F8" s="16">
        <v>0.75</v>
      </c>
      <c r="G8" s="14">
        <v>2016</v>
      </c>
      <c r="H8" s="495">
        <v>0.78</v>
      </c>
      <c r="I8" s="327" t="s">
        <v>25</v>
      </c>
      <c r="J8" s="16" t="s">
        <v>26</v>
      </c>
      <c r="K8" s="514"/>
      <c r="L8" s="517"/>
      <c r="M8" s="319" t="s">
        <v>32</v>
      </c>
      <c r="N8" s="14" t="s">
        <v>16</v>
      </c>
      <c r="O8" s="324">
        <v>0.7</v>
      </c>
      <c r="P8" s="320">
        <v>2020</v>
      </c>
      <c r="Q8" s="321">
        <v>0.72</v>
      </c>
      <c r="R8" s="15">
        <v>0.38700000000000001</v>
      </c>
      <c r="S8" s="322">
        <f t="shared" ref="S8:S10" si="0">+R8/Q8</f>
        <v>0.53750000000000009</v>
      </c>
      <c r="T8" s="514"/>
      <c r="U8" s="520"/>
      <c r="V8" s="321">
        <v>0.75</v>
      </c>
      <c r="W8" s="523"/>
    </row>
    <row r="9" spans="1:25" s="5" customFormat="1" ht="55.5" customHeight="1" x14ac:dyDescent="0.25">
      <c r="A9" s="509"/>
      <c r="B9" s="511" t="s">
        <v>33</v>
      </c>
      <c r="C9" s="511" t="s">
        <v>33</v>
      </c>
      <c r="D9" s="4" t="s">
        <v>34</v>
      </c>
      <c r="E9" s="14" t="s">
        <v>16</v>
      </c>
      <c r="F9" s="14" t="s">
        <v>28</v>
      </c>
      <c r="G9" s="14">
        <v>2018</v>
      </c>
      <c r="H9" s="16">
        <v>0.82</v>
      </c>
      <c r="I9" s="321">
        <v>0.63</v>
      </c>
      <c r="J9" s="322">
        <f>+I9/H9</f>
        <v>0.76829268292682928</v>
      </c>
      <c r="K9" s="512">
        <v>348570926</v>
      </c>
      <c r="L9" s="524">
        <v>0.96399999999999997</v>
      </c>
      <c r="M9" s="319" t="s">
        <v>35</v>
      </c>
      <c r="N9" s="14" t="s">
        <v>16</v>
      </c>
      <c r="O9" s="324">
        <v>0.6</v>
      </c>
      <c r="P9" s="320">
        <v>2020</v>
      </c>
      <c r="Q9" s="321">
        <v>0.7</v>
      </c>
      <c r="R9" s="16">
        <v>0.63</v>
      </c>
      <c r="S9" s="322">
        <f t="shared" si="0"/>
        <v>0.9</v>
      </c>
      <c r="T9" s="512">
        <v>339793826</v>
      </c>
      <c r="U9" s="518">
        <v>0.60799999999999998</v>
      </c>
      <c r="V9" s="321">
        <v>0.8</v>
      </c>
      <c r="W9" s="521">
        <v>314980316</v>
      </c>
    </row>
    <row r="10" spans="1:25" s="5" customFormat="1" ht="55.5" customHeight="1" x14ac:dyDescent="0.25">
      <c r="A10" s="509"/>
      <c r="B10" s="511"/>
      <c r="C10" s="511"/>
      <c r="D10" s="4" t="s">
        <v>36</v>
      </c>
      <c r="E10" s="14" t="s">
        <v>16</v>
      </c>
      <c r="F10" s="14" t="s">
        <v>28</v>
      </c>
      <c r="G10" s="14">
        <v>2018</v>
      </c>
      <c r="H10" s="16">
        <v>0.6</v>
      </c>
      <c r="I10" s="321">
        <v>0.38</v>
      </c>
      <c r="J10" s="16">
        <f>+I10/H10</f>
        <v>0.63333333333333341</v>
      </c>
      <c r="K10" s="514"/>
      <c r="L10" s="525"/>
      <c r="M10" s="319" t="s">
        <v>37</v>
      </c>
      <c r="N10" s="14" t="s">
        <v>16</v>
      </c>
      <c r="O10" s="324">
        <v>0.15</v>
      </c>
      <c r="P10" s="320">
        <v>2020</v>
      </c>
      <c r="Q10" s="321">
        <v>0.5</v>
      </c>
      <c r="R10" s="15">
        <v>0.33800000000000002</v>
      </c>
      <c r="S10" s="322">
        <f t="shared" si="0"/>
        <v>0.67600000000000005</v>
      </c>
      <c r="T10" s="514"/>
      <c r="U10" s="520"/>
      <c r="V10" s="321">
        <v>0.65</v>
      </c>
      <c r="W10" s="523"/>
    </row>
    <row r="11" spans="1:25" s="5" customFormat="1" ht="66" customHeight="1" x14ac:dyDescent="0.25">
      <c r="A11" s="509"/>
      <c r="B11" s="325" t="s">
        <v>38</v>
      </c>
      <c r="C11" s="325" t="s">
        <v>38</v>
      </c>
      <c r="D11" s="4" t="s">
        <v>39</v>
      </c>
      <c r="E11" s="14" t="s">
        <v>16</v>
      </c>
      <c r="F11" s="14" t="s">
        <v>28</v>
      </c>
      <c r="G11" s="14">
        <v>2018</v>
      </c>
      <c r="H11" s="16">
        <v>0.2</v>
      </c>
      <c r="I11" s="326">
        <v>0.20300000000000001</v>
      </c>
      <c r="J11" s="495">
        <f>+I11/H11</f>
        <v>1.0149999999999999</v>
      </c>
      <c r="K11" s="484">
        <v>48778032</v>
      </c>
      <c r="L11" s="485">
        <v>0.99399999999999999</v>
      </c>
      <c r="M11" s="319" t="s">
        <v>40</v>
      </c>
      <c r="N11" s="14" t="s">
        <v>16</v>
      </c>
      <c r="O11" s="324">
        <v>0.96</v>
      </c>
      <c r="P11" s="320">
        <v>2020</v>
      </c>
      <c r="Q11" s="326">
        <v>0.96499999999999997</v>
      </c>
      <c r="R11" s="15">
        <v>0.995</v>
      </c>
      <c r="S11" s="322">
        <f>+R11/Q11</f>
        <v>1.0310880829015545</v>
      </c>
      <c r="T11" s="486">
        <v>27315737</v>
      </c>
      <c r="U11" s="487">
        <v>0.73599999999999999</v>
      </c>
      <c r="V11" s="321">
        <v>0.97</v>
      </c>
      <c r="W11" s="490">
        <v>46084490</v>
      </c>
    </row>
    <row r="12" spans="1:25" s="5" customFormat="1" ht="70.5" customHeight="1" x14ac:dyDescent="0.25">
      <c r="A12" s="509"/>
      <c r="B12" s="325" t="s">
        <v>41</v>
      </c>
      <c r="C12" s="325" t="s">
        <v>41</v>
      </c>
      <c r="D12" s="4" t="s">
        <v>42</v>
      </c>
      <c r="E12" s="14" t="s">
        <v>16</v>
      </c>
      <c r="F12" s="14" t="s">
        <v>28</v>
      </c>
      <c r="G12" s="14">
        <v>2018</v>
      </c>
      <c r="H12" s="16">
        <v>0.62</v>
      </c>
      <c r="I12" s="326">
        <v>0.68200000000000005</v>
      </c>
      <c r="J12" s="16">
        <f>+I12/H12</f>
        <v>1.1000000000000001</v>
      </c>
      <c r="K12" s="486">
        <v>392223128</v>
      </c>
      <c r="L12" s="487">
        <v>0.89100000000000001</v>
      </c>
      <c r="M12" s="319" t="s">
        <v>43</v>
      </c>
      <c r="N12" s="14" t="s">
        <v>44</v>
      </c>
      <c r="O12" s="327">
        <v>130</v>
      </c>
      <c r="P12" s="320">
        <v>2020</v>
      </c>
      <c r="Q12" s="327">
        <v>200</v>
      </c>
      <c r="R12" s="14">
        <v>152</v>
      </c>
      <c r="S12" s="322">
        <f>+R12/Q12</f>
        <v>0.76</v>
      </c>
      <c r="T12" s="486">
        <v>483347390</v>
      </c>
      <c r="U12" s="487">
        <v>0.48499999999999999</v>
      </c>
      <c r="V12" s="327">
        <v>250</v>
      </c>
      <c r="W12" s="490">
        <v>320771320</v>
      </c>
    </row>
    <row r="13" spans="1:25" s="5" customFormat="1" ht="60" customHeight="1" thickBot="1" x14ac:dyDescent="0.3">
      <c r="A13" s="510"/>
      <c r="B13" s="328" t="s">
        <v>45</v>
      </c>
      <c r="C13" s="328" t="s">
        <v>45</v>
      </c>
      <c r="D13" s="329" t="s">
        <v>46</v>
      </c>
      <c r="E13" s="330" t="s">
        <v>16</v>
      </c>
      <c r="F13" s="330" t="s">
        <v>28</v>
      </c>
      <c r="G13" s="330">
        <v>2018</v>
      </c>
      <c r="H13" s="331">
        <v>1</v>
      </c>
      <c r="I13" s="332" t="s">
        <v>28</v>
      </c>
      <c r="J13" s="330" t="s">
        <v>28</v>
      </c>
      <c r="K13" s="488">
        <v>9841227</v>
      </c>
      <c r="L13" s="489">
        <v>0.999</v>
      </c>
      <c r="M13" s="333" t="s">
        <v>47</v>
      </c>
      <c r="N13" s="330" t="s">
        <v>16</v>
      </c>
      <c r="O13" s="334" t="s">
        <v>28</v>
      </c>
      <c r="P13" s="334">
        <v>2020</v>
      </c>
      <c r="Q13" s="335">
        <v>0.3</v>
      </c>
      <c r="R13" s="330" t="s">
        <v>28</v>
      </c>
      <c r="S13" s="336" t="s">
        <v>28</v>
      </c>
      <c r="T13" s="488">
        <v>4885017</v>
      </c>
      <c r="U13" s="489">
        <v>0.72099999999999997</v>
      </c>
      <c r="V13" s="335">
        <v>0.6</v>
      </c>
      <c r="W13" s="491">
        <v>10001957</v>
      </c>
    </row>
    <row r="14" spans="1:25" ht="24" customHeight="1" x14ac:dyDescent="0.2">
      <c r="A14" s="69" t="s">
        <v>48</v>
      </c>
      <c r="K14" s="492">
        <f>SUM(K6:K13)</f>
        <v>822403921</v>
      </c>
      <c r="L14" s="493"/>
      <c r="M14" s="493"/>
      <c r="N14" s="493"/>
      <c r="O14" s="493"/>
      <c r="P14" s="493"/>
      <c r="Q14" s="493"/>
      <c r="R14" s="494"/>
      <c r="S14" s="493"/>
      <c r="T14" s="492">
        <f>SUM(T6:T13)</f>
        <v>910775161</v>
      </c>
      <c r="U14" s="493"/>
      <c r="V14" s="493"/>
      <c r="W14" s="492">
        <f>SUM(W6:W13)</f>
        <v>726228218</v>
      </c>
    </row>
    <row r="15" spans="1:25" x14ac:dyDescent="0.2">
      <c r="A15" s="69" t="s">
        <v>49</v>
      </c>
      <c r="K15" s="483"/>
      <c r="T15" s="483"/>
    </row>
  </sheetData>
  <mergeCells count="41">
    <mergeCell ref="U6:U8"/>
    <mergeCell ref="W6:W8"/>
    <mergeCell ref="B9:B10"/>
    <mergeCell ref="C9:C10"/>
    <mergeCell ref="K9:K10"/>
    <mergeCell ref="L9:L10"/>
    <mergeCell ref="T9:T10"/>
    <mergeCell ref="U9:U10"/>
    <mergeCell ref="W9:W10"/>
    <mergeCell ref="T6:T8"/>
    <mergeCell ref="A6:A13"/>
    <mergeCell ref="B6:B8"/>
    <mergeCell ref="C6:C8"/>
    <mergeCell ref="K6:K8"/>
    <mergeCell ref="L6:L8"/>
    <mergeCell ref="H3:L3"/>
    <mergeCell ref="N3:N5"/>
    <mergeCell ref="O3:P3"/>
    <mergeCell ref="Q3:U3"/>
    <mergeCell ref="V3:W3"/>
    <mergeCell ref="K4:L4"/>
    <mergeCell ref="O4:O5"/>
    <mergeCell ref="P4:P5"/>
    <mergeCell ref="T4:U4"/>
    <mergeCell ref="V4:V5"/>
    <mergeCell ref="A1:W1"/>
    <mergeCell ref="A2:C2"/>
    <mergeCell ref="D2:L2"/>
    <mergeCell ref="M2:W2"/>
    <mergeCell ref="A3:A5"/>
    <mergeCell ref="B3:B5"/>
    <mergeCell ref="C3:C5"/>
    <mergeCell ref="D3:D5"/>
    <mergeCell ref="E3:E5"/>
    <mergeCell ref="F3:G3"/>
    <mergeCell ref="F4:F5"/>
    <mergeCell ref="G4:G5"/>
    <mergeCell ref="H4:H5"/>
    <mergeCell ref="I4:I5"/>
    <mergeCell ref="J4:J5"/>
    <mergeCell ref="W4:W5"/>
  </mergeCells>
  <pageMargins left="0.7" right="0.7" top="0.75" bottom="0.75" header="0.3" footer="0.3"/>
  <pageSetup scale="36" orientation="portrait" r:id="rId1"/>
  <colBreaks count="1" manualBreakCount="1">
    <brk id="2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X13"/>
  <sheetViews>
    <sheetView zoomScale="85" zoomScaleNormal="85" workbookViewId="0">
      <selection activeCell="H19" sqref="H19"/>
    </sheetView>
  </sheetViews>
  <sheetFormatPr baseColWidth="10" defaultColWidth="11.42578125" defaultRowHeight="12" x14ac:dyDescent="0.2"/>
  <cols>
    <col min="1" max="1" width="46.5703125" style="422" customWidth="1"/>
    <col min="2" max="2" width="30.140625" style="422" customWidth="1"/>
    <col min="3" max="3" width="17.42578125" style="422" customWidth="1"/>
    <col min="4" max="4" width="15.5703125" style="23" customWidth="1"/>
    <col min="5" max="7" width="16.140625" style="23" customWidth="1"/>
    <col min="8" max="8" width="19.42578125" style="23" customWidth="1"/>
    <col min="9" max="9" width="21.5703125" style="23" customWidth="1"/>
    <col min="10" max="16384" width="11.42578125" style="23"/>
  </cols>
  <sheetData>
    <row r="1" spans="1:24" ht="34.5" customHeight="1" x14ac:dyDescent="0.2">
      <c r="A1" s="576" t="s">
        <v>1752</v>
      </c>
      <c r="B1" s="576"/>
      <c r="C1" s="576"/>
      <c r="D1" s="576"/>
      <c r="E1" s="576"/>
      <c r="F1" s="576"/>
      <c r="G1" s="576"/>
      <c r="H1" s="576"/>
      <c r="I1" s="576"/>
    </row>
    <row r="2" spans="1:24" ht="21" customHeight="1" x14ac:dyDescent="0.2">
      <c r="A2" s="405" t="s">
        <v>1913</v>
      </c>
      <c r="B2" s="543" t="s">
        <v>75</v>
      </c>
      <c r="C2" s="543"/>
      <c r="D2" s="543"/>
      <c r="E2" s="543"/>
      <c r="F2" s="543"/>
      <c r="G2" s="543"/>
      <c r="H2" s="543"/>
      <c r="I2" s="543"/>
      <c r="J2" s="24"/>
      <c r="K2" s="24"/>
      <c r="L2" s="24"/>
      <c r="M2" s="24"/>
      <c r="N2" s="24"/>
      <c r="O2" s="24"/>
      <c r="P2" s="24"/>
      <c r="Q2" s="24"/>
      <c r="R2" s="24"/>
      <c r="S2" s="24"/>
      <c r="T2" s="24"/>
      <c r="U2" s="24"/>
      <c r="V2" s="24"/>
      <c r="W2" s="24"/>
      <c r="X2" s="24"/>
    </row>
    <row r="3" spans="1:24" ht="34.5" customHeight="1" x14ac:dyDescent="0.2">
      <c r="A3" s="577" t="s">
        <v>1754</v>
      </c>
      <c r="B3" s="578" t="s">
        <v>1755</v>
      </c>
      <c r="C3" s="578" t="s">
        <v>1756</v>
      </c>
      <c r="D3" s="578" t="s">
        <v>1757</v>
      </c>
      <c r="E3" s="406" t="s">
        <v>1914</v>
      </c>
      <c r="F3" s="406" t="s">
        <v>1915</v>
      </c>
      <c r="G3" s="407" t="s">
        <v>1916</v>
      </c>
      <c r="H3" s="578" t="s">
        <v>1761</v>
      </c>
      <c r="I3" s="579" t="s">
        <v>1762</v>
      </c>
    </row>
    <row r="4" spans="1:24" ht="17.25" customHeight="1" x14ac:dyDescent="0.2">
      <c r="A4" s="577"/>
      <c r="B4" s="578"/>
      <c r="C4" s="578"/>
      <c r="D4" s="578"/>
      <c r="E4" s="408" t="s">
        <v>1763</v>
      </c>
      <c r="F4" s="408" t="s">
        <v>1763</v>
      </c>
      <c r="G4" s="408" t="s">
        <v>1763</v>
      </c>
      <c r="H4" s="578"/>
      <c r="I4" s="579"/>
    </row>
    <row r="5" spans="1:24" ht="37.5" customHeight="1" x14ac:dyDescent="0.2">
      <c r="A5" s="229" t="s">
        <v>1917</v>
      </c>
      <c r="B5" s="229" t="s">
        <v>1918</v>
      </c>
      <c r="C5" s="224"/>
      <c r="D5" s="409">
        <v>518400</v>
      </c>
      <c r="E5" s="410"/>
      <c r="F5" s="409">
        <v>25920</v>
      </c>
      <c r="G5" s="410"/>
      <c r="H5" s="223" t="s">
        <v>1919</v>
      </c>
      <c r="I5" s="411" t="s">
        <v>1920</v>
      </c>
    </row>
    <row r="6" spans="1:24" ht="80.25" customHeight="1" x14ac:dyDescent="0.2">
      <c r="A6" s="166" t="s">
        <v>1921</v>
      </c>
      <c r="B6" s="166" t="s">
        <v>1922</v>
      </c>
      <c r="C6" s="161"/>
      <c r="D6" s="412">
        <v>139000</v>
      </c>
      <c r="E6" s="103"/>
      <c r="F6" s="412">
        <v>139000</v>
      </c>
      <c r="G6" s="103"/>
      <c r="H6" s="171" t="s">
        <v>1923</v>
      </c>
      <c r="I6" s="413" t="s">
        <v>1920</v>
      </c>
    </row>
    <row r="7" spans="1:24" ht="33.75" x14ac:dyDescent="0.2">
      <c r="A7" s="166" t="s">
        <v>1924</v>
      </c>
      <c r="B7" s="161"/>
      <c r="C7" s="161"/>
      <c r="D7" s="412">
        <v>140000</v>
      </c>
      <c r="E7" s="390"/>
      <c r="F7" s="34"/>
      <c r="G7" s="390">
        <v>140000</v>
      </c>
      <c r="H7" s="171" t="s">
        <v>1919</v>
      </c>
      <c r="I7" s="413" t="s">
        <v>1920</v>
      </c>
    </row>
    <row r="8" spans="1:24" ht="33.75" x14ac:dyDescent="0.2">
      <c r="A8" s="166" t="s">
        <v>1925</v>
      </c>
      <c r="B8" s="161"/>
      <c r="C8" s="161"/>
      <c r="D8" s="412">
        <v>170000</v>
      </c>
      <c r="E8" s="390"/>
      <c r="F8" s="34"/>
      <c r="G8" s="390">
        <v>170000</v>
      </c>
      <c r="H8" s="171" t="s">
        <v>1919</v>
      </c>
      <c r="I8" s="413" t="s">
        <v>1920</v>
      </c>
    </row>
    <row r="9" spans="1:24" ht="33.75" x14ac:dyDescent="0.2">
      <c r="A9" s="166" t="s">
        <v>1926</v>
      </c>
      <c r="B9" s="161"/>
      <c r="C9" s="161"/>
      <c r="D9" s="412">
        <v>101500</v>
      </c>
      <c r="E9" s="390"/>
      <c r="F9" s="34"/>
      <c r="G9" s="390">
        <v>101500</v>
      </c>
      <c r="H9" s="171" t="s">
        <v>1919</v>
      </c>
      <c r="I9" s="413" t="s">
        <v>1920</v>
      </c>
    </row>
    <row r="10" spans="1:24" ht="21" customHeight="1" x14ac:dyDescent="0.2">
      <c r="A10" s="414" t="s">
        <v>1910</v>
      </c>
      <c r="B10" s="414"/>
      <c r="C10" s="414"/>
      <c r="D10" s="415">
        <f>SUM(D5:D9)</f>
        <v>1068900</v>
      </c>
      <c r="E10" s="415">
        <f>SUM(E5:E9)</f>
        <v>0</v>
      </c>
      <c r="F10" s="415">
        <f>SUM(F5:F9)</f>
        <v>164920</v>
      </c>
      <c r="G10" s="415">
        <f>SUM(G5:G9)</f>
        <v>411500</v>
      </c>
      <c r="H10" s="415"/>
      <c r="I10" s="415"/>
    </row>
    <row r="11" spans="1:24" ht="24" x14ac:dyDescent="0.2">
      <c r="A11" s="416" t="s">
        <v>638</v>
      </c>
      <c r="B11" s="417"/>
      <c r="C11" s="417"/>
      <c r="D11" s="59"/>
      <c r="E11" s="24"/>
      <c r="F11" s="24"/>
      <c r="G11" s="24"/>
    </row>
    <row r="12" spans="1:24" x14ac:dyDescent="0.2">
      <c r="A12" s="418" t="s">
        <v>1911</v>
      </c>
      <c r="B12" s="419"/>
      <c r="C12" s="419"/>
      <c r="D12" s="58"/>
      <c r="E12" s="24"/>
      <c r="F12" s="24"/>
      <c r="G12" s="24"/>
    </row>
    <row r="13" spans="1:24" ht="36" x14ac:dyDescent="0.2">
      <c r="A13" s="420" t="s">
        <v>1912</v>
      </c>
      <c r="B13" s="421"/>
      <c r="C13" s="421"/>
      <c r="D13" s="56"/>
      <c r="E13" s="24"/>
      <c r="F13" s="24"/>
      <c r="G13" s="24"/>
    </row>
  </sheetData>
  <mergeCells count="8">
    <mergeCell ref="A1:I1"/>
    <mergeCell ref="B2:I2"/>
    <mergeCell ref="A3:A4"/>
    <mergeCell ref="B3:B4"/>
    <mergeCell ref="C3:C4"/>
    <mergeCell ref="D3:D4"/>
    <mergeCell ref="H3:H4"/>
    <mergeCell ref="I3:I4"/>
  </mergeCells>
  <pageMargins left="0.7" right="0.7" top="0.75" bottom="0.75" header="0.3" footer="0.3"/>
  <pageSetup paperSize="8"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S31"/>
  <sheetViews>
    <sheetView zoomScale="85" zoomScaleNormal="85" workbookViewId="0">
      <selection sqref="A1:O1"/>
    </sheetView>
  </sheetViews>
  <sheetFormatPr baseColWidth="10" defaultColWidth="11.42578125" defaultRowHeight="12" x14ac:dyDescent="0.2"/>
  <cols>
    <col min="1" max="1" width="18.7109375" style="422" customWidth="1"/>
    <col min="2" max="2" width="23.42578125" style="422" customWidth="1"/>
    <col min="3" max="3" width="32" style="23" customWidth="1"/>
    <col min="4" max="4" width="15.140625" style="23" customWidth="1"/>
    <col min="5" max="5" width="18.7109375" style="422" customWidth="1"/>
    <col min="6" max="6" width="18.7109375" style="23" customWidth="1"/>
    <col min="7" max="7" width="11.85546875" style="65" customWidth="1"/>
    <col min="8" max="8" width="6.7109375" style="65" customWidth="1"/>
    <col min="9" max="9" width="6.7109375" style="23" customWidth="1"/>
    <col min="10" max="10" width="13.42578125" style="23" customWidth="1"/>
    <col min="11" max="11" width="13.140625" style="23" customWidth="1"/>
    <col min="12" max="12" width="24.42578125" style="422" customWidth="1"/>
    <col min="13" max="13" width="14.42578125" style="23" customWidth="1"/>
    <col min="14" max="14" width="14.140625" style="23" customWidth="1"/>
    <col min="15" max="15" width="13.85546875" style="23" customWidth="1"/>
    <col min="16" max="16384" width="11.42578125" style="23"/>
  </cols>
  <sheetData>
    <row r="1" spans="1:19" s="55" customFormat="1" ht="20.25" customHeight="1" x14ac:dyDescent="0.2">
      <c r="A1" s="581" t="s">
        <v>1927</v>
      </c>
      <c r="B1" s="582"/>
      <c r="C1" s="582"/>
      <c r="D1" s="582"/>
      <c r="E1" s="582"/>
      <c r="F1" s="582"/>
      <c r="G1" s="582"/>
      <c r="H1" s="582"/>
      <c r="I1" s="582"/>
      <c r="J1" s="582"/>
      <c r="K1" s="582"/>
      <c r="L1" s="582"/>
      <c r="M1" s="582"/>
      <c r="N1" s="582"/>
      <c r="O1" s="582"/>
    </row>
    <row r="2" spans="1:19" ht="54" x14ac:dyDescent="0.2">
      <c r="A2" s="423" t="s">
        <v>51</v>
      </c>
      <c r="B2" s="583" t="s">
        <v>52</v>
      </c>
      <c r="C2" s="584"/>
      <c r="D2" s="584"/>
      <c r="E2" s="584"/>
      <c r="F2" s="584"/>
      <c r="G2" s="584"/>
      <c r="H2" s="584"/>
      <c r="I2" s="584"/>
      <c r="J2" s="584"/>
      <c r="K2" s="584"/>
      <c r="L2" s="584"/>
      <c r="M2" s="584"/>
      <c r="N2" s="584"/>
      <c r="O2" s="584"/>
      <c r="P2" s="24"/>
      <c r="Q2" s="24"/>
      <c r="R2" s="24"/>
      <c r="S2" s="24"/>
    </row>
    <row r="3" spans="1:19" s="66" customFormat="1" ht="20.25" customHeight="1" x14ac:dyDescent="0.2">
      <c r="A3" s="585" t="s">
        <v>1928</v>
      </c>
      <c r="B3" s="585"/>
      <c r="C3" s="585" t="s">
        <v>1929</v>
      </c>
      <c r="D3" s="585"/>
      <c r="E3" s="585" t="s">
        <v>1930</v>
      </c>
      <c r="F3" s="585"/>
      <c r="G3" s="585"/>
      <c r="H3" s="585"/>
      <c r="I3" s="585"/>
      <c r="J3" s="585" t="s">
        <v>1931</v>
      </c>
      <c r="K3" s="585"/>
      <c r="L3" s="585"/>
      <c r="M3" s="585" t="s">
        <v>1932</v>
      </c>
      <c r="N3" s="586" t="s">
        <v>1933</v>
      </c>
      <c r="O3" s="585" t="s">
        <v>11</v>
      </c>
    </row>
    <row r="4" spans="1:19" s="67" customFormat="1" ht="57" x14ac:dyDescent="0.25">
      <c r="A4" s="154" t="s">
        <v>53</v>
      </c>
      <c r="B4" s="154" t="s">
        <v>1934</v>
      </c>
      <c r="C4" s="154" t="s">
        <v>1935</v>
      </c>
      <c r="D4" s="154" t="s">
        <v>1936</v>
      </c>
      <c r="E4" s="154" t="s">
        <v>1937</v>
      </c>
      <c r="F4" s="154" t="s">
        <v>1938</v>
      </c>
      <c r="G4" s="424" t="s">
        <v>1939</v>
      </c>
      <c r="H4" s="424" t="s">
        <v>1940</v>
      </c>
      <c r="I4" s="424" t="s">
        <v>1941</v>
      </c>
      <c r="J4" s="154" t="s">
        <v>1942</v>
      </c>
      <c r="K4" s="154" t="s">
        <v>1943</v>
      </c>
      <c r="L4" s="154" t="s">
        <v>1944</v>
      </c>
      <c r="M4" s="585"/>
      <c r="N4" s="586"/>
      <c r="O4" s="585"/>
    </row>
    <row r="5" spans="1:19" ht="27.75" customHeight="1" x14ac:dyDescent="0.2">
      <c r="A5" s="425" t="s">
        <v>1945</v>
      </c>
      <c r="B5" s="425" t="s">
        <v>1946</v>
      </c>
      <c r="C5" s="426" t="s">
        <v>1947</v>
      </c>
      <c r="D5" s="223">
        <v>16731397</v>
      </c>
      <c r="E5" s="427" t="s">
        <v>1948</v>
      </c>
      <c r="F5" s="428" t="s">
        <v>1949</v>
      </c>
      <c r="G5" s="227" t="s">
        <v>1950</v>
      </c>
      <c r="H5" s="429" t="s">
        <v>1951</v>
      </c>
      <c r="I5" s="430"/>
      <c r="J5" s="431">
        <v>44631</v>
      </c>
      <c r="K5" s="432">
        <v>250</v>
      </c>
      <c r="L5" s="427" t="s">
        <v>1952</v>
      </c>
      <c r="M5" s="433">
        <v>750</v>
      </c>
      <c r="N5" s="432">
        <v>500</v>
      </c>
      <c r="O5" s="432"/>
    </row>
    <row r="6" spans="1:19" ht="27.75" customHeight="1" x14ac:dyDescent="0.2">
      <c r="A6" s="434" t="s">
        <v>1945</v>
      </c>
      <c r="B6" s="434" t="s">
        <v>1946</v>
      </c>
      <c r="C6" s="102" t="s">
        <v>1953</v>
      </c>
      <c r="D6" s="435" t="s">
        <v>1954</v>
      </c>
      <c r="E6" s="219" t="s">
        <v>1955</v>
      </c>
      <c r="F6" s="394"/>
      <c r="G6" s="191" t="s">
        <v>1950</v>
      </c>
      <c r="H6" s="230" t="s">
        <v>1951</v>
      </c>
      <c r="I6" s="394"/>
      <c r="J6" s="174">
        <v>44821</v>
      </c>
      <c r="K6" s="390">
        <v>840</v>
      </c>
      <c r="L6" s="219" t="s">
        <v>1956</v>
      </c>
      <c r="M6" s="436">
        <v>2520</v>
      </c>
      <c r="N6" s="390">
        <v>6720</v>
      </c>
      <c r="O6" s="390"/>
    </row>
    <row r="7" spans="1:19" ht="27.75" customHeight="1" x14ac:dyDescent="0.2">
      <c r="A7" s="434" t="s">
        <v>1945</v>
      </c>
      <c r="B7" s="434" t="s">
        <v>1946</v>
      </c>
      <c r="C7" s="394" t="s">
        <v>1957</v>
      </c>
      <c r="D7" s="435">
        <v>11081188</v>
      </c>
      <c r="E7" s="219" t="s">
        <v>1955</v>
      </c>
      <c r="F7" s="394"/>
      <c r="G7" s="191" t="s">
        <v>1950</v>
      </c>
      <c r="H7" s="230" t="s">
        <v>1951</v>
      </c>
      <c r="I7" s="394"/>
      <c r="J7" s="174">
        <v>44835</v>
      </c>
      <c r="K7" s="390">
        <v>1215</v>
      </c>
      <c r="L7" s="219" t="s">
        <v>1958</v>
      </c>
      <c r="M7" s="436">
        <v>3645</v>
      </c>
      <c r="N7" s="390">
        <v>6075</v>
      </c>
      <c r="O7" s="390"/>
    </row>
    <row r="8" spans="1:19" ht="27.75" customHeight="1" x14ac:dyDescent="0.2">
      <c r="A8" s="434" t="s">
        <v>1945</v>
      </c>
      <c r="B8" s="434" t="s">
        <v>1946</v>
      </c>
      <c r="C8" s="394" t="s">
        <v>1959</v>
      </c>
      <c r="D8" s="435" t="s">
        <v>1960</v>
      </c>
      <c r="E8" s="219" t="s">
        <v>1955</v>
      </c>
      <c r="F8" s="394"/>
      <c r="G8" s="191" t="s">
        <v>1950</v>
      </c>
      <c r="H8" s="230" t="s">
        <v>1951</v>
      </c>
      <c r="I8" s="394"/>
      <c r="J8" s="174">
        <v>44900</v>
      </c>
      <c r="K8" s="390">
        <v>300</v>
      </c>
      <c r="L8" s="219" t="s">
        <v>1961</v>
      </c>
      <c r="M8" s="436">
        <v>300</v>
      </c>
      <c r="N8" s="390">
        <v>2400</v>
      </c>
      <c r="O8" s="390"/>
    </row>
    <row r="9" spans="1:19" ht="27.75" customHeight="1" x14ac:dyDescent="0.2">
      <c r="A9" s="434" t="s">
        <v>1945</v>
      </c>
      <c r="B9" s="434" t="s">
        <v>1946</v>
      </c>
      <c r="C9" s="394" t="s">
        <v>1962</v>
      </c>
      <c r="D9" s="435" t="s">
        <v>1963</v>
      </c>
      <c r="E9" s="219" t="s">
        <v>1948</v>
      </c>
      <c r="F9" s="394" t="s">
        <v>1964</v>
      </c>
      <c r="G9" s="191" t="s">
        <v>1950</v>
      </c>
      <c r="H9" s="230" t="s">
        <v>1951</v>
      </c>
      <c r="I9" s="394"/>
      <c r="J9" s="174">
        <v>44926</v>
      </c>
      <c r="K9" s="390">
        <v>900</v>
      </c>
      <c r="L9" s="219" t="s">
        <v>1965</v>
      </c>
      <c r="M9" s="436">
        <v>0</v>
      </c>
      <c r="N9" s="390">
        <v>7200</v>
      </c>
      <c r="O9" s="390"/>
    </row>
    <row r="10" spans="1:19" ht="27.75" customHeight="1" x14ac:dyDescent="0.2">
      <c r="A10" s="434" t="s">
        <v>1945</v>
      </c>
      <c r="B10" s="434" t="s">
        <v>1946</v>
      </c>
      <c r="C10" s="394" t="s">
        <v>1966</v>
      </c>
      <c r="D10" s="435" t="s">
        <v>1967</v>
      </c>
      <c r="E10" s="219" t="s">
        <v>1955</v>
      </c>
      <c r="F10" s="394"/>
      <c r="G10" s="191" t="s">
        <v>1950</v>
      </c>
      <c r="H10" s="230" t="s">
        <v>1951</v>
      </c>
      <c r="I10" s="394"/>
      <c r="J10" s="174">
        <v>44975</v>
      </c>
      <c r="K10" s="390">
        <v>360</v>
      </c>
      <c r="L10" s="219" t="s">
        <v>1968</v>
      </c>
      <c r="M10" s="436">
        <v>0</v>
      </c>
      <c r="N10" s="390">
        <v>1800</v>
      </c>
      <c r="O10" s="390">
        <v>720</v>
      </c>
    </row>
    <row r="11" spans="1:19" ht="27.75" customHeight="1" x14ac:dyDescent="0.2">
      <c r="A11" s="434" t="s">
        <v>1945</v>
      </c>
      <c r="B11" s="434" t="s">
        <v>1946</v>
      </c>
      <c r="C11" s="394" t="s">
        <v>1969</v>
      </c>
      <c r="D11" s="435" t="s">
        <v>1970</v>
      </c>
      <c r="E11" s="219" t="s">
        <v>1955</v>
      </c>
      <c r="F11" s="394"/>
      <c r="G11" s="191" t="s">
        <v>1950</v>
      </c>
      <c r="H11" s="230" t="s">
        <v>1951</v>
      </c>
      <c r="I11" s="394"/>
      <c r="J11" s="174">
        <v>44997</v>
      </c>
      <c r="K11" s="390">
        <v>1920</v>
      </c>
      <c r="L11" s="219" t="s">
        <v>1971</v>
      </c>
      <c r="M11" s="436">
        <v>0</v>
      </c>
      <c r="N11" s="390">
        <v>9600</v>
      </c>
      <c r="O11" s="390">
        <v>5760</v>
      </c>
    </row>
    <row r="12" spans="1:19" ht="27.75" customHeight="1" x14ac:dyDescent="0.2">
      <c r="A12" s="434" t="s">
        <v>1945</v>
      </c>
      <c r="B12" s="434" t="s">
        <v>1946</v>
      </c>
      <c r="C12" s="394" t="s">
        <v>1972</v>
      </c>
      <c r="D12" s="435" t="s">
        <v>1973</v>
      </c>
      <c r="E12" s="219" t="s">
        <v>1955</v>
      </c>
      <c r="F12" s="394"/>
      <c r="G12" s="191" t="s">
        <v>1950</v>
      </c>
      <c r="H12" s="230" t="s">
        <v>1951</v>
      </c>
      <c r="I12" s="394"/>
      <c r="J12" s="174">
        <v>45052</v>
      </c>
      <c r="K12" s="390">
        <v>720</v>
      </c>
      <c r="L12" s="219" t="s">
        <v>1961</v>
      </c>
      <c r="M12" s="436">
        <v>0</v>
      </c>
      <c r="N12" s="390">
        <v>2160</v>
      </c>
      <c r="O12" s="390">
        <v>3600</v>
      </c>
    </row>
    <row r="13" spans="1:19" ht="27.75" customHeight="1" x14ac:dyDescent="0.2">
      <c r="A13" s="434" t="s">
        <v>1945</v>
      </c>
      <c r="B13" s="434" t="s">
        <v>1946</v>
      </c>
      <c r="C13" s="394" t="s">
        <v>1974</v>
      </c>
      <c r="D13" s="435" t="s">
        <v>1975</v>
      </c>
      <c r="E13" s="219" t="s">
        <v>1976</v>
      </c>
      <c r="F13" s="394" t="s">
        <v>1950</v>
      </c>
      <c r="G13" s="191" t="s">
        <v>1950</v>
      </c>
      <c r="H13" s="394"/>
      <c r="I13" s="394"/>
      <c r="J13" s="174">
        <v>44926</v>
      </c>
      <c r="K13" s="390">
        <v>14300</v>
      </c>
      <c r="L13" s="219" t="s">
        <v>1977</v>
      </c>
      <c r="M13" s="436">
        <v>171600</v>
      </c>
      <c r="N13" s="390">
        <v>85800</v>
      </c>
      <c r="O13" s="390">
        <v>0</v>
      </c>
    </row>
    <row r="14" spans="1:19" ht="27.75" customHeight="1" x14ac:dyDescent="0.2">
      <c r="A14" s="434" t="s">
        <v>1945</v>
      </c>
      <c r="B14" s="434" t="s">
        <v>1946</v>
      </c>
      <c r="C14" s="394" t="s">
        <v>1978</v>
      </c>
      <c r="D14" s="435" t="s">
        <v>1979</v>
      </c>
      <c r="E14" s="219" t="s">
        <v>1976</v>
      </c>
      <c r="F14" s="394" t="s">
        <v>1980</v>
      </c>
      <c r="G14" s="230">
        <v>568</v>
      </c>
      <c r="H14" s="394"/>
      <c r="I14" s="394"/>
      <c r="J14" s="174">
        <v>45958</v>
      </c>
      <c r="K14" s="390">
        <v>8500</v>
      </c>
      <c r="L14" s="219" t="s">
        <v>1977</v>
      </c>
      <c r="M14" s="436">
        <v>102000</v>
      </c>
      <c r="N14" s="390">
        <v>51000</v>
      </c>
      <c r="O14" s="390">
        <v>111872.04</v>
      </c>
    </row>
    <row r="15" spans="1:19" ht="27.75" customHeight="1" x14ac:dyDescent="0.2">
      <c r="A15" s="434" t="s">
        <v>1945</v>
      </c>
      <c r="B15" s="434" t="s">
        <v>1946</v>
      </c>
      <c r="C15" s="394" t="s">
        <v>1981</v>
      </c>
      <c r="D15" s="435" t="s">
        <v>1982</v>
      </c>
      <c r="E15" s="219" t="s">
        <v>1976</v>
      </c>
      <c r="F15" s="394" t="s">
        <v>1983</v>
      </c>
      <c r="G15" s="230">
        <v>640</v>
      </c>
      <c r="H15" s="394"/>
      <c r="I15" s="394"/>
      <c r="J15" s="174">
        <v>45970</v>
      </c>
      <c r="K15" s="390">
        <v>17000</v>
      </c>
      <c r="L15" s="219" t="s">
        <v>1977</v>
      </c>
      <c r="M15" s="436">
        <v>204000</v>
      </c>
      <c r="N15" s="390">
        <v>85000</v>
      </c>
      <c r="O15" s="390">
        <v>204000</v>
      </c>
    </row>
    <row r="16" spans="1:19" ht="27.75" customHeight="1" x14ac:dyDescent="0.2">
      <c r="A16" s="434" t="s">
        <v>1945</v>
      </c>
      <c r="B16" s="434" t="s">
        <v>1946</v>
      </c>
      <c r="C16" s="394" t="s">
        <v>1984</v>
      </c>
      <c r="D16" s="435" t="s">
        <v>1985</v>
      </c>
      <c r="E16" s="219" t="s">
        <v>1976</v>
      </c>
      <c r="F16" s="394" t="s">
        <v>1986</v>
      </c>
      <c r="G16" s="230">
        <v>900</v>
      </c>
      <c r="H16" s="394"/>
      <c r="I16" s="394"/>
      <c r="J16" s="174">
        <v>44960</v>
      </c>
      <c r="K16" s="390">
        <v>33500</v>
      </c>
      <c r="L16" s="219" t="s">
        <v>1977</v>
      </c>
      <c r="M16" s="436">
        <v>402000</v>
      </c>
      <c r="N16" s="390">
        <v>167500</v>
      </c>
      <c r="O16" s="390">
        <v>33500</v>
      </c>
    </row>
    <row r="17" spans="1:15" ht="27.75" customHeight="1" x14ac:dyDescent="0.2">
      <c r="A17" s="434" t="s">
        <v>1945</v>
      </c>
      <c r="B17" s="434" t="s">
        <v>1946</v>
      </c>
      <c r="C17" s="394" t="s">
        <v>1987</v>
      </c>
      <c r="D17" s="435" t="s">
        <v>1988</v>
      </c>
      <c r="E17" s="219" t="s">
        <v>1976</v>
      </c>
      <c r="F17" s="394" t="s">
        <v>1950</v>
      </c>
      <c r="G17" s="230">
        <v>276.45</v>
      </c>
      <c r="H17" s="394"/>
      <c r="I17" s="394"/>
      <c r="J17" s="174">
        <v>44956</v>
      </c>
      <c r="K17" s="390">
        <v>6000</v>
      </c>
      <c r="L17" s="219" t="s">
        <v>1977</v>
      </c>
      <c r="M17" s="436">
        <v>66000</v>
      </c>
      <c r="N17" s="390">
        <v>36000</v>
      </c>
      <c r="O17" s="390">
        <v>600</v>
      </c>
    </row>
    <row r="18" spans="1:15" ht="27.75" customHeight="1" x14ac:dyDescent="0.2">
      <c r="A18" s="434" t="s">
        <v>1945</v>
      </c>
      <c r="B18" s="434" t="s">
        <v>1946</v>
      </c>
      <c r="C18" s="394" t="s">
        <v>1989</v>
      </c>
      <c r="D18" s="435" t="s">
        <v>1990</v>
      </c>
      <c r="E18" s="219" t="s">
        <v>1976</v>
      </c>
      <c r="F18" s="394" t="s">
        <v>1991</v>
      </c>
      <c r="G18" s="191" t="s">
        <v>1950</v>
      </c>
      <c r="H18" s="394"/>
      <c r="I18" s="394"/>
      <c r="J18" s="174">
        <v>45365</v>
      </c>
      <c r="K18" s="390">
        <v>10600</v>
      </c>
      <c r="L18" s="219" t="s">
        <v>1977</v>
      </c>
      <c r="M18" s="436">
        <v>137800</v>
      </c>
      <c r="N18" s="390">
        <v>63600</v>
      </c>
      <c r="O18" s="390">
        <v>127200</v>
      </c>
    </row>
    <row r="19" spans="1:15" ht="27.75" customHeight="1" x14ac:dyDescent="0.2">
      <c r="A19" s="434" t="s">
        <v>1945</v>
      </c>
      <c r="B19" s="434" t="s">
        <v>1946</v>
      </c>
      <c r="C19" s="394" t="s">
        <v>1992</v>
      </c>
      <c r="D19" s="435" t="s">
        <v>1993</v>
      </c>
      <c r="E19" s="219" t="s">
        <v>1976</v>
      </c>
      <c r="F19" s="219" t="s">
        <v>1950</v>
      </c>
      <c r="G19" s="191" t="s">
        <v>1950</v>
      </c>
      <c r="H19" s="394"/>
      <c r="I19" s="394"/>
      <c r="J19" s="174">
        <v>45255</v>
      </c>
      <c r="K19" s="390">
        <v>6000</v>
      </c>
      <c r="L19" s="219" t="s">
        <v>1977</v>
      </c>
      <c r="M19" s="436">
        <v>72000</v>
      </c>
      <c r="N19" s="390">
        <v>36000</v>
      </c>
      <c r="O19" s="390">
        <v>72000</v>
      </c>
    </row>
    <row r="20" spans="1:15" ht="27.75" customHeight="1" x14ac:dyDescent="0.2">
      <c r="A20" s="434" t="s">
        <v>1945</v>
      </c>
      <c r="B20" s="434" t="s">
        <v>1946</v>
      </c>
      <c r="C20" s="394" t="s">
        <v>1994</v>
      </c>
      <c r="D20" s="435" t="s">
        <v>1995</v>
      </c>
      <c r="E20" s="219" t="s">
        <v>1976</v>
      </c>
      <c r="F20" s="394" t="s">
        <v>1996</v>
      </c>
      <c r="G20" s="191" t="s">
        <v>1950</v>
      </c>
      <c r="H20" s="394"/>
      <c r="I20" s="394"/>
      <c r="J20" s="174">
        <v>45732</v>
      </c>
      <c r="K20" s="390">
        <v>12000</v>
      </c>
      <c r="L20" s="219" t="s">
        <v>1977</v>
      </c>
      <c r="M20" s="436">
        <v>144000</v>
      </c>
      <c r="N20" s="390">
        <v>72000</v>
      </c>
      <c r="O20" s="390">
        <v>14400</v>
      </c>
    </row>
    <row r="21" spans="1:15" ht="27.75" customHeight="1" x14ac:dyDescent="0.2">
      <c r="A21" s="434" t="s">
        <v>1945</v>
      </c>
      <c r="B21" s="434" t="s">
        <v>1946</v>
      </c>
      <c r="C21" s="394" t="s">
        <v>1997</v>
      </c>
      <c r="D21" s="435" t="s">
        <v>1998</v>
      </c>
      <c r="E21" s="219" t="s">
        <v>1976</v>
      </c>
      <c r="F21" s="219" t="s">
        <v>1950</v>
      </c>
      <c r="G21" s="191" t="s">
        <v>1950</v>
      </c>
      <c r="H21" s="394"/>
      <c r="I21" s="394"/>
      <c r="J21" s="174">
        <v>45002</v>
      </c>
      <c r="K21" s="390">
        <v>5602.31</v>
      </c>
      <c r="L21" s="219" t="s">
        <v>1977</v>
      </c>
      <c r="M21" s="436">
        <v>67227.72</v>
      </c>
      <c r="N21" s="390">
        <v>33613.86</v>
      </c>
      <c r="O21" s="390">
        <v>11204.62</v>
      </c>
    </row>
    <row r="22" spans="1:15" ht="27.75" customHeight="1" x14ac:dyDescent="0.2">
      <c r="A22" s="434" t="s">
        <v>1945</v>
      </c>
      <c r="B22" s="434" t="s">
        <v>1946</v>
      </c>
      <c r="C22" s="394" t="s">
        <v>1999</v>
      </c>
      <c r="D22" s="435" t="s">
        <v>2000</v>
      </c>
      <c r="E22" s="219" t="s">
        <v>1976</v>
      </c>
      <c r="F22" s="394" t="s">
        <v>2001</v>
      </c>
      <c r="G22" s="191" t="s">
        <v>1950</v>
      </c>
      <c r="H22" s="394"/>
      <c r="I22" s="394"/>
      <c r="J22" s="174">
        <v>45377</v>
      </c>
      <c r="K22" s="390">
        <v>10514.2</v>
      </c>
      <c r="L22" s="219" t="s">
        <v>1977</v>
      </c>
      <c r="M22" s="436">
        <v>130000</v>
      </c>
      <c r="N22" s="390">
        <v>62056.800000000003</v>
      </c>
      <c r="O22" s="390">
        <v>126170.4</v>
      </c>
    </row>
    <row r="23" spans="1:15" ht="27.75" customHeight="1" x14ac:dyDescent="0.2">
      <c r="A23" s="434" t="s">
        <v>1945</v>
      </c>
      <c r="B23" s="434" t="s">
        <v>1946</v>
      </c>
      <c r="C23" s="394" t="s">
        <v>2002</v>
      </c>
      <c r="D23" s="435" t="s">
        <v>2003</v>
      </c>
      <c r="E23" s="219" t="s">
        <v>1976</v>
      </c>
      <c r="F23" s="394" t="s">
        <v>2004</v>
      </c>
      <c r="G23" s="191" t="s">
        <v>1950</v>
      </c>
      <c r="H23" s="394"/>
      <c r="I23" s="394"/>
      <c r="J23" s="174">
        <v>45374</v>
      </c>
      <c r="K23" s="390">
        <v>19664.04</v>
      </c>
      <c r="L23" s="219" t="s">
        <v>1977</v>
      </c>
      <c r="M23" s="436">
        <v>208800</v>
      </c>
      <c r="N23" s="390">
        <v>113456.16</v>
      </c>
      <c r="O23" s="390">
        <v>235968.48</v>
      </c>
    </row>
    <row r="24" spans="1:15" ht="27.75" customHeight="1" x14ac:dyDescent="0.2">
      <c r="A24" s="434" t="s">
        <v>1945</v>
      </c>
      <c r="B24" s="434" t="s">
        <v>1946</v>
      </c>
      <c r="C24" s="394" t="s">
        <v>2005</v>
      </c>
      <c r="D24" s="435" t="s">
        <v>2006</v>
      </c>
      <c r="E24" s="219" t="s">
        <v>1976</v>
      </c>
      <c r="F24" s="219" t="s">
        <v>2007</v>
      </c>
      <c r="G24" s="191" t="s">
        <v>1950</v>
      </c>
      <c r="H24" s="394"/>
      <c r="I24" s="394"/>
      <c r="J24" s="174">
        <v>45025</v>
      </c>
      <c r="K24" s="390">
        <v>12503.97</v>
      </c>
      <c r="L24" s="219" t="s">
        <v>1977</v>
      </c>
      <c r="M24" s="436">
        <v>132000</v>
      </c>
      <c r="N24" s="390">
        <v>70511.91</v>
      </c>
      <c r="O24" s="390">
        <v>37511.910000000003</v>
      </c>
    </row>
    <row r="25" spans="1:15" ht="27.75" customHeight="1" x14ac:dyDescent="0.2">
      <c r="A25" s="434" t="s">
        <v>1945</v>
      </c>
      <c r="B25" s="434" t="s">
        <v>1946</v>
      </c>
      <c r="C25" s="394" t="s">
        <v>2008</v>
      </c>
      <c r="D25" s="435" t="s">
        <v>2009</v>
      </c>
      <c r="E25" s="219" t="s">
        <v>1976</v>
      </c>
      <c r="F25" s="219" t="s">
        <v>2010</v>
      </c>
      <c r="G25" s="191" t="s">
        <v>1950</v>
      </c>
      <c r="H25" s="394"/>
      <c r="I25" s="394"/>
      <c r="J25" s="174">
        <v>45077</v>
      </c>
      <c r="K25" s="390">
        <v>13400</v>
      </c>
      <c r="L25" s="219" t="s">
        <v>2011</v>
      </c>
      <c r="M25" s="436">
        <v>0</v>
      </c>
      <c r="N25" s="390">
        <v>93800</v>
      </c>
      <c r="O25" s="390">
        <v>67000</v>
      </c>
    </row>
    <row r="26" spans="1:15" ht="27.75" customHeight="1" x14ac:dyDescent="0.2">
      <c r="A26" s="434" t="s">
        <v>1945</v>
      </c>
      <c r="B26" s="434" t="s">
        <v>1946</v>
      </c>
      <c r="C26" s="394" t="s">
        <v>2012</v>
      </c>
      <c r="D26" s="435" t="s">
        <v>2013</v>
      </c>
      <c r="E26" s="219" t="s">
        <v>1976</v>
      </c>
      <c r="F26" s="394" t="s">
        <v>2014</v>
      </c>
      <c r="G26" s="191" t="s">
        <v>1950</v>
      </c>
      <c r="H26" s="394"/>
      <c r="I26" s="394"/>
      <c r="J26" s="174">
        <v>45089</v>
      </c>
      <c r="K26" s="390">
        <v>89719.58</v>
      </c>
      <c r="L26" s="219" t="s">
        <v>1977</v>
      </c>
      <c r="M26" s="436">
        <v>1026000</v>
      </c>
      <c r="N26" s="390">
        <v>517219.58</v>
      </c>
      <c r="O26" s="390">
        <v>448597.9</v>
      </c>
    </row>
    <row r="27" spans="1:15" ht="27.75" customHeight="1" x14ac:dyDescent="0.2">
      <c r="A27" s="434" t="s">
        <v>1945</v>
      </c>
      <c r="B27" s="434" t="s">
        <v>1946</v>
      </c>
      <c r="C27" s="394" t="s">
        <v>2015</v>
      </c>
      <c r="D27" s="435" t="s">
        <v>2016</v>
      </c>
      <c r="E27" s="219" t="s">
        <v>1976</v>
      </c>
      <c r="F27" s="394" t="s">
        <v>2017</v>
      </c>
      <c r="G27" s="230">
        <v>425.66</v>
      </c>
      <c r="H27" s="394"/>
      <c r="I27" s="394"/>
      <c r="J27" s="174">
        <v>45455</v>
      </c>
      <c r="K27" s="390">
        <v>6500</v>
      </c>
      <c r="L27" s="219" t="s">
        <v>2011</v>
      </c>
      <c r="M27" s="436">
        <v>0</v>
      </c>
      <c r="N27" s="390">
        <v>39000</v>
      </c>
      <c r="O27" s="390">
        <v>78000</v>
      </c>
    </row>
    <row r="28" spans="1:15" ht="27.75" customHeight="1" x14ac:dyDescent="0.2">
      <c r="A28" s="434" t="s">
        <v>1945</v>
      </c>
      <c r="B28" s="434" t="s">
        <v>1946</v>
      </c>
      <c r="C28" s="394" t="s">
        <v>2018</v>
      </c>
      <c r="D28" s="435" t="s">
        <v>2019</v>
      </c>
      <c r="E28" s="219" t="s">
        <v>1976</v>
      </c>
      <c r="F28" s="394" t="s">
        <v>2020</v>
      </c>
      <c r="G28" s="230">
        <v>725.10900000000004</v>
      </c>
      <c r="H28" s="394"/>
      <c r="I28" s="394"/>
      <c r="J28" s="174">
        <v>45481</v>
      </c>
      <c r="K28" s="437">
        <v>12365.88</v>
      </c>
      <c r="L28" s="219" t="s">
        <v>1977</v>
      </c>
      <c r="M28" s="436">
        <v>138000</v>
      </c>
      <c r="N28" s="390">
        <v>69000</v>
      </c>
      <c r="O28" s="390">
        <v>148390.56</v>
      </c>
    </row>
    <row r="29" spans="1:15" ht="37.5" customHeight="1" x14ac:dyDescent="0.2">
      <c r="A29" s="438" t="s">
        <v>78</v>
      </c>
      <c r="B29" s="439"/>
      <c r="C29" s="440"/>
      <c r="D29" s="440"/>
      <c r="E29" s="439"/>
      <c r="F29" s="440"/>
      <c r="G29" s="440"/>
      <c r="H29" s="440"/>
      <c r="I29" s="440"/>
      <c r="J29" s="440"/>
      <c r="K29" s="440">
        <f t="shared" ref="K29:O29" si="0">SUM(K5:K28)</f>
        <v>284674.98</v>
      </c>
      <c r="L29" s="439"/>
      <c r="M29" s="441">
        <f t="shared" si="0"/>
        <v>3008642.7199999997</v>
      </c>
      <c r="N29" s="442">
        <f t="shared" si="0"/>
        <v>1632013.31</v>
      </c>
      <c r="O29" s="443">
        <f t="shared" si="0"/>
        <v>1726495.9100000001</v>
      </c>
    </row>
    <row r="30" spans="1:15" ht="15" customHeight="1" x14ac:dyDescent="0.2">
      <c r="A30" s="580" t="s">
        <v>2021</v>
      </c>
      <c r="B30" s="580"/>
      <c r="C30" s="580"/>
    </row>
    <row r="31" spans="1:15" x14ac:dyDescent="0.2">
      <c r="A31" s="416" t="s">
        <v>2022</v>
      </c>
    </row>
  </sheetData>
  <mergeCells count="10">
    <mergeCell ref="A30:C30"/>
    <mergeCell ref="A1:O1"/>
    <mergeCell ref="B2:O2"/>
    <mergeCell ref="A3:B3"/>
    <mergeCell ref="C3:D3"/>
    <mergeCell ref="E3:I3"/>
    <mergeCell ref="J3:L3"/>
    <mergeCell ref="M3:M4"/>
    <mergeCell ref="N3:N4"/>
    <mergeCell ref="O3:O4"/>
  </mergeCells>
  <pageMargins left="0.70866141732283472" right="0.70866141732283472" top="0.74803149606299213" bottom="0.74803149606299213" header="0.31496062992125984" footer="0.31496062992125984"/>
  <pageSetup paperSize="8" scale="77" orientation="landscape" r:id="rId1"/>
  <ignoredErrors>
    <ignoredError sqref="D6:D28 F5:F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B14"/>
  <sheetViews>
    <sheetView topLeftCell="D1" zoomScaleNormal="100" workbookViewId="0">
      <selection activeCell="S7" sqref="S7"/>
    </sheetView>
  </sheetViews>
  <sheetFormatPr baseColWidth="10" defaultColWidth="11.42578125" defaultRowHeight="12" x14ac:dyDescent="0.2"/>
  <cols>
    <col min="1" max="1" width="31.42578125" style="23" customWidth="1"/>
    <col min="2" max="2" width="10" style="23" customWidth="1"/>
    <col min="3" max="3" width="14.42578125" style="23" customWidth="1"/>
    <col min="4" max="4" width="10.5703125" style="23" customWidth="1"/>
    <col min="5" max="5" width="10.42578125" style="23" customWidth="1"/>
    <col min="6" max="6" width="14" style="23" customWidth="1"/>
    <col min="7" max="7" width="10.7109375" style="23" customWidth="1"/>
    <col min="8" max="8" width="17.42578125" style="23" customWidth="1"/>
    <col min="9" max="10" width="11.28515625" style="23" customWidth="1"/>
    <col min="11" max="13" width="5.7109375" style="23" customWidth="1"/>
    <col min="14" max="14" width="2.5703125" style="23" customWidth="1"/>
    <col min="15" max="15" width="8.85546875" style="23" customWidth="1"/>
    <col min="16" max="16" width="9.5703125" style="23" customWidth="1"/>
    <col min="17" max="17" width="8.140625" style="23" customWidth="1"/>
    <col min="18" max="18" width="6" style="23" customWidth="1"/>
    <col min="19" max="19" width="12.42578125" style="23" customWidth="1"/>
    <col min="20" max="20" width="11.85546875" style="23" customWidth="1"/>
    <col min="21" max="21" width="2.7109375" style="23" customWidth="1"/>
    <col min="22" max="22" width="11.7109375" style="23" customWidth="1"/>
    <col min="23" max="23" width="9.140625" style="23" customWidth="1"/>
    <col min="24" max="16384" width="11.42578125" style="23"/>
  </cols>
  <sheetData>
    <row r="1" spans="1:28" ht="29.25" customHeight="1" x14ac:dyDescent="0.2">
      <c r="A1" s="591" t="s">
        <v>2023</v>
      </c>
      <c r="B1" s="592"/>
      <c r="C1" s="592"/>
      <c r="D1" s="592"/>
      <c r="E1" s="592"/>
      <c r="F1" s="592"/>
      <c r="G1" s="592"/>
      <c r="H1" s="592"/>
      <c r="I1" s="592"/>
      <c r="J1" s="592"/>
      <c r="K1" s="592"/>
      <c r="L1" s="592"/>
      <c r="M1" s="592"/>
      <c r="N1" s="592"/>
      <c r="O1" s="592"/>
      <c r="P1" s="592"/>
      <c r="Q1" s="592"/>
      <c r="R1" s="592"/>
      <c r="S1" s="592"/>
      <c r="T1" s="592"/>
      <c r="U1" s="592"/>
      <c r="V1" s="592"/>
      <c r="W1" s="593"/>
    </row>
    <row r="2" spans="1:28" ht="20.25" x14ac:dyDescent="0.2">
      <c r="A2" s="594" t="s">
        <v>2024</v>
      </c>
      <c r="B2" s="595"/>
      <c r="C2" s="595"/>
      <c r="D2" s="595"/>
      <c r="E2" s="595"/>
      <c r="F2" s="595"/>
      <c r="G2" s="595"/>
      <c r="H2" s="595"/>
      <c r="I2" s="595"/>
      <c r="J2" s="595"/>
      <c r="K2" s="595"/>
      <c r="L2" s="595"/>
      <c r="M2" s="595"/>
      <c r="N2" s="595"/>
      <c r="O2" s="595"/>
      <c r="P2" s="595"/>
      <c r="Q2" s="595"/>
      <c r="R2" s="595"/>
      <c r="S2" s="595"/>
      <c r="T2" s="595"/>
      <c r="U2" s="595"/>
      <c r="V2" s="595"/>
      <c r="W2" s="596"/>
    </row>
    <row r="3" spans="1:28" ht="37.5" customHeight="1" x14ac:dyDescent="0.2">
      <c r="A3" s="590" t="s">
        <v>2025</v>
      </c>
      <c r="B3" s="590"/>
      <c r="C3" s="590" t="s">
        <v>174</v>
      </c>
      <c r="D3" s="590"/>
      <c r="E3" s="590"/>
      <c r="F3" s="590"/>
      <c r="G3" s="590"/>
      <c r="H3" s="590"/>
      <c r="I3" s="590"/>
      <c r="J3" s="590"/>
      <c r="K3" s="590"/>
      <c r="L3" s="590"/>
      <c r="M3" s="590"/>
      <c r="N3" s="590"/>
      <c r="O3" s="590"/>
      <c r="P3" s="590"/>
      <c r="Q3" s="590"/>
      <c r="R3" s="603" t="s">
        <v>2026</v>
      </c>
      <c r="S3" s="604"/>
      <c r="T3" s="603" t="s">
        <v>2027</v>
      </c>
      <c r="U3" s="604"/>
      <c r="V3" s="575" t="s">
        <v>2028</v>
      </c>
      <c r="W3" s="597" t="s">
        <v>2029</v>
      </c>
      <c r="X3" s="24"/>
      <c r="Y3" s="24"/>
      <c r="Z3" s="24"/>
      <c r="AA3" s="24"/>
      <c r="AB3" s="24"/>
    </row>
    <row r="4" spans="1:28" ht="12" hidden="1" customHeight="1" x14ac:dyDescent="0.2">
      <c r="A4" s="124" t="s">
        <v>222</v>
      </c>
      <c r="B4" s="124"/>
      <c r="C4" s="124"/>
      <c r="D4" s="124"/>
      <c r="E4" s="124"/>
      <c r="F4" s="124"/>
      <c r="G4" s="124"/>
      <c r="H4" s="124"/>
      <c r="I4" s="124"/>
      <c r="J4" s="124"/>
      <c r="K4" s="124"/>
      <c r="L4" s="124"/>
      <c r="M4" s="124"/>
      <c r="N4" s="124"/>
      <c r="O4" s="124"/>
      <c r="P4" s="124"/>
      <c r="Q4" s="124"/>
      <c r="R4" s="605"/>
      <c r="S4" s="606"/>
      <c r="T4" s="605"/>
      <c r="U4" s="606"/>
      <c r="V4" s="609"/>
      <c r="W4" s="598"/>
    </row>
    <row r="5" spans="1:28" ht="27.75" customHeight="1" x14ac:dyDescent="0.2">
      <c r="A5" s="124"/>
      <c r="B5" s="575" t="s">
        <v>2030</v>
      </c>
      <c r="C5" s="575" t="s">
        <v>225</v>
      </c>
      <c r="D5" s="575" t="s">
        <v>226</v>
      </c>
      <c r="E5" s="575" t="s">
        <v>227</v>
      </c>
      <c r="F5" s="575" t="s">
        <v>2031</v>
      </c>
      <c r="G5" s="575" t="s">
        <v>231</v>
      </c>
      <c r="H5" s="575" t="s">
        <v>229</v>
      </c>
      <c r="I5" s="601" t="s">
        <v>2032</v>
      </c>
      <c r="J5" s="588"/>
      <c r="K5" s="587" t="s">
        <v>2033</v>
      </c>
      <c r="L5" s="588"/>
      <c r="M5" s="587" t="s">
        <v>2034</v>
      </c>
      <c r="N5" s="589"/>
      <c r="O5" s="574" t="s">
        <v>2035</v>
      </c>
      <c r="P5" s="574"/>
      <c r="Q5" s="574"/>
      <c r="R5" s="607"/>
      <c r="S5" s="608"/>
      <c r="T5" s="607"/>
      <c r="U5" s="608"/>
      <c r="V5" s="600"/>
      <c r="W5" s="599"/>
    </row>
    <row r="6" spans="1:28" ht="51" customHeight="1" x14ac:dyDescent="0.2">
      <c r="A6" s="128" t="s">
        <v>2036</v>
      </c>
      <c r="B6" s="600"/>
      <c r="C6" s="600"/>
      <c r="D6" s="600"/>
      <c r="E6" s="600"/>
      <c r="F6" s="600"/>
      <c r="G6" s="600"/>
      <c r="H6" s="600"/>
      <c r="I6" s="128" t="s">
        <v>2037</v>
      </c>
      <c r="J6" s="128" t="s">
        <v>2038</v>
      </c>
      <c r="K6" s="128" t="s">
        <v>2039</v>
      </c>
      <c r="L6" s="128" t="s">
        <v>2040</v>
      </c>
      <c r="M6" s="130" t="s">
        <v>2041</v>
      </c>
      <c r="N6" s="131" t="s">
        <v>16</v>
      </c>
      <c r="O6" s="132" t="s">
        <v>2042</v>
      </c>
      <c r="P6" s="133" t="s">
        <v>2043</v>
      </c>
      <c r="Q6" s="132" t="s">
        <v>2044</v>
      </c>
      <c r="R6" s="134">
        <v>2021</v>
      </c>
      <c r="S6" s="134" t="s">
        <v>10</v>
      </c>
      <c r="T6" s="128" t="s">
        <v>2045</v>
      </c>
      <c r="U6" s="124" t="s">
        <v>16</v>
      </c>
      <c r="V6" s="135" t="s">
        <v>11</v>
      </c>
      <c r="W6" s="119" t="s">
        <v>2046</v>
      </c>
    </row>
    <row r="7" spans="1:28" ht="123.75" customHeight="1" x14ac:dyDescent="0.2">
      <c r="A7" s="229" t="s">
        <v>2047</v>
      </c>
      <c r="B7" s="223">
        <v>2412703</v>
      </c>
      <c r="C7" s="224" t="s">
        <v>2048</v>
      </c>
      <c r="D7" s="224" t="s">
        <v>2049</v>
      </c>
      <c r="E7" s="223" t="s">
        <v>2050</v>
      </c>
      <c r="F7" s="224" t="s">
        <v>2051</v>
      </c>
      <c r="G7" s="225">
        <v>44699</v>
      </c>
      <c r="H7" s="224" t="s">
        <v>2052</v>
      </c>
      <c r="I7" s="225">
        <v>44706</v>
      </c>
      <c r="J7" s="226">
        <v>45047</v>
      </c>
      <c r="K7" s="224" t="s">
        <v>189</v>
      </c>
      <c r="L7" s="224" t="s">
        <v>189</v>
      </c>
      <c r="M7" s="224" t="s">
        <v>189</v>
      </c>
      <c r="N7" s="224" t="s">
        <v>189</v>
      </c>
      <c r="O7" s="226">
        <v>45047</v>
      </c>
      <c r="P7" s="226">
        <v>45108</v>
      </c>
      <c r="Q7" s="226">
        <v>45261</v>
      </c>
      <c r="R7" s="227" t="s">
        <v>189</v>
      </c>
      <c r="S7" s="228" t="s">
        <v>2053</v>
      </c>
      <c r="T7" s="227" t="s">
        <v>2054</v>
      </c>
      <c r="U7" s="227"/>
      <c r="V7" s="227" t="s">
        <v>2054</v>
      </c>
      <c r="W7" s="191" t="s">
        <v>189</v>
      </c>
    </row>
    <row r="8" spans="1:28" ht="24" customHeight="1" x14ac:dyDescent="0.25">
      <c r="A8" s="79" t="s">
        <v>58</v>
      </c>
      <c r="B8" s="79"/>
      <c r="C8" s="71"/>
      <c r="D8" s="71"/>
      <c r="E8" s="71"/>
      <c r="F8" s="71"/>
      <c r="G8" s="71"/>
      <c r="H8" s="71"/>
      <c r="I8" s="71"/>
      <c r="J8" s="71"/>
      <c r="K8" s="71"/>
      <c r="L8" s="71"/>
      <c r="M8" s="71"/>
      <c r="N8" s="71"/>
      <c r="O8" s="71"/>
      <c r="P8" s="71"/>
      <c r="Q8" s="71"/>
      <c r="R8" s="84"/>
      <c r="S8" s="84"/>
      <c r="T8" s="84"/>
      <c r="U8" s="84"/>
      <c r="V8" s="602"/>
      <c r="W8" s="602"/>
      <c r="X8" s="73"/>
    </row>
    <row r="9" spans="1:28" x14ac:dyDescent="0.2">
      <c r="A9" s="69" t="s">
        <v>638</v>
      </c>
      <c r="B9" s="24"/>
      <c r="C9" s="24"/>
      <c r="D9" s="24"/>
      <c r="E9" s="24"/>
      <c r="F9" s="24"/>
      <c r="G9" s="24"/>
      <c r="H9" s="24"/>
      <c r="I9" s="24"/>
      <c r="J9" s="24"/>
      <c r="K9" s="24"/>
      <c r="L9" s="24"/>
      <c r="M9" s="24"/>
      <c r="N9" s="24"/>
    </row>
    <row r="10" spans="1:28" x14ac:dyDescent="0.2">
      <c r="A10" s="68" t="s">
        <v>2055</v>
      </c>
      <c r="B10" s="24"/>
      <c r="C10" s="24"/>
      <c r="D10" s="24"/>
      <c r="E10" s="24"/>
      <c r="F10" s="24"/>
      <c r="G10" s="24"/>
      <c r="H10" s="24"/>
      <c r="I10" s="24"/>
      <c r="J10" s="24"/>
      <c r="K10" s="24"/>
      <c r="L10" s="24"/>
      <c r="M10" s="24"/>
      <c r="N10" s="24"/>
    </row>
    <row r="11" spans="1:28" x14ac:dyDescent="0.2">
      <c r="A11" s="69" t="s">
        <v>2056</v>
      </c>
      <c r="B11" s="58"/>
    </row>
    <row r="12" spans="1:28" x14ac:dyDescent="0.2">
      <c r="A12" s="58"/>
    </row>
    <row r="13" spans="1:28" x14ac:dyDescent="0.2">
      <c r="A13" s="58"/>
      <c r="H13" s="70"/>
    </row>
    <row r="14" spans="1:28" x14ac:dyDescent="0.2">
      <c r="A14" s="58"/>
    </row>
  </sheetData>
  <mergeCells count="20">
    <mergeCell ref="V8:W8"/>
    <mergeCell ref="O5:Q5"/>
    <mergeCell ref="R3:S5"/>
    <mergeCell ref="T3:U5"/>
    <mergeCell ref="V3:V5"/>
    <mergeCell ref="K5:L5"/>
    <mergeCell ref="M5:N5"/>
    <mergeCell ref="A3:B3"/>
    <mergeCell ref="C3:Q3"/>
    <mergeCell ref="A1:W1"/>
    <mergeCell ref="A2:W2"/>
    <mergeCell ref="W3:W5"/>
    <mergeCell ref="B5:B6"/>
    <mergeCell ref="C5:C6"/>
    <mergeCell ref="D5:D6"/>
    <mergeCell ref="E5:E6"/>
    <mergeCell ref="F5:F6"/>
    <mergeCell ref="G5:G6"/>
    <mergeCell ref="H5:H6"/>
    <mergeCell ref="I5:J5"/>
  </mergeCells>
  <pageMargins left="0" right="0" top="0.59055118110236227" bottom="0.19685039370078741" header="0.31496062992125984" footer="0.31496062992125984"/>
  <pageSetup paperSize="8"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V155"/>
  <sheetViews>
    <sheetView zoomScale="90" zoomScaleNormal="90" zoomScaleSheetLayoutView="40" workbookViewId="0">
      <selection sqref="A1:R1"/>
    </sheetView>
  </sheetViews>
  <sheetFormatPr baseColWidth="10" defaultColWidth="15.85546875" defaultRowHeight="12" x14ac:dyDescent="0.2"/>
  <cols>
    <col min="1" max="1" width="32.7109375" style="23" customWidth="1"/>
    <col min="2" max="2" width="17.140625" style="137" customWidth="1"/>
    <col min="3" max="3" width="13.85546875" style="137" customWidth="1"/>
    <col min="4" max="4" width="51.140625" style="23" customWidth="1"/>
    <col min="5" max="5" width="14.7109375" style="137" customWidth="1"/>
    <col min="6" max="6" width="11.140625" style="137" customWidth="1"/>
    <col min="7" max="7" width="37.42578125" style="23" customWidth="1"/>
    <col min="8" max="8" width="19.28515625" style="23" customWidth="1"/>
    <col min="9" max="9" width="14" style="23" customWidth="1"/>
    <col min="10" max="10" width="17.5703125" style="23" customWidth="1"/>
    <col min="11" max="11" width="23.42578125" style="140" customWidth="1"/>
    <col min="12" max="12" width="8.5703125" style="65" customWidth="1"/>
    <col min="13" max="13" width="15.5703125" style="23" customWidth="1"/>
    <col min="14" max="14" width="17.7109375" style="23" customWidth="1"/>
    <col min="15" max="15" width="8.7109375" style="23" customWidth="1"/>
    <col min="16" max="16" width="11.85546875" style="23" customWidth="1"/>
    <col min="17" max="17" width="18.7109375" style="23" customWidth="1"/>
    <col min="18" max="18" width="10.42578125" style="23" customWidth="1"/>
    <col min="19" max="16384" width="15.85546875" style="23"/>
  </cols>
  <sheetData>
    <row r="1" spans="1:22" s="55" customFormat="1" ht="18" x14ac:dyDescent="0.2">
      <c r="A1" s="611" t="s">
        <v>2057</v>
      </c>
      <c r="B1" s="612"/>
      <c r="C1" s="612"/>
      <c r="D1" s="612"/>
      <c r="E1" s="612"/>
      <c r="F1" s="612"/>
      <c r="G1" s="612"/>
      <c r="H1" s="612"/>
      <c r="I1" s="612"/>
      <c r="J1" s="612"/>
      <c r="K1" s="612"/>
      <c r="L1" s="612"/>
      <c r="M1" s="612"/>
      <c r="N1" s="612"/>
      <c r="O1" s="612"/>
      <c r="P1" s="612"/>
      <c r="Q1" s="612"/>
      <c r="R1" s="612"/>
    </row>
    <row r="2" spans="1:22" ht="12.75" x14ac:dyDescent="0.2">
      <c r="A2" s="151" t="s">
        <v>2058</v>
      </c>
      <c r="B2" s="151"/>
      <c r="C2" s="152"/>
      <c r="D2" s="143"/>
      <c r="E2" s="143"/>
      <c r="F2" s="143"/>
      <c r="G2" s="143"/>
      <c r="H2" s="143"/>
      <c r="I2" s="143"/>
      <c r="J2" s="143"/>
      <c r="K2" s="143"/>
      <c r="L2" s="143"/>
      <c r="M2" s="143"/>
      <c r="N2" s="143"/>
      <c r="O2" s="143"/>
      <c r="P2" s="143"/>
      <c r="Q2" s="143"/>
      <c r="R2" s="143"/>
      <c r="S2" s="24"/>
      <c r="T2" s="24"/>
      <c r="U2" s="24"/>
      <c r="V2" s="24"/>
    </row>
    <row r="3" spans="1:22" s="66" customFormat="1" ht="12.75" x14ac:dyDescent="0.2">
      <c r="A3" s="610" t="s">
        <v>2059</v>
      </c>
      <c r="B3" s="610"/>
      <c r="C3" s="610"/>
      <c r="D3" s="610"/>
      <c r="E3" s="610"/>
      <c r="F3" s="610" t="s">
        <v>645</v>
      </c>
      <c r="G3" s="610"/>
      <c r="H3" s="610"/>
      <c r="I3" s="610"/>
      <c r="J3" s="610"/>
      <c r="K3" s="613" t="s">
        <v>2060</v>
      </c>
      <c r="L3" s="613"/>
      <c r="M3" s="613"/>
      <c r="N3" s="613" t="s">
        <v>2061</v>
      </c>
      <c r="O3" s="613"/>
      <c r="P3" s="613"/>
      <c r="Q3" s="610" t="s">
        <v>2062</v>
      </c>
      <c r="R3" s="610"/>
    </row>
    <row r="4" spans="1:22" s="67" customFormat="1" ht="69" x14ac:dyDescent="0.25">
      <c r="A4" s="109" t="s">
        <v>1934</v>
      </c>
      <c r="B4" s="109" t="s">
        <v>2063</v>
      </c>
      <c r="C4" s="109" t="s">
        <v>2064</v>
      </c>
      <c r="D4" s="109" t="s">
        <v>2065</v>
      </c>
      <c r="E4" s="109" t="s">
        <v>2066</v>
      </c>
      <c r="F4" s="109" t="s">
        <v>2067</v>
      </c>
      <c r="G4" s="109" t="s">
        <v>2068</v>
      </c>
      <c r="H4" s="109" t="s">
        <v>2069</v>
      </c>
      <c r="I4" s="109" t="s">
        <v>2070</v>
      </c>
      <c r="J4" s="109" t="s">
        <v>2071</v>
      </c>
      <c r="K4" s="110" t="s">
        <v>2072</v>
      </c>
      <c r="L4" s="110" t="s">
        <v>2073</v>
      </c>
      <c r="M4" s="110" t="s">
        <v>2074</v>
      </c>
      <c r="N4" s="110" t="s">
        <v>2072</v>
      </c>
      <c r="O4" s="110" t="s">
        <v>2073</v>
      </c>
      <c r="P4" s="110" t="s">
        <v>2074</v>
      </c>
      <c r="Q4" s="110" t="s">
        <v>2072</v>
      </c>
      <c r="R4" s="110" t="s">
        <v>2075</v>
      </c>
    </row>
    <row r="5" spans="1:22" s="142" customFormat="1" ht="24" x14ac:dyDescent="0.25">
      <c r="A5" s="191" t="s">
        <v>2076</v>
      </c>
      <c r="B5" s="230" t="s">
        <v>2077</v>
      </c>
      <c r="C5" s="230" t="s">
        <v>2078</v>
      </c>
      <c r="D5" s="219" t="s">
        <v>2079</v>
      </c>
      <c r="E5" s="231">
        <v>10500</v>
      </c>
      <c r="F5" s="232" t="s">
        <v>2080</v>
      </c>
      <c r="G5" s="172" t="s">
        <v>2081</v>
      </c>
      <c r="H5" s="161" t="s">
        <v>2082</v>
      </c>
      <c r="I5" s="230" t="s">
        <v>2083</v>
      </c>
      <c r="J5" s="161" t="s">
        <v>2082</v>
      </c>
      <c r="K5" s="178" t="s">
        <v>2084</v>
      </c>
      <c r="L5" s="234" t="s">
        <v>2085</v>
      </c>
      <c r="M5" s="231">
        <v>126000</v>
      </c>
      <c r="N5" s="178" t="s">
        <v>2084</v>
      </c>
      <c r="O5" s="234" t="s">
        <v>2086</v>
      </c>
      <c r="P5" s="231">
        <v>63000</v>
      </c>
      <c r="Q5" s="178" t="s">
        <v>2084</v>
      </c>
      <c r="R5" s="234" t="s">
        <v>2085</v>
      </c>
    </row>
    <row r="6" spans="1:22" s="142" customFormat="1" ht="36" x14ac:dyDescent="0.25">
      <c r="A6" s="191" t="s">
        <v>2076</v>
      </c>
      <c r="B6" s="230" t="s">
        <v>2077</v>
      </c>
      <c r="C6" s="230" t="s">
        <v>2078</v>
      </c>
      <c r="D6" s="175" t="s">
        <v>2087</v>
      </c>
      <c r="E6" s="231">
        <v>10500</v>
      </c>
      <c r="F6" s="232" t="s">
        <v>2088</v>
      </c>
      <c r="G6" s="172" t="s">
        <v>2089</v>
      </c>
      <c r="H6" s="191" t="s">
        <v>2090</v>
      </c>
      <c r="I6" s="230" t="s">
        <v>2083</v>
      </c>
      <c r="J6" s="191" t="s">
        <v>2090</v>
      </c>
      <c r="K6" s="178" t="s">
        <v>2091</v>
      </c>
      <c r="L6" s="234" t="s">
        <v>2085</v>
      </c>
      <c r="M6" s="231">
        <v>126000</v>
      </c>
      <c r="N6" s="178" t="s">
        <v>2091</v>
      </c>
      <c r="O6" s="234" t="s">
        <v>2086</v>
      </c>
      <c r="P6" s="231">
        <v>63000</v>
      </c>
      <c r="Q6" s="178" t="s">
        <v>2091</v>
      </c>
      <c r="R6" s="234" t="s">
        <v>2085</v>
      </c>
    </row>
    <row r="7" spans="1:22" s="142" customFormat="1" ht="24" x14ac:dyDescent="0.25">
      <c r="A7" s="191" t="s">
        <v>2076</v>
      </c>
      <c r="B7" s="230" t="s">
        <v>2077</v>
      </c>
      <c r="C7" s="230" t="s">
        <v>2078</v>
      </c>
      <c r="D7" s="175" t="s">
        <v>2092</v>
      </c>
      <c r="E7" s="231">
        <v>12500</v>
      </c>
      <c r="F7" s="191">
        <v>40808336</v>
      </c>
      <c r="G7" s="172" t="s">
        <v>2093</v>
      </c>
      <c r="H7" s="191" t="s">
        <v>2090</v>
      </c>
      <c r="I7" s="230" t="s">
        <v>2083</v>
      </c>
      <c r="J7" s="191" t="s">
        <v>2090</v>
      </c>
      <c r="K7" s="172" t="s">
        <v>2094</v>
      </c>
      <c r="L7" s="234" t="s">
        <v>2095</v>
      </c>
      <c r="M7" s="231">
        <v>62500</v>
      </c>
      <c r="N7" s="172" t="s">
        <v>2094</v>
      </c>
      <c r="O7" s="234" t="s">
        <v>2086</v>
      </c>
      <c r="P7" s="231">
        <v>75000</v>
      </c>
      <c r="Q7" s="172" t="s">
        <v>2094</v>
      </c>
      <c r="R7" s="234" t="s">
        <v>2085</v>
      </c>
    </row>
    <row r="8" spans="1:22" s="142" customFormat="1" ht="24" x14ac:dyDescent="0.25">
      <c r="A8" s="191" t="s">
        <v>2076</v>
      </c>
      <c r="B8" s="230" t="s">
        <v>2077</v>
      </c>
      <c r="C8" s="230" t="s">
        <v>2078</v>
      </c>
      <c r="D8" s="175" t="s">
        <v>2096</v>
      </c>
      <c r="E8" s="231">
        <v>12500</v>
      </c>
      <c r="F8" s="178">
        <v>10011860</v>
      </c>
      <c r="G8" s="172" t="s">
        <v>2097</v>
      </c>
      <c r="H8" s="191" t="s">
        <v>2098</v>
      </c>
      <c r="I8" s="230" t="s">
        <v>2083</v>
      </c>
      <c r="J8" s="191" t="s">
        <v>2098</v>
      </c>
      <c r="K8" s="178" t="s">
        <v>2099</v>
      </c>
      <c r="L8" s="234" t="s">
        <v>2085</v>
      </c>
      <c r="M8" s="235">
        <v>138000</v>
      </c>
      <c r="N8" s="178" t="s">
        <v>2099</v>
      </c>
      <c r="O8" s="236" t="s">
        <v>2100</v>
      </c>
      <c r="P8" s="237">
        <v>70000</v>
      </c>
      <c r="Q8" s="178" t="s">
        <v>2099</v>
      </c>
      <c r="R8" s="234" t="s">
        <v>2085</v>
      </c>
    </row>
    <row r="9" spans="1:22" s="142" customFormat="1" ht="24" x14ac:dyDescent="0.25">
      <c r="A9" s="191" t="s">
        <v>2076</v>
      </c>
      <c r="B9" s="230" t="s">
        <v>2077</v>
      </c>
      <c r="C9" s="230" t="s">
        <v>2078</v>
      </c>
      <c r="D9" s="175" t="s">
        <v>2101</v>
      </c>
      <c r="E9" s="231">
        <v>10000</v>
      </c>
      <c r="F9" s="178">
        <v>41541888</v>
      </c>
      <c r="G9" s="259" t="s">
        <v>2102</v>
      </c>
      <c r="H9" s="191" t="s">
        <v>2103</v>
      </c>
      <c r="I9" s="230" t="s">
        <v>2083</v>
      </c>
      <c r="J9" s="230" t="s">
        <v>2103</v>
      </c>
      <c r="K9" s="172" t="s">
        <v>2104</v>
      </c>
      <c r="L9" s="238" t="s">
        <v>2095</v>
      </c>
      <c r="M9" s="235">
        <v>50000</v>
      </c>
      <c r="N9" s="172" t="s">
        <v>2104</v>
      </c>
      <c r="O9" s="234" t="s">
        <v>2086</v>
      </c>
      <c r="P9" s="235">
        <v>60000</v>
      </c>
      <c r="Q9" s="172" t="s">
        <v>2104</v>
      </c>
      <c r="R9" s="234" t="s">
        <v>2085</v>
      </c>
    </row>
    <row r="10" spans="1:22" s="142" customFormat="1" ht="24" x14ac:dyDescent="0.25">
      <c r="A10" s="191" t="s">
        <v>2076</v>
      </c>
      <c r="B10" s="230" t="s">
        <v>2077</v>
      </c>
      <c r="C10" s="230" t="s">
        <v>2078</v>
      </c>
      <c r="D10" s="175" t="s">
        <v>2101</v>
      </c>
      <c r="E10" s="231">
        <v>9000</v>
      </c>
      <c r="F10" s="178">
        <v>46385840</v>
      </c>
      <c r="G10" s="172" t="s">
        <v>2105</v>
      </c>
      <c r="H10" s="191" t="s">
        <v>2098</v>
      </c>
      <c r="I10" s="230" t="s">
        <v>2083</v>
      </c>
      <c r="J10" s="191" t="s">
        <v>2098</v>
      </c>
      <c r="K10" s="172" t="s">
        <v>2106</v>
      </c>
      <c r="L10" s="238" t="s">
        <v>2095</v>
      </c>
      <c r="M10" s="235">
        <v>45000</v>
      </c>
      <c r="N10" s="172" t="s">
        <v>2106</v>
      </c>
      <c r="O10" s="234" t="s">
        <v>2086</v>
      </c>
      <c r="P10" s="235">
        <v>54000</v>
      </c>
      <c r="Q10" s="172" t="s">
        <v>2106</v>
      </c>
      <c r="R10" s="234" t="s">
        <v>2085</v>
      </c>
    </row>
    <row r="11" spans="1:22" s="142" customFormat="1" ht="24" x14ac:dyDescent="0.25">
      <c r="A11" s="191" t="s">
        <v>2076</v>
      </c>
      <c r="B11" s="230" t="s">
        <v>2077</v>
      </c>
      <c r="C11" s="230" t="s">
        <v>2078</v>
      </c>
      <c r="D11" s="175" t="s">
        <v>2107</v>
      </c>
      <c r="E11" s="231">
        <v>11500</v>
      </c>
      <c r="F11" s="178">
        <v>40933206</v>
      </c>
      <c r="G11" s="172" t="s">
        <v>2108</v>
      </c>
      <c r="H11" s="191" t="s">
        <v>2109</v>
      </c>
      <c r="I11" s="230" t="s">
        <v>2110</v>
      </c>
      <c r="J11" s="230" t="s">
        <v>2109</v>
      </c>
      <c r="K11" s="178" t="s">
        <v>2111</v>
      </c>
      <c r="L11" s="234" t="s">
        <v>2085</v>
      </c>
      <c r="M11" s="235">
        <v>138000</v>
      </c>
      <c r="N11" s="178" t="s">
        <v>2111</v>
      </c>
      <c r="O11" s="234" t="s">
        <v>2086</v>
      </c>
      <c r="P11" s="235">
        <v>72000</v>
      </c>
      <c r="Q11" s="178" t="s">
        <v>2111</v>
      </c>
      <c r="R11" s="234" t="s">
        <v>2085</v>
      </c>
    </row>
    <row r="12" spans="1:22" s="142" customFormat="1" ht="36" x14ac:dyDescent="0.25">
      <c r="A12" s="191" t="s">
        <v>2076</v>
      </c>
      <c r="B12" s="230" t="s">
        <v>2077</v>
      </c>
      <c r="C12" s="230" t="s">
        <v>2078</v>
      </c>
      <c r="D12" s="175" t="s">
        <v>2112</v>
      </c>
      <c r="E12" s="231">
        <v>14000</v>
      </c>
      <c r="F12" s="232" t="s">
        <v>2113</v>
      </c>
      <c r="G12" s="172" t="s">
        <v>2114</v>
      </c>
      <c r="H12" s="191" t="s">
        <v>2103</v>
      </c>
      <c r="I12" s="230" t="s">
        <v>2083</v>
      </c>
      <c r="J12" s="230" t="s">
        <v>2103</v>
      </c>
      <c r="K12" s="178" t="s">
        <v>2115</v>
      </c>
      <c r="L12" s="234" t="s">
        <v>2085</v>
      </c>
      <c r="M12" s="235">
        <v>150000</v>
      </c>
      <c r="N12" s="178" t="s">
        <v>2115</v>
      </c>
      <c r="O12" s="236" t="s">
        <v>2086</v>
      </c>
      <c r="P12" s="237">
        <v>76500</v>
      </c>
      <c r="Q12" s="172" t="s">
        <v>2115</v>
      </c>
      <c r="R12" s="234" t="s">
        <v>2085</v>
      </c>
    </row>
    <row r="13" spans="1:22" s="142" customFormat="1" ht="36" x14ac:dyDescent="0.25">
      <c r="A13" s="191" t="s">
        <v>2076</v>
      </c>
      <c r="B13" s="230" t="s">
        <v>2077</v>
      </c>
      <c r="C13" s="230" t="s">
        <v>2078</v>
      </c>
      <c r="D13" s="175" t="s">
        <v>2116</v>
      </c>
      <c r="E13" s="231">
        <v>11500</v>
      </c>
      <c r="F13" s="178">
        <v>16718790</v>
      </c>
      <c r="G13" s="172" t="s">
        <v>2117</v>
      </c>
      <c r="H13" s="191" t="s">
        <v>2118</v>
      </c>
      <c r="I13" s="230" t="s">
        <v>2110</v>
      </c>
      <c r="J13" s="191" t="s">
        <v>2118</v>
      </c>
      <c r="K13" s="178" t="s">
        <v>2119</v>
      </c>
      <c r="L13" s="234" t="s">
        <v>2085</v>
      </c>
      <c r="M13" s="235">
        <v>138000</v>
      </c>
      <c r="N13" s="178" t="s">
        <v>2119</v>
      </c>
      <c r="O13" s="234" t="s">
        <v>2086</v>
      </c>
      <c r="P13" s="235">
        <v>72000</v>
      </c>
      <c r="Q13" s="178" t="s">
        <v>2119</v>
      </c>
      <c r="R13" s="234" t="s">
        <v>2085</v>
      </c>
    </row>
    <row r="14" spans="1:22" s="142" customFormat="1" ht="36" x14ac:dyDescent="0.25">
      <c r="A14" s="191" t="s">
        <v>2076</v>
      </c>
      <c r="B14" s="230" t="s">
        <v>2077</v>
      </c>
      <c r="C14" s="230" t="s">
        <v>2078</v>
      </c>
      <c r="D14" s="175" t="s">
        <v>2120</v>
      </c>
      <c r="E14" s="231">
        <v>11500</v>
      </c>
      <c r="F14" s="178">
        <v>40793966</v>
      </c>
      <c r="G14" s="172" t="s">
        <v>2121</v>
      </c>
      <c r="H14" s="191" t="s">
        <v>2118</v>
      </c>
      <c r="I14" s="230" t="s">
        <v>2083</v>
      </c>
      <c r="J14" s="191" t="s">
        <v>2118</v>
      </c>
      <c r="K14" s="178" t="s">
        <v>2122</v>
      </c>
      <c r="L14" s="234" t="s">
        <v>2085</v>
      </c>
      <c r="M14" s="235">
        <v>138000</v>
      </c>
      <c r="N14" s="178" t="s">
        <v>2122</v>
      </c>
      <c r="O14" s="234" t="s">
        <v>2086</v>
      </c>
      <c r="P14" s="235">
        <v>72000</v>
      </c>
      <c r="Q14" s="178" t="s">
        <v>2122</v>
      </c>
      <c r="R14" s="234" t="s">
        <v>2085</v>
      </c>
    </row>
    <row r="15" spans="1:22" s="142" customFormat="1" ht="24" x14ac:dyDescent="0.25">
      <c r="A15" s="191" t="s">
        <v>2076</v>
      </c>
      <c r="B15" s="230" t="s">
        <v>2077</v>
      </c>
      <c r="C15" s="230" t="s">
        <v>2078</v>
      </c>
      <c r="D15" s="175" t="s">
        <v>2123</v>
      </c>
      <c r="E15" s="231">
        <v>11500</v>
      </c>
      <c r="F15" s="232" t="s">
        <v>2124</v>
      </c>
      <c r="G15" s="172" t="s">
        <v>2125</v>
      </c>
      <c r="H15" s="191" t="s">
        <v>2090</v>
      </c>
      <c r="I15" s="230" t="s">
        <v>2110</v>
      </c>
      <c r="J15" s="191" t="s">
        <v>2090</v>
      </c>
      <c r="K15" s="178" t="s">
        <v>2126</v>
      </c>
      <c r="L15" s="234" t="s">
        <v>2085</v>
      </c>
      <c r="M15" s="235">
        <v>138000</v>
      </c>
      <c r="N15" s="178" t="s">
        <v>2126</v>
      </c>
      <c r="O15" s="234" t="s">
        <v>2086</v>
      </c>
      <c r="P15" s="235">
        <v>72000</v>
      </c>
      <c r="Q15" s="178" t="s">
        <v>2126</v>
      </c>
      <c r="R15" s="234" t="s">
        <v>2085</v>
      </c>
    </row>
    <row r="16" spans="1:22" s="142" customFormat="1" ht="36" x14ac:dyDescent="0.25">
      <c r="A16" s="191" t="s">
        <v>2076</v>
      </c>
      <c r="B16" s="230" t="s">
        <v>2077</v>
      </c>
      <c r="C16" s="230" t="s">
        <v>2078</v>
      </c>
      <c r="D16" s="239" t="s">
        <v>2127</v>
      </c>
      <c r="E16" s="231">
        <v>3500</v>
      </c>
      <c r="F16" s="240" t="s">
        <v>2128</v>
      </c>
      <c r="G16" s="172" t="s">
        <v>2129</v>
      </c>
      <c r="H16" s="191" t="s">
        <v>2103</v>
      </c>
      <c r="I16" s="230" t="s">
        <v>2083</v>
      </c>
      <c r="J16" s="191" t="s">
        <v>2130</v>
      </c>
      <c r="K16" s="172" t="s">
        <v>2131</v>
      </c>
      <c r="L16" s="234" t="s">
        <v>2132</v>
      </c>
      <c r="M16" s="235">
        <v>10000</v>
      </c>
      <c r="N16" s="172" t="s">
        <v>2131</v>
      </c>
      <c r="O16" s="236" t="s">
        <v>2100</v>
      </c>
      <c r="P16" s="237">
        <v>16000</v>
      </c>
      <c r="Q16" s="172" t="s">
        <v>2131</v>
      </c>
      <c r="R16" s="234" t="s">
        <v>2085</v>
      </c>
    </row>
    <row r="17" spans="1:18" s="142" customFormat="1" ht="36" x14ac:dyDescent="0.25">
      <c r="A17" s="191" t="s">
        <v>2076</v>
      </c>
      <c r="B17" s="230" t="s">
        <v>2077</v>
      </c>
      <c r="C17" s="230" t="s">
        <v>2078</v>
      </c>
      <c r="D17" s="175" t="s">
        <v>2120</v>
      </c>
      <c r="E17" s="231">
        <v>11500</v>
      </c>
      <c r="F17" s="240" t="s">
        <v>2133</v>
      </c>
      <c r="G17" s="172" t="s">
        <v>2134</v>
      </c>
      <c r="H17" s="191" t="s">
        <v>2135</v>
      </c>
      <c r="I17" s="230" t="s">
        <v>2110</v>
      </c>
      <c r="J17" s="230" t="s">
        <v>2135</v>
      </c>
      <c r="K17" s="172" t="s">
        <v>2136</v>
      </c>
      <c r="L17" s="234" t="s">
        <v>2137</v>
      </c>
      <c r="M17" s="235">
        <v>23000</v>
      </c>
      <c r="N17" s="172" t="s">
        <v>2136</v>
      </c>
      <c r="O17" s="234" t="s">
        <v>2086</v>
      </c>
      <c r="P17" s="235">
        <v>69000</v>
      </c>
      <c r="Q17" s="172" t="s">
        <v>2136</v>
      </c>
      <c r="R17" s="234" t="s">
        <v>2085</v>
      </c>
    </row>
    <row r="18" spans="1:18" s="142" customFormat="1" ht="24" x14ac:dyDescent="0.25">
      <c r="A18" s="191" t="s">
        <v>2076</v>
      </c>
      <c r="B18" s="230" t="s">
        <v>2077</v>
      </c>
      <c r="C18" s="230" t="s">
        <v>2078</v>
      </c>
      <c r="D18" s="175" t="s">
        <v>2138</v>
      </c>
      <c r="E18" s="231">
        <v>10000</v>
      </c>
      <c r="F18" s="241">
        <v>10803744</v>
      </c>
      <c r="G18" s="172" t="s">
        <v>2139</v>
      </c>
      <c r="H18" s="191" t="s">
        <v>2140</v>
      </c>
      <c r="I18" s="230" t="s">
        <v>2083</v>
      </c>
      <c r="J18" s="230" t="s">
        <v>2140</v>
      </c>
      <c r="K18" s="172" t="s">
        <v>2141</v>
      </c>
      <c r="L18" s="234" t="s">
        <v>2142</v>
      </c>
      <c r="M18" s="235">
        <v>60000</v>
      </c>
      <c r="N18" s="172" t="s">
        <v>2141</v>
      </c>
      <c r="O18" s="234" t="s">
        <v>2086</v>
      </c>
      <c r="P18" s="235">
        <v>60000</v>
      </c>
      <c r="Q18" s="172" t="s">
        <v>2141</v>
      </c>
      <c r="R18" s="234" t="s">
        <v>2085</v>
      </c>
    </row>
    <row r="19" spans="1:18" s="142" customFormat="1" ht="24" x14ac:dyDescent="0.25">
      <c r="A19" s="191" t="s">
        <v>2076</v>
      </c>
      <c r="B19" s="230" t="s">
        <v>2077</v>
      </c>
      <c r="C19" s="230" t="s">
        <v>2078</v>
      </c>
      <c r="D19" s="175" t="s">
        <v>2143</v>
      </c>
      <c r="E19" s="231">
        <v>10000</v>
      </c>
      <c r="F19" s="242" t="s">
        <v>2144</v>
      </c>
      <c r="G19" s="172" t="s">
        <v>2145</v>
      </c>
      <c r="H19" s="191" t="s">
        <v>2146</v>
      </c>
      <c r="I19" s="230" t="s">
        <v>2083</v>
      </c>
      <c r="J19" s="191" t="s">
        <v>2147</v>
      </c>
      <c r="K19" s="172" t="s">
        <v>2148</v>
      </c>
      <c r="L19" s="234" t="s">
        <v>2095</v>
      </c>
      <c r="M19" s="235">
        <v>50000</v>
      </c>
      <c r="N19" s="172" t="s">
        <v>2148</v>
      </c>
      <c r="O19" s="234" t="s">
        <v>2086</v>
      </c>
      <c r="P19" s="235">
        <v>60000</v>
      </c>
      <c r="Q19" s="172" t="s">
        <v>2148</v>
      </c>
      <c r="R19" s="234" t="s">
        <v>2085</v>
      </c>
    </row>
    <row r="20" spans="1:18" s="142" customFormat="1" ht="36" x14ac:dyDescent="0.25">
      <c r="A20" s="191" t="s">
        <v>2076</v>
      </c>
      <c r="B20" s="230" t="s">
        <v>2077</v>
      </c>
      <c r="C20" s="230" t="s">
        <v>2078</v>
      </c>
      <c r="D20" s="175" t="s">
        <v>2149</v>
      </c>
      <c r="E20" s="231">
        <v>10000</v>
      </c>
      <c r="F20" s="242" t="s">
        <v>2150</v>
      </c>
      <c r="G20" s="172" t="s">
        <v>2151</v>
      </c>
      <c r="H20" s="191" t="s">
        <v>2135</v>
      </c>
      <c r="I20" s="230" t="s">
        <v>2083</v>
      </c>
      <c r="J20" s="230" t="s">
        <v>2135</v>
      </c>
      <c r="K20" s="172" t="s">
        <v>2152</v>
      </c>
      <c r="L20" s="234" t="s">
        <v>2095</v>
      </c>
      <c r="M20" s="235">
        <v>50000</v>
      </c>
      <c r="N20" s="172" t="s">
        <v>2152</v>
      </c>
      <c r="O20" s="234" t="s">
        <v>2086</v>
      </c>
      <c r="P20" s="235">
        <v>60000</v>
      </c>
      <c r="Q20" s="172" t="s">
        <v>2152</v>
      </c>
      <c r="R20" s="234" t="s">
        <v>2085</v>
      </c>
    </row>
    <row r="21" spans="1:18" s="142" customFormat="1" ht="36" x14ac:dyDescent="0.25">
      <c r="A21" s="191" t="s">
        <v>2076</v>
      </c>
      <c r="B21" s="230" t="s">
        <v>2077</v>
      </c>
      <c r="C21" s="230" t="s">
        <v>2078</v>
      </c>
      <c r="D21" s="175" t="s">
        <v>2153</v>
      </c>
      <c r="E21" s="231">
        <v>11500</v>
      </c>
      <c r="F21" s="241">
        <v>21464718</v>
      </c>
      <c r="G21" s="172" t="s">
        <v>2154</v>
      </c>
      <c r="H21" s="191" t="s">
        <v>2135</v>
      </c>
      <c r="I21" s="230" t="s">
        <v>2083</v>
      </c>
      <c r="J21" s="230" t="s">
        <v>2135</v>
      </c>
      <c r="K21" s="172" t="s">
        <v>2155</v>
      </c>
      <c r="L21" s="234" t="s">
        <v>2095</v>
      </c>
      <c r="M21" s="235">
        <v>57500</v>
      </c>
      <c r="N21" s="172" t="s">
        <v>2155</v>
      </c>
      <c r="O21" s="234" t="s">
        <v>2086</v>
      </c>
      <c r="P21" s="235">
        <v>69000</v>
      </c>
      <c r="Q21" s="172" t="s">
        <v>2155</v>
      </c>
      <c r="R21" s="234" t="s">
        <v>2085</v>
      </c>
    </row>
    <row r="22" spans="1:18" s="142" customFormat="1" ht="36" x14ac:dyDescent="0.25">
      <c r="A22" s="191" t="s">
        <v>2076</v>
      </c>
      <c r="B22" s="230" t="s">
        <v>2077</v>
      </c>
      <c r="C22" s="230" t="s">
        <v>2078</v>
      </c>
      <c r="D22" s="175" t="s">
        <v>2153</v>
      </c>
      <c r="E22" s="231">
        <v>11500</v>
      </c>
      <c r="F22" s="241">
        <v>40816165</v>
      </c>
      <c r="G22" s="172" t="s">
        <v>2156</v>
      </c>
      <c r="H22" s="191" t="s">
        <v>2135</v>
      </c>
      <c r="I22" s="230" t="s">
        <v>2083</v>
      </c>
      <c r="J22" s="230" t="s">
        <v>2135</v>
      </c>
      <c r="K22" s="172" t="s">
        <v>2157</v>
      </c>
      <c r="L22" s="234" t="s">
        <v>2095</v>
      </c>
      <c r="M22" s="235">
        <v>57500</v>
      </c>
      <c r="N22" s="172" t="s">
        <v>2157</v>
      </c>
      <c r="O22" s="234" t="s">
        <v>2086</v>
      </c>
      <c r="P22" s="235">
        <v>69000</v>
      </c>
      <c r="Q22" s="172" t="s">
        <v>2157</v>
      </c>
      <c r="R22" s="234" t="s">
        <v>2085</v>
      </c>
    </row>
    <row r="23" spans="1:18" s="142" customFormat="1" ht="36" x14ac:dyDescent="0.25">
      <c r="A23" s="191" t="s">
        <v>2076</v>
      </c>
      <c r="B23" s="230" t="s">
        <v>2077</v>
      </c>
      <c r="C23" s="230" t="s">
        <v>2078</v>
      </c>
      <c r="D23" s="175" t="s">
        <v>2158</v>
      </c>
      <c r="E23" s="231">
        <v>10000</v>
      </c>
      <c r="F23" s="241">
        <v>40061624</v>
      </c>
      <c r="G23" s="172" t="s">
        <v>2159</v>
      </c>
      <c r="H23" s="191" t="s">
        <v>2160</v>
      </c>
      <c r="I23" s="230" t="s">
        <v>2083</v>
      </c>
      <c r="J23" s="191" t="s">
        <v>2160</v>
      </c>
      <c r="K23" s="172" t="s">
        <v>2161</v>
      </c>
      <c r="L23" s="234" t="s">
        <v>2132</v>
      </c>
      <c r="M23" s="235">
        <v>40000</v>
      </c>
      <c r="N23" s="172" t="s">
        <v>2161</v>
      </c>
      <c r="O23" s="234" t="s">
        <v>2086</v>
      </c>
      <c r="P23" s="235">
        <v>60000</v>
      </c>
      <c r="Q23" s="172" t="s">
        <v>2161</v>
      </c>
      <c r="R23" s="234" t="s">
        <v>2085</v>
      </c>
    </row>
    <row r="24" spans="1:18" s="142" customFormat="1" ht="36" x14ac:dyDescent="0.25">
      <c r="A24" s="191" t="s">
        <v>2076</v>
      </c>
      <c r="B24" s="230" t="s">
        <v>2077</v>
      </c>
      <c r="C24" s="230" t="s">
        <v>2078</v>
      </c>
      <c r="D24" s="233" t="s">
        <v>2162</v>
      </c>
      <c r="E24" s="231">
        <v>10000</v>
      </c>
      <c r="F24" s="243">
        <v>40669988</v>
      </c>
      <c r="G24" s="172" t="s">
        <v>2163</v>
      </c>
      <c r="H24" s="191" t="s">
        <v>2164</v>
      </c>
      <c r="I24" s="230" t="s">
        <v>2083</v>
      </c>
      <c r="J24" s="191" t="s">
        <v>2164</v>
      </c>
      <c r="K24" s="172" t="s">
        <v>2165</v>
      </c>
      <c r="L24" s="234" t="s">
        <v>2166</v>
      </c>
      <c r="M24" s="235">
        <v>30000</v>
      </c>
      <c r="N24" s="172" t="s">
        <v>2165</v>
      </c>
      <c r="O24" s="234" t="s">
        <v>2086</v>
      </c>
      <c r="P24" s="235">
        <v>60000</v>
      </c>
      <c r="Q24" s="172" t="s">
        <v>2165</v>
      </c>
      <c r="R24" s="234" t="s">
        <v>2085</v>
      </c>
    </row>
    <row r="25" spans="1:18" s="142" customFormat="1" ht="24" x14ac:dyDescent="0.25">
      <c r="A25" s="191" t="s">
        <v>2076</v>
      </c>
      <c r="B25" s="230" t="s">
        <v>2077</v>
      </c>
      <c r="C25" s="230" t="s">
        <v>2078</v>
      </c>
      <c r="D25" s="175" t="s">
        <v>2167</v>
      </c>
      <c r="E25" s="231">
        <v>10000</v>
      </c>
      <c r="F25" s="243">
        <v>44131198</v>
      </c>
      <c r="G25" s="172" t="s">
        <v>2168</v>
      </c>
      <c r="H25" s="191" t="s">
        <v>2135</v>
      </c>
      <c r="I25" s="230" t="s">
        <v>2110</v>
      </c>
      <c r="J25" s="230" t="s">
        <v>2135</v>
      </c>
      <c r="K25" s="172" t="s">
        <v>2169</v>
      </c>
      <c r="L25" s="234" t="s">
        <v>2137</v>
      </c>
      <c r="M25" s="235">
        <v>20000</v>
      </c>
      <c r="N25" s="172" t="s">
        <v>2169</v>
      </c>
      <c r="O25" s="234" t="s">
        <v>2086</v>
      </c>
      <c r="P25" s="235">
        <v>60000</v>
      </c>
      <c r="Q25" s="172" t="s">
        <v>2169</v>
      </c>
      <c r="R25" s="234" t="s">
        <v>2085</v>
      </c>
    </row>
    <row r="26" spans="1:18" s="142" customFormat="1" ht="24" x14ac:dyDescent="0.25">
      <c r="A26" s="191" t="s">
        <v>2076</v>
      </c>
      <c r="B26" s="230" t="s">
        <v>2077</v>
      </c>
      <c r="C26" s="230" t="s">
        <v>2078</v>
      </c>
      <c r="D26" s="219" t="s">
        <v>2092</v>
      </c>
      <c r="E26" s="231">
        <v>12500</v>
      </c>
      <c r="F26" s="191">
        <v>10188010</v>
      </c>
      <c r="G26" s="254" t="s">
        <v>2170</v>
      </c>
      <c r="H26" s="191" t="s">
        <v>2090</v>
      </c>
      <c r="I26" s="230" t="s">
        <v>2083</v>
      </c>
      <c r="J26" s="191" t="s">
        <v>2090</v>
      </c>
      <c r="K26" s="191" t="s">
        <v>2171</v>
      </c>
      <c r="L26" s="191" t="s">
        <v>2171</v>
      </c>
      <c r="M26" s="191" t="s">
        <v>2171</v>
      </c>
      <c r="N26" s="191" t="s">
        <v>2172</v>
      </c>
      <c r="O26" s="234" t="s">
        <v>2173</v>
      </c>
      <c r="P26" s="231">
        <v>37500</v>
      </c>
      <c r="Q26" s="191" t="s">
        <v>2172</v>
      </c>
      <c r="R26" s="234" t="s">
        <v>2085</v>
      </c>
    </row>
    <row r="27" spans="1:18" s="142" customFormat="1" ht="24" x14ac:dyDescent="0.25">
      <c r="A27" s="191" t="s">
        <v>2076</v>
      </c>
      <c r="B27" s="230" t="s">
        <v>2077</v>
      </c>
      <c r="C27" s="230" t="s">
        <v>2078</v>
      </c>
      <c r="D27" s="175" t="s">
        <v>2174</v>
      </c>
      <c r="E27" s="231">
        <v>12500</v>
      </c>
      <c r="F27" s="232" t="s">
        <v>2175</v>
      </c>
      <c r="G27" s="260" t="s">
        <v>2176</v>
      </c>
      <c r="H27" s="244" t="s">
        <v>2109</v>
      </c>
      <c r="I27" s="230" t="s">
        <v>2083</v>
      </c>
      <c r="J27" s="244" t="s">
        <v>2109</v>
      </c>
      <c r="K27" s="191" t="s">
        <v>2171</v>
      </c>
      <c r="L27" s="191" t="s">
        <v>2171</v>
      </c>
      <c r="M27" s="191" t="s">
        <v>2171</v>
      </c>
      <c r="N27" s="244" t="s">
        <v>2177</v>
      </c>
      <c r="O27" s="245" t="s">
        <v>2173</v>
      </c>
      <c r="P27" s="246">
        <v>37500</v>
      </c>
      <c r="Q27" s="191" t="s">
        <v>2177</v>
      </c>
      <c r="R27" s="234" t="s">
        <v>2085</v>
      </c>
    </row>
    <row r="28" spans="1:18" s="142" customFormat="1" ht="36" x14ac:dyDescent="0.25">
      <c r="A28" s="191" t="s">
        <v>2076</v>
      </c>
      <c r="B28" s="230" t="s">
        <v>2077</v>
      </c>
      <c r="C28" s="230" t="s">
        <v>2078</v>
      </c>
      <c r="D28" s="219" t="s">
        <v>2178</v>
      </c>
      <c r="E28" s="231">
        <v>11500</v>
      </c>
      <c r="F28" s="230">
        <v>10628100</v>
      </c>
      <c r="G28" s="254" t="s">
        <v>2179</v>
      </c>
      <c r="H28" s="191" t="s">
        <v>2180</v>
      </c>
      <c r="I28" s="230" t="s">
        <v>2110</v>
      </c>
      <c r="J28" s="191" t="s">
        <v>2180</v>
      </c>
      <c r="K28" s="191" t="s">
        <v>2181</v>
      </c>
      <c r="L28" s="191" t="s">
        <v>2181</v>
      </c>
      <c r="M28" s="191" t="s">
        <v>2181</v>
      </c>
      <c r="N28" s="191" t="s">
        <v>2182</v>
      </c>
      <c r="O28" s="234" t="s">
        <v>2173</v>
      </c>
      <c r="P28" s="235">
        <v>34500</v>
      </c>
      <c r="Q28" s="191" t="s">
        <v>2182</v>
      </c>
      <c r="R28" s="234" t="s">
        <v>2085</v>
      </c>
    </row>
    <row r="29" spans="1:18" s="142" customFormat="1" ht="48" x14ac:dyDescent="0.25">
      <c r="A29" s="191" t="s">
        <v>2076</v>
      </c>
      <c r="B29" s="230" t="s">
        <v>2077</v>
      </c>
      <c r="C29" s="230" t="s">
        <v>2078</v>
      </c>
      <c r="D29" s="175" t="s">
        <v>2183</v>
      </c>
      <c r="E29" s="231">
        <v>10000</v>
      </c>
      <c r="F29" s="240" t="s">
        <v>2184</v>
      </c>
      <c r="G29" s="172" t="s">
        <v>2185</v>
      </c>
      <c r="H29" s="191" t="s">
        <v>2186</v>
      </c>
      <c r="I29" s="230" t="s">
        <v>2083</v>
      </c>
      <c r="J29" s="191" t="s">
        <v>2186</v>
      </c>
      <c r="K29" s="172" t="s">
        <v>2187</v>
      </c>
      <c r="L29" s="172" t="s">
        <v>2187</v>
      </c>
      <c r="M29" s="172" t="s">
        <v>2187</v>
      </c>
      <c r="N29" s="172" t="s">
        <v>2188</v>
      </c>
      <c r="O29" s="234" t="s">
        <v>2189</v>
      </c>
      <c r="P29" s="235">
        <v>10000</v>
      </c>
      <c r="Q29" s="172" t="s">
        <v>2188</v>
      </c>
      <c r="R29" s="234" t="s">
        <v>2085</v>
      </c>
    </row>
    <row r="30" spans="1:18" s="142" customFormat="1" ht="48" x14ac:dyDescent="0.25">
      <c r="A30" s="191" t="s">
        <v>2076</v>
      </c>
      <c r="B30" s="230" t="s">
        <v>2077</v>
      </c>
      <c r="C30" s="230" t="s">
        <v>2078</v>
      </c>
      <c r="D30" s="219" t="s">
        <v>2190</v>
      </c>
      <c r="E30" s="231">
        <v>11500</v>
      </c>
      <c r="F30" s="247" t="s">
        <v>2191</v>
      </c>
      <c r="G30" s="254" t="s">
        <v>2192</v>
      </c>
      <c r="H30" s="191" t="s">
        <v>2193</v>
      </c>
      <c r="I30" s="230" t="s">
        <v>2083</v>
      </c>
      <c r="J30" s="191" t="s">
        <v>2194</v>
      </c>
      <c r="K30" s="172" t="s">
        <v>2187</v>
      </c>
      <c r="L30" s="172" t="s">
        <v>2187</v>
      </c>
      <c r="M30" s="172" t="s">
        <v>2187</v>
      </c>
      <c r="N30" s="191" t="s">
        <v>2195</v>
      </c>
      <c r="O30" s="234" t="s">
        <v>2173</v>
      </c>
      <c r="P30" s="235">
        <v>34500</v>
      </c>
      <c r="Q30" s="191" t="s">
        <v>2195</v>
      </c>
      <c r="R30" s="234" t="s">
        <v>2085</v>
      </c>
    </row>
    <row r="31" spans="1:18" s="142" customFormat="1" ht="36" x14ac:dyDescent="0.25">
      <c r="A31" s="191" t="s">
        <v>2076</v>
      </c>
      <c r="B31" s="230" t="s">
        <v>2077</v>
      </c>
      <c r="C31" s="230" t="s">
        <v>2078</v>
      </c>
      <c r="D31" s="219" t="s">
        <v>2196</v>
      </c>
      <c r="E31" s="231">
        <v>11500</v>
      </c>
      <c r="F31" s="230">
        <v>43603518</v>
      </c>
      <c r="G31" s="254" t="s">
        <v>2197</v>
      </c>
      <c r="H31" s="191" t="s">
        <v>2198</v>
      </c>
      <c r="I31" s="230" t="s">
        <v>2110</v>
      </c>
      <c r="J31" s="191" t="s">
        <v>2198</v>
      </c>
      <c r="K31" s="172" t="s">
        <v>2187</v>
      </c>
      <c r="L31" s="172" t="s">
        <v>2187</v>
      </c>
      <c r="M31" s="172" t="s">
        <v>2187</v>
      </c>
      <c r="N31" s="191" t="s">
        <v>2199</v>
      </c>
      <c r="O31" s="234" t="s">
        <v>2200</v>
      </c>
      <c r="P31" s="235">
        <v>46000</v>
      </c>
      <c r="Q31" s="191" t="s">
        <v>2199</v>
      </c>
      <c r="R31" s="234" t="s">
        <v>2085</v>
      </c>
    </row>
    <row r="32" spans="1:18" s="142" customFormat="1" ht="24" x14ac:dyDescent="0.25">
      <c r="A32" s="191" t="s">
        <v>2076</v>
      </c>
      <c r="B32" s="230" t="s">
        <v>2077</v>
      </c>
      <c r="C32" s="230" t="s">
        <v>2078</v>
      </c>
      <c r="D32" s="233" t="s">
        <v>2201</v>
      </c>
      <c r="E32" s="231">
        <v>12000</v>
      </c>
      <c r="F32" s="240" t="s">
        <v>2202</v>
      </c>
      <c r="G32" s="254" t="s">
        <v>2203</v>
      </c>
      <c r="H32" s="191" t="s">
        <v>2204</v>
      </c>
      <c r="I32" s="230" t="s">
        <v>2083</v>
      </c>
      <c r="J32" s="230" t="s">
        <v>2204</v>
      </c>
      <c r="K32" s="172" t="s">
        <v>2187</v>
      </c>
      <c r="L32" s="172" t="s">
        <v>2187</v>
      </c>
      <c r="M32" s="172" t="s">
        <v>2187</v>
      </c>
      <c r="N32" s="191" t="s">
        <v>2205</v>
      </c>
      <c r="O32" s="234" t="s">
        <v>2206</v>
      </c>
      <c r="P32" s="235">
        <v>24000</v>
      </c>
      <c r="Q32" s="191" t="s">
        <v>2205</v>
      </c>
      <c r="R32" s="234" t="s">
        <v>2085</v>
      </c>
    </row>
    <row r="33" spans="1:18" s="142" customFormat="1" ht="36" x14ac:dyDescent="0.25">
      <c r="A33" s="191" t="s">
        <v>2076</v>
      </c>
      <c r="B33" s="230" t="s">
        <v>2077</v>
      </c>
      <c r="C33" s="230" t="s">
        <v>2078</v>
      </c>
      <c r="D33" s="219" t="s">
        <v>2207</v>
      </c>
      <c r="E33" s="231">
        <v>14000</v>
      </c>
      <c r="F33" s="230">
        <v>40007514</v>
      </c>
      <c r="G33" s="254" t="s">
        <v>2208</v>
      </c>
      <c r="H33" s="191" t="s">
        <v>2103</v>
      </c>
      <c r="I33" s="230" t="s">
        <v>2083</v>
      </c>
      <c r="J33" s="230" t="s">
        <v>2103</v>
      </c>
      <c r="K33" s="172" t="s">
        <v>2187</v>
      </c>
      <c r="L33" s="172" t="s">
        <v>2187</v>
      </c>
      <c r="M33" s="172" t="s">
        <v>2187</v>
      </c>
      <c r="N33" s="191" t="s">
        <v>2209</v>
      </c>
      <c r="O33" s="234" t="s">
        <v>2200</v>
      </c>
      <c r="P33" s="235">
        <v>50000</v>
      </c>
      <c r="Q33" s="191" t="s">
        <v>2209</v>
      </c>
      <c r="R33" s="234" t="s">
        <v>2085</v>
      </c>
    </row>
    <row r="34" spans="1:18" s="142" customFormat="1" ht="48" x14ac:dyDescent="0.25">
      <c r="A34" s="191" t="s">
        <v>2076</v>
      </c>
      <c r="B34" s="230" t="s">
        <v>2077</v>
      </c>
      <c r="C34" s="230" t="s">
        <v>2078</v>
      </c>
      <c r="D34" s="233" t="s">
        <v>2210</v>
      </c>
      <c r="E34" s="231">
        <v>14000</v>
      </c>
      <c r="F34" s="241">
        <v>18168668</v>
      </c>
      <c r="G34" s="254" t="s">
        <v>2211</v>
      </c>
      <c r="H34" s="191" t="s">
        <v>2140</v>
      </c>
      <c r="I34" s="230" t="s">
        <v>2083</v>
      </c>
      <c r="J34" s="230" t="s">
        <v>2212</v>
      </c>
      <c r="K34" s="172" t="s">
        <v>2171</v>
      </c>
      <c r="L34" s="172" t="s">
        <v>2171</v>
      </c>
      <c r="M34" s="172" t="s">
        <v>2171</v>
      </c>
      <c r="N34" s="172" t="s">
        <v>2213</v>
      </c>
      <c r="O34" s="236" t="s">
        <v>2214</v>
      </c>
      <c r="P34" s="237">
        <v>12500</v>
      </c>
      <c r="Q34" s="172" t="s">
        <v>2213</v>
      </c>
      <c r="R34" s="234" t="s">
        <v>2085</v>
      </c>
    </row>
    <row r="35" spans="1:18" s="142" customFormat="1" ht="36" x14ac:dyDescent="0.25">
      <c r="A35" s="191" t="s">
        <v>2076</v>
      </c>
      <c r="B35" s="230" t="s">
        <v>2077</v>
      </c>
      <c r="C35" s="230" t="s">
        <v>2078</v>
      </c>
      <c r="D35" s="233" t="s">
        <v>2215</v>
      </c>
      <c r="E35" s="231">
        <v>8000</v>
      </c>
      <c r="F35" s="243">
        <v>46053103</v>
      </c>
      <c r="G35" s="172" t="s">
        <v>2216</v>
      </c>
      <c r="H35" s="191" t="s">
        <v>2135</v>
      </c>
      <c r="I35" s="230" t="s">
        <v>2083</v>
      </c>
      <c r="J35" s="230" t="s">
        <v>2135</v>
      </c>
      <c r="K35" s="172" t="s">
        <v>2171</v>
      </c>
      <c r="L35" s="172" t="s">
        <v>2171</v>
      </c>
      <c r="M35" s="172" t="s">
        <v>2171</v>
      </c>
      <c r="N35" s="172" t="s">
        <v>2217</v>
      </c>
      <c r="O35" s="234" t="s">
        <v>2218</v>
      </c>
      <c r="P35" s="235">
        <v>50000</v>
      </c>
      <c r="Q35" s="172" t="s">
        <v>2217</v>
      </c>
      <c r="R35" s="234" t="s">
        <v>2085</v>
      </c>
    </row>
    <row r="36" spans="1:18" ht="48" x14ac:dyDescent="0.2">
      <c r="A36" s="258" t="s">
        <v>2076</v>
      </c>
      <c r="B36" s="230" t="s">
        <v>2077</v>
      </c>
      <c r="C36" s="248" t="s">
        <v>2078</v>
      </c>
      <c r="D36" s="219" t="s">
        <v>2219</v>
      </c>
      <c r="E36" s="231">
        <v>4500</v>
      </c>
      <c r="F36" s="249">
        <v>77284286</v>
      </c>
      <c r="G36" s="261" t="s">
        <v>2220</v>
      </c>
      <c r="H36" s="161" t="s">
        <v>2221</v>
      </c>
      <c r="I36" s="171" t="s">
        <v>2083</v>
      </c>
      <c r="J36" s="191" t="s">
        <v>2222</v>
      </c>
      <c r="K36" s="230" t="s">
        <v>2223</v>
      </c>
      <c r="L36" s="250" t="s">
        <v>2224</v>
      </c>
      <c r="M36" s="235">
        <v>34600</v>
      </c>
      <c r="N36" s="230" t="s">
        <v>2223</v>
      </c>
      <c r="O36" s="250" t="s">
        <v>2142</v>
      </c>
      <c r="P36" s="235">
        <v>51750</v>
      </c>
      <c r="Q36" s="230" t="s">
        <v>2223</v>
      </c>
      <c r="R36" s="234" t="s">
        <v>2085</v>
      </c>
    </row>
    <row r="37" spans="1:18" ht="36" x14ac:dyDescent="0.2">
      <c r="A37" s="258" t="s">
        <v>2076</v>
      </c>
      <c r="B37" s="251" t="s">
        <v>2225</v>
      </c>
      <c r="C37" s="248" t="s">
        <v>2078</v>
      </c>
      <c r="D37" s="219" t="s">
        <v>2226</v>
      </c>
      <c r="E37" s="231">
        <v>2200</v>
      </c>
      <c r="F37" s="249">
        <v>47940960</v>
      </c>
      <c r="G37" s="261" t="s">
        <v>2227</v>
      </c>
      <c r="H37" s="224" t="s">
        <v>2228</v>
      </c>
      <c r="I37" s="227" t="s">
        <v>2229</v>
      </c>
      <c r="J37" s="224" t="s">
        <v>2228</v>
      </c>
      <c r="K37" s="230" t="s">
        <v>2230</v>
      </c>
      <c r="L37" s="250" t="s">
        <v>2166</v>
      </c>
      <c r="M37" s="235">
        <v>6600</v>
      </c>
      <c r="N37" s="230" t="s">
        <v>2230</v>
      </c>
      <c r="O37" s="250" t="s">
        <v>2231</v>
      </c>
      <c r="P37" s="235">
        <v>2200</v>
      </c>
      <c r="Q37" s="230" t="s">
        <v>2230</v>
      </c>
      <c r="R37" s="234" t="s">
        <v>2085</v>
      </c>
    </row>
    <row r="38" spans="1:18" ht="36" x14ac:dyDescent="0.2">
      <c r="A38" s="258" t="s">
        <v>2076</v>
      </c>
      <c r="B38" s="251" t="s">
        <v>2225</v>
      </c>
      <c r="C38" s="248" t="s">
        <v>2078</v>
      </c>
      <c r="D38" s="219" t="s">
        <v>2232</v>
      </c>
      <c r="E38" s="231">
        <v>2200</v>
      </c>
      <c r="F38" s="249">
        <v>75285791</v>
      </c>
      <c r="G38" s="261" t="s">
        <v>2233</v>
      </c>
      <c r="H38" s="161" t="s">
        <v>2234</v>
      </c>
      <c r="I38" s="191" t="s">
        <v>2235</v>
      </c>
      <c r="J38" s="161" t="s">
        <v>2236</v>
      </c>
      <c r="K38" s="230" t="s">
        <v>2230</v>
      </c>
      <c r="L38" s="250" t="s">
        <v>2166</v>
      </c>
      <c r="M38" s="235">
        <v>6600</v>
      </c>
      <c r="N38" s="230" t="s">
        <v>2230</v>
      </c>
      <c r="O38" s="250" t="s">
        <v>2231</v>
      </c>
      <c r="P38" s="235">
        <v>2200</v>
      </c>
      <c r="Q38" s="230" t="s">
        <v>2230</v>
      </c>
      <c r="R38" s="234" t="s">
        <v>2085</v>
      </c>
    </row>
    <row r="39" spans="1:18" ht="36" x14ac:dyDescent="0.2">
      <c r="A39" s="258" t="s">
        <v>2076</v>
      </c>
      <c r="B39" s="230" t="s">
        <v>2077</v>
      </c>
      <c r="C39" s="248" t="s">
        <v>2078</v>
      </c>
      <c r="D39" s="219" t="s">
        <v>2237</v>
      </c>
      <c r="E39" s="231">
        <v>2500</v>
      </c>
      <c r="F39" s="249" t="s">
        <v>2238</v>
      </c>
      <c r="G39" s="262" t="s">
        <v>2239</v>
      </c>
      <c r="H39" s="161" t="s">
        <v>2228</v>
      </c>
      <c r="I39" s="191" t="s">
        <v>2229</v>
      </c>
      <c r="J39" s="161" t="s">
        <v>2228</v>
      </c>
      <c r="K39" s="230" t="s">
        <v>2230</v>
      </c>
      <c r="L39" s="250" t="s">
        <v>2142</v>
      </c>
      <c r="M39" s="235">
        <v>15000</v>
      </c>
      <c r="N39" s="230" t="s">
        <v>2230</v>
      </c>
      <c r="O39" s="250" t="s">
        <v>2231</v>
      </c>
      <c r="P39" s="235">
        <v>2500</v>
      </c>
      <c r="Q39" s="230" t="s">
        <v>2230</v>
      </c>
      <c r="R39" s="234" t="s">
        <v>2085</v>
      </c>
    </row>
    <row r="40" spans="1:18" ht="36" x14ac:dyDescent="0.2">
      <c r="A40" s="258" t="s">
        <v>2076</v>
      </c>
      <c r="B40" s="230" t="s">
        <v>2077</v>
      </c>
      <c r="C40" s="248" t="s">
        <v>2078</v>
      </c>
      <c r="D40" s="219" t="s">
        <v>2240</v>
      </c>
      <c r="E40" s="231">
        <v>2500</v>
      </c>
      <c r="F40" s="249">
        <v>48383892</v>
      </c>
      <c r="G40" s="262" t="s">
        <v>2241</v>
      </c>
      <c r="H40" s="161" t="s">
        <v>2228</v>
      </c>
      <c r="I40" s="191" t="s">
        <v>2229</v>
      </c>
      <c r="J40" s="161" t="s">
        <v>2228</v>
      </c>
      <c r="K40" s="230" t="s">
        <v>2230</v>
      </c>
      <c r="L40" s="250" t="s">
        <v>2242</v>
      </c>
      <c r="M40" s="235">
        <v>22500</v>
      </c>
      <c r="N40" s="230" t="s">
        <v>2230</v>
      </c>
      <c r="O40" s="250" t="s">
        <v>2142</v>
      </c>
      <c r="P40" s="235">
        <v>30500</v>
      </c>
      <c r="Q40" s="230" t="s">
        <v>2230</v>
      </c>
      <c r="R40" s="234" t="s">
        <v>2085</v>
      </c>
    </row>
    <row r="41" spans="1:18" ht="36" x14ac:dyDescent="0.2">
      <c r="A41" s="258" t="s">
        <v>2076</v>
      </c>
      <c r="B41" s="230" t="s">
        <v>2077</v>
      </c>
      <c r="C41" s="248" t="s">
        <v>2078</v>
      </c>
      <c r="D41" s="219" t="s">
        <v>2243</v>
      </c>
      <c r="E41" s="231">
        <v>2500</v>
      </c>
      <c r="F41" s="249">
        <v>40906117</v>
      </c>
      <c r="G41" s="262" t="s">
        <v>2244</v>
      </c>
      <c r="H41" s="161" t="s">
        <v>2245</v>
      </c>
      <c r="I41" s="191" t="s">
        <v>2229</v>
      </c>
      <c r="J41" s="161" t="s">
        <v>2245</v>
      </c>
      <c r="K41" s="230" t="s">
        <v>2230</v>
      </c>
      <c r="L41" s="250" t="s">
        <v>2142</v>
      </c>
      <c r="M41" s="235">
        <v>15000</v>
      </c>
      <c r="N41" s="230" t="s">
        <v>2230</v>
      </c>
      <c r="O41" s="250" t="s">
        <v>2132</v>
      </c>
      <c r="P41" s="235">
        <v>10000</v>
      </c>
      <c r="Q41" s="230" t="s">
        <v>2230</v>
      </c>
      <c r="R41" s="234" t="s">
        <v>2085</v>
      </c>
    </row>
    <row r="42" spans="1:18" ht="48" x14ac:dyDescent="0.2">
      <c r="A42" s="258" t="s">
        <v>2076</v>
      </c>
      <c r="B42" s="230" t="s">
        <v>2077</v>
      </c>
      <c r="C42" s="248" t="s">
        <v>2078</v>
      </c>
      <c r="D42" s="219" t="s">
        <v>2246</v>
      </c>
      <c r="E42" s="231">
        <v>2500</v>
      </c>
      <c r="F42" s="249">
        <v>43507996</v>
      </c>
      <c r="G42" s="262" t="s">
        <v>2247</v>
      </c>
      <c r="H42" s="161" t="s">
        <v>2248</v>
      </c>
      <c r="I42" s="191" t="s">
        <v>2083</v>
      </c>
      <c r="J42" s="161" t="s">
        <v>2249</v>
      </c>
      <c r="K42" s="230" t="s">
        <v>2230</v>
      </c>
      <c r="L42" s="250" t="s">
        <v>2166</v>
      </c>
      <c r="M42" s="235">
        <v>7500</v>
      </c>
      <c r="N42" s="230" t="s">
        <v>2230</v>
      </c>
      <c r="O42" s="250" t="s">
        <v>2132</v>
      </c>
      <c r="P42" s="235">
        <v>10000</v>
      </c>
      <c r="Q42" s="230" t="s">
        <v>2230</v>
      </c>
      <c r="R42" s="234" t="s">
        <v>2085</v>
      </c>
    </row>
    <row r="43" spans="1:18" ht="36" x14ac:dyDescent="0.2">
      <c r="A43" s="258" t="s">
        <v>2076</v>
      </c>
      <c r="B43" s="230" t="s">
        <v>2077</v>
      </c>
      <c r="C43" s="248" t="s">
        <v>2078</v>
      </c>
      <c r="D43" s="219" t="s">
        <v>2243</v>
      </c>
      <c r="E43" s="231">
        <v>2500</v>
      </c>
      <c r="F43" s="249">
        <v>40906117</v>
      </c>
      <c r="G43" s="262" t="s">
        <v>2244</v>
      </c>
      <c r="H43" s="161" t="s">
        <v>2245</v>
      </c>
      <c r="I43" s="191" t="s">
        <v>2229</v>
      </c>
      <c r="J43" s="161" t="s">
        <v>2245</v>
      </c>
      <c r="K43" s="230" t="s">
        <v>2230</v>
      </c>
      <c r="L43" s="250" t="s">
        <v>2142</v>
      </c>
      <c r="M43" s="235">
        <v>15000</v>
      </c>
      <c r="N43" s="230" t="s">
        <v>2230</v>
      </c>
      <c r="O43" s="250" t="s">
        <v>2132</v>
      </c>
      <c r="P43" s="235">
        <v>10000</v>
      </c>
      <c r="Q43" s="230" t="s">
        <v>2230</v>
      </c>
      <c r="R43" s="234" t="s">
        <v>2085</v>
      </c>
    </row>
    <row r="44" spans="1:18" ht="36" x14ac:dyDescent="0.2">
      <c r="A44" s="258" t="s">
        <v>2076</v>
      </c>
      <c r="B44" s="230" t="s">
        <v>2077</v>
      </c>
      <c r="C44" s="248" t="s">
        <v>2078</v>
      </c>
      <c r="D44" s="219" t="s">
        <v>2250</v>
      </c>
      <c r="E44" s="231">
        <v>2500</v>
      </c>
      <c r="F44" s="249">
        <v>42144808</v>
      </c>
      <c r="G44" s="262" t="s">
        <v>2251</v>
      </c>
      <c r="H44" s="178" t="s">
        <v>2252</v>
      </c>
      <c r="I44" s="191" t="s">
        <v>2083</v>
      </c>
      <c r="J44" s="161" t="s">
        <v>2253</v>
      </c>
      <c r="K44" s="230" t="s">
        <v>2230</v>
      </c>
      <c r="L44" s="250" t="s">
        <v>2142</v>
      </c>
      <c r="M44" s="235">
        <v>15000</v>
      </c>
      <c r="N44" s="230" t="s">
        <v>2230</v>
      </c>
      <c r="O44" s="250" t="s">
        <v>2132</v>
      </c>
      <c r="P44" s="235">
        <v>10000</v>
      </c>
      <c r="Q44" s="230" t="s">
        <v>2230</v>
      </c>
      <c r="R44" s="234" t="s">
        <v>2085</v>
      </c>
    </row>
    <row r="45" spans="1:18" ht="36" x14ac:dyDescent="0.2">
      <c r="A45" s="258" t="s">
        <v>2076</v>
      </c>
      <c r="B45" s="251" t="s">
        <v>2225</v>
      </c>
      <c r="C45" s="248" t="s">
        <v>2078</v>
      </c>
      <c r="D45" s="219" t="s">
        <v>2254</v>
      </c>
      <c r="E45" s="231">
        <v>2500</v>
      </c>
      <c r="F45" s="249" t="s">
        <v>2255</v>
      </c>
      <c r="G45" s="262" t="s">
        <v>2256</v>
      </c>
      <c r="H45" s="178" t="s">
        <v>2257</v>
      </c>
      <c r="I45" s="230" t="s">
        <v>2083</v>
      </c>
      <c r="J45" s="161" t="s">
        <v>2258</v>
      </c>
      <c r="K45" s="230"/>
      <c r="L45" s="250"/>
      <c r="M45" s="252"/>
      <c r="N45" s="230" t="s">
        <v>2230</v>
      </c>
      <c r="O45" s="250" t="s">
        <v>2132</v>
      </c>
      <c r="P45" s="235">
        <v>22500</v>
      </c>
      <c r="Q45" s="230" t="s">
        <v>2230</v>
      </c>
      <c r="R45" s="234" t="s">
        <v>2085</v>
      </c>
    </row>
    <row r="46" spans="1:18" ht="36" x14ac:dyDescent="0.2">
      <c r="A46" s="258" t="s">
        <v>2076</v>
      </c>
      <c r="B46" s="251" t="s">
        <v>2225</v>
      </c>
      <c r="C46" s="248" t="s">
        <v>2078</v>
      </c>
      <c r="D46" s="219" t="s">
        <v>2259</v>
      </c>
      <c r="E46" s="231">
        <v>2500</v>
      </c>
      <c r="F46" s="249" t="s">
        <v>2260</v>
      </c>
      <c r="G46" s="262" t="s">
        <v>2261</v>
      </c>
      <c r="H46" s="191" t="s">
        <v>2262</v>
      </c>
      <c r="I46" s="230" t="s">
        <v>2229</v>
      </c>
      <c r="J46" s="161" t="s">
        <v>2263</v>
      </c>
      <c r="K46" s="230"/>
      <c r="L46" s="250"/>
      <c r="M46" s="252"/>
      <c r="N46" s="230" t="s">
        <v>2230</v>
      </c>
      <c r="O46" s="250" t="s">
        <v>2142</v>
      </c>
      <c r="P46" s="235">
        <v>30500</v>
      </c>
      <c r="Q46" s="230" t="s">
        <v>2230</v>
      </c>
      <c r="R46" s="234" t="s">
        <v>2085</v>
      </c>
    </row>
    <row r="47" spans="1:18" ht="48" x14ac:dyDescent="0.2">
      <c r="A47" s="258" t="s">
        <v>2076</v>
      </c>
      <c r="B47" s="251" t="s">
        <v>2225</v>
      </c>
      <c r="C47" s="248" t="s">
        <v>2078</v>
      </c>
      <c r="D47" s="219" t="s">
        <v>2264</v>
      </c>
      <c r="E47" s="231">
        <v>2500</v>
      </c>
      <c r="F47" s="249" t="s">
        <v>2265</v>
      </c>
      <c r="G47" s="262" t="s">
        <v>2266</v>
      </c>
      <c r="H47" s="191" t="s">
        <v>2267</v>
      </c>
      <c r="I47" s="230" t="s">
        <v>2229</v>
      </c>
      <c r="J47" s="191" t="s">
        <v>2268</v>
      </c>
      <c r="K47" s="230"/>
      <c r="L47" s="250"/>
      <c r="M47" s="252"/>
      <c r="N47" s="230" t="s">
        <v>2230</v>
      </c>
      <c r="O47" s="250" t="s">
        <v>2142</v>
      </c>
      <c r="P47" s="235">
        <v>20000</v>
      </c>
      <c r="Q47" s="230" t="s">
        <v>2230</v>
      </c>
      <c r="R47" s="234" t="s">
        <v>2085</v>
      </c>
    </row>
    <row r="48" spans="1:18" ht="48" x14ac:dyDescent="0.2">
      <c r="A48" s="258" t="s">
        <v>2076</v>
      </c>
      <c r="B48" s="251" t="s">
        <v>2225</v>
      </c>
      <c r="C48" s="248" t="s">
        <v>2078</v>
      </c>
      <c r="D48" s="219" t="s">
        <v>2269</v>
      </c>
      <c r="E48" s="231">
        <v>2500</v>
      </c>
      <c r="F48" s="249" t="s">
        <v>2270</v>
      </c>
      <c r="G48" s="262" t="s">
        <v>2271</v>
      </c>
      <c r="H48" s="178" t="s">
        <v>2257</v>
      </c>
      <c r="I48" s="230" t="s">
        <v>2083</v>
      </c>
      <c r="J48" s="161" t="s">
        <v>2272</v>
      </c>
      <c r="K48" s="230"/>
      <c r="L48" s="250"/>
      <c r="M48" s="252"/>
      <c r="N48" s="230" t="s">
        <v>2230</v>
      </c>
      <c r="O48" s="250" t="s">
        <v>2142</v>
      </c>
      <c r="P48" s="235">
        <v>20000</v>
      </c>
      <c r="Q48" s="230" t="s">
        <v>2230</v>
      </c>
      <c r="R48" s="234" t="s">
        <v>2085</v>
      </c>
    </row>
    <row r="49" spans="1:18" ht="36" x14ac:dyDescent="0.2">
      <c r="A49" s="258" t="s">
        <v>2076</v>
      </c>
      <c r="B49" s="230" t="s">
        <v>2077</v>
      </c>
      <c r="C49" s="248" t="s">
        <v>2078</v>
      </c>
      <c r="D49" s="219" t="s">
        <v>2273</v>
      </c>
      <c r="E49" s="231">
        <v>3000</v>
      </c>
      <c r="F49" s="253" t="s">
        <v>2274</v>
      </c>
      <c r="G49" s="262" t="s">
        <v>2275</v>
      </c>
      <c r="H49" s="254" t="s">
        <v>2276</v>
      </c>
      <c r="I49" s="254" t="s">
        <v>2083</v>
      </c>
      <c r="J49" s="254" t="s">
        <v>2130</v>
      </c>
      <c r="K49" s="230" t="s">
        <v>2230</v>
      </c>
      <c r="L49" s="250" t="s">
        <v>2166</v>
      </c>
      <c r="M49" s="235">
        <v>9000</v>
      </c>
      <c r="N49" s="230" t="s">
        <v>2230</v>
      </c>
      <c r="O49" s="250" t="s">
        <v>2142</v>
      </c>
      <c r="P49" s="235">
        <v>18000</v>
      </c>
      <c r="Q49" s="230" t="s">
        <v>2230</v>
      </c>
      <c r="R49" s="234" t="s">
        <v>2085</v>
      </c>
    </row>
    <row r="50" spans="1:18" ht="48" x14ac:dyDescent="0.2">
      <c r="A50" s="258" t="s">
        <v>2076</v>
      </c>
      <c r="B50" s="251" t="s">
        <v>2225</v>
      </c>
      <c r="C50" s="248" t="s">
        <v>2078</v>
      </c>
      <c r="D50" s="219" t="s">
        <v>2277</v>
      </c>
      <c r="E50" s="231">
        <v>3000</v>
      </c>
      <c r="F50" s="249">
        <v>71393399</v>
      </c>
      <c r="G50" s="262" t="s">
        <v>2278</v>
      </c>
      <c r="H50" s="161" t="s">
        <v>2279</v>
      </c>
      <c r="I50" s="161" t="s">
        <v>2083</v>
      </c>
      <c r="J50" s="191" t="s">
        <v>2280</v>
      </c>
      <c r="K50" s="230" t="s">
        <v>2230</v>
      </c>
      <c r="L50" s="250" t="s">
        <v>2085</v>
      </c>
      <c r="M50" s="235">
        <v>34500</v>
      </c>
      <c r="N50" s="230" t="s">
        <v>2230</v>
      </c>
      <c r="O50" s="250" t="s">
        <v>2142</v>
      </c>
      <c r="P50" s="235">
        <v>30000</v>
      </c>
      <c r="Q50" s="230" t="s">
        <v>2230</v>
      </c>
      <c r="R50" s="234" t="s">
        <v>2085</v>
      </c>
    </row>
    <row r="51" spans="1:18" ht="48" x14ac:dyDescent="0.2">
      <c r="A51" s="258" t="s">
        <v>2076</v>
      </c>
      <c r="B51" s="251" t="s">
        <v>2225</v>
      </c>
      <c r="C51" s="248" t="s">
        <v>2078</v>
      </c>
      <c r="D51" s="219" t="s">
        <v>2281</v>
      </c>
      <c r="E51" s="231">
        <v>3375</v>
      </c>
      <c r="F51" s="249" t="s">
        <v>2282</v>
      </c>
      <c r="G51" s="262" t="s">
        <v>2283</v>
      </c>
      <c r="H51" s="161" t="s">
        <v>2279</v>
      </c>
      <c r="I51" s="161" t="s">
        <v>2110</v>
      </c>
      <c r="J51" s="191" t="s">
        <v>2284</v>
      </c>
      <c r="K51" s="230" t="s">
        <v>2230</v>
      </c>
      <c r="L51" s="250" t="s">
        <v>2166</v>
      </c>
      <c r="M51" s="235">
        <v>11250</v>
      </c>
      <c r="N51" s="230" t="s">
        <v>2230</v>
      </c>
      <c r="O51" s="250" t="s">
        <v>2142</v>
      </c>
      <c r="P51" s="235">
        <v>27000</v>
      </c>
      <c r="Q51" s="230" t="s">
        <v>2285</v>
      </c>
      <c r="R51" s="234" t="s">
        <v>2085</v>
      </c>
    </row>
    <row r="52" spans="1:18" ht="48" x14ac:dyDescent="0.2">
      <c r="A52" s="258" t="s">
        <v>2076</v>
      </c>
      <c r="B52" s="230" t="s">
        <v>2077</v>
      </c>
      <c r="C52" s="248" t="s">
        <v>2078</v>
      </c>
      <c r="D52" s="219" t="s">
        <v>2286</v>
      </c>
      <c r="E52" s="231">
        <v>3500</v>
      </c>
      <c r="F52" s="253" t="s">
        <v>2287</v>
      </c>
      <c r="G52" s="262" t="s">
        <v>2288</v>
      </c>
      <c r="H52" s="161" t="s">
        <v>2289</v>
      </c>
      <c r="I52" s="171" t="s">
        <v>2229</v>
      </c>
      <c r="J52" s="191" t="s">
        <v>2290</v>
      </c>
      <c r="K52" s="230" t="s">
        <v>2230</v>
      </c>
      <c r="L52" s="250" t="s">
        <v>2224</v>
      </c>
      <c r="M52" s="235">
        <v>26750</v>
      </c>
      <c r="N52" s="230" t="s">
        <v>2230</v>
      </c>
      <c r="O52" s="250" t="s">
        <v>2142</v>
      </c>
      <c r="P52" s="235">
        <v>21000</v>
      </c>
      <c r="Q52" s="230" t="s">
        <v>2285</v>
      </c>
      <c r="R52" s="234" t="s">
        <v>2085</v>
      </c>
    </row>
    <row r="53" spans="1:18" ht="36" x14ac:dyDescent="0.2">
      <c r="A53" s="258" t="s">
        <v>2076</v>
      </c>
      <c r="B53" s="251" t="s">
        <v>2225</v>
      </c>
      <c r="C53" s="248" t="s">
        <v>2078</v>
      </c>
      <c r="D53" s="219" t="s">
        <v>2291</v>
      </c>
      <c r="E53" s="231">
        <v>3500</v>
      </c>
      <c r="F53" s="249" t="s">
        <v>2292</v>
      </c>
      <c r="G53" s="262" t="s">
        <v>2293</v>
      </c>
      <c r="H53" s="161" t="s">
        <v>2221</v>
      </c>
      <c r="I53" s="171" t="s">
        <v>2294</v>
      </c>
      <c r="J53" s="191" t="s">
        <v>2295</v>
      </c>
      <c r="K53" s="230" t="s">
        <v>2230</v>
      </c>
      <c r="L53" s="250" t="s">
        <v>2166</v>
      </c>
      <c r="M53" s="235">
        <v>8750</v>
      </c>
      <c r="N53" s="230" t="s">
        <v>2230</v>
      </c>
      <c r="O53" s="250" t="s">
        <v>2142</v>
      </c>
      <c r="P53" s="235">
        <v>36000</v>
      </c>
      <c r="Q53" s="230" t="s">
        <v>2285</v>
      </c>
      <c r="R53" s="234" t="s">
        <v>2085</v>
      </c>
    </row>
    <row r="54" spans="1:18" ht="48" x14ac:dyDescent="0.2">
      <c r="A54" s="258" t="s">
        <v>2076</v>
      </c>
      <c r="B54" s="251" t="s">
        <v>2225</v>
      </c>
      <c r="C54" s="248" t="s">
        <v>2078</v>
      </c>
      <c r="D54" s="219" t="s">
        <v>2296</v>
      </c>
      <c r="E54" s="231">
        <v>3600</v>
      </c>
      <c r="F54" s="249" t="s">
        <v>2297</v>
      </c>
      <c r="G54" s="262" t="s">
        <v>2298</v>
      </c>
      <c r="H54" s="161" t="s">
        <v>2299</v>
      </c>
      <c r="I54" s="171" t="s">
        <v>2294</v>
      </c>
      <c r="J54" s="191" t="s">
        <v>2300</v>
      </c>
      <c r="K54" s="230" t="s">
        <v>2230</v>
      </c>
      <c r="L54" s="250" t="s">
        <v>2166</v>
      </c>
      <c r="M54" s="235">
        <v>9000</v>
      </c>
      <c r="N54" s="230" t="s">
        <v>2230</v>
      </c>
      <c r="O54" s="250" t="s">
        <v>2137</v>
      </c>
      <c r="P54" s="235">
        <v>3600</v>
      </c>
      <c r="Q54" s="230" t="s">
        <v>2285</v>
      </c>
      <c r="R54" s="234" t="s">
        <v>2085</v>
      </c>
    </row>
    <row r="55" spans="1:18" ht="24" x14ac:dyDescent="0.2">
      <c r="A55" s="258" t="s">
        <v>2076</v>
      </c>
      <c r="B55" s="251" t="s">
        <v>2225</v>
      </c>
      <c r="C55" s="248" t="s">
        <v>2078</v>
      </c>
      <c r="D55" s="219" t="s">
        <v>2301</v>
      </c>
      <c r="E55" s="231">
        <v>3600</v>
      </c>
      <c r="F55" s="249" t="s">
        <v>2302</v>
      </c>
      <c r="G55" s="262" t="s">
        <v>2303</v>
      </c>
      <c r="H55" s="161" t="s">
        <v>2279</v>
      </c>
      <c r="I55" s="171" t="s">
        <v>2294</v>
      </c>
      <c r="J55" s="191" t="s">
        <v>2304</v>
      </c>
      <c r="K55" s="230" t="s">
        <v>2230</v>
      </c>
      <c r="L55" s="250" t="s">
        <v>2305</v>
      </c>
      <c r="M55" s="235">
        <v>3600</v>
      </c>
      <c r="N55" s="230" t="s">
        <v>2230</v>
      </c>
      <c r="O55" s="250" t="s">
        <v>2137</v>
      </c>
      <c r="P55" s="235">
        <v>3600</v>
      </c>
      <c r="Q55" s="230" t="s">
        <v>2285</v>
      </c>
      <c r="R55" s="234" t="s">
        <v>2085</v>
      </c>
    </row>
    <row r="56" spans="1:18" ht="36" x14ac:dyDescent="0.2">
      <c r="A56" s="258" t="s">
        <v>2076</v>
      </c>
      <c r="B56" s="251" t="s">
        <v>2225</v>
      </c>
      <c r="C56" s="248" t="s">
        <v>2078</v>
      </c>
      <c r="D56" s="219" t="s">
        <v>2306</v>
      </c>
      <c r="E56" s="231">
        <v>3750</v>
      </c>
      <c r="F56" s="249" t="s">
        <v>2307</v>
      </c>
      <c r="G56" s="262" t="s">
        <v>2308</v>
      </c>
      <c r="H56" s="161" t="s">
        <v>2309</v>
      </c>
      <c r="I56" s="171" t="s">
        <v>2294</v>
      </c>
      <c r="J56" s="161" t="s">
        <v>2309</v>
      </c>
      <c r="K56" s="230" t="s">
        <v>2230</v>
      </c>
      <c r="L56" s="250" t="s">
        <v>2166</v>
      </c>
      <c r="M56" s="235">
        <v>11250</v>
      </c>
      <c r="N56" s="230" t="s">
        <v>2230</v>
      </c>
      <c r="O56" s="250" t="s">
        <v>2142</v>
      </c>
      <c r="P56" s="235">
        <v>74000</v>
      </c>
      <c r="Q56" s="230" t="s">
        <v>2285</v>
      </c>
      <c r="R56" s="234" t="s">
        <v>2085</v>
      </c>
    </row>
    <row r="57" spans="1:18" ht="48" x14ac:dyDescent="0.2">
      <c r="A57" s="258" t="s">
        <v>2076</v>
      </c>
      <c r="B57" s="251" t="s">
        <v>2225</v>
      </c>
      <c r="C57" s="248" t="s">
        <v>2078</v>
      </c>
      <c r="D57" s="219" t="s">
        <v>2310</v>
      </c>
      <c r="E57" s="231">
        <v>3800</v>
      </c>
      <c r="F57" s="249">
        <v>72192360</v>
      </c>
      <c r="G57" s="262" t="s">
        <v>2311</v>
      </c>
      <c r="H57" s="161" t="s">
        <v>2312</v>
      </c>
      <c r="I57" s="191" t="s">
        <v>2313</v>
      </c>
      <c r="J57" s="161" t="s">
        <v>2314</v>
      </c>
      <c r="K57" s="230" t="s">
        <v>2230</v>
      </c>
      <c r="L57" s="250" t="s">
        <v>2242</v>
      </c>
      <c r="M57" s="235">
        <v>32300</v>
      </c>
      <c r="N57" s="230" t="s">
        <v>2230</v>
      </c>
      <c r="O57" s="250" t="s">
        <v>2132</v>
      </c>
      <c r="P57" s="235">
        <v>34200</v>
      </c>
      <c r="Q57" s="230" t="s">
        <v>2285</v>
      </c>
      <c r="R57" s="234" t="s">
        <v>2085</v>
      </c>
    </row>
    <row r="58" spans="1:18" ht="72" x14ac:dyDescent="0.2">
      <c r="A58" s="258" t="s">
        <v>2076</v>
      </c>
      <c r="B58" s="251" t="s">
        <v>2225</v>
      </c>
      <c r="C58" s="248" t="s">
        <v>2078</v>
      </c>
      <c r="D58" s="219" t="s">
        <v>2315</v>
      </c>
      <c r="E58" s="231">
        <v>3937.5</v>
      </c>
      <c r="F58" s="249" t="s">
        <v>2316</v>
      </c>
      <c r="G58" s="262" t="s">
        <v>2317</v>
      </c>
      <c r="H58" s="191" t="s">
        <v>2318</v>
      </c>
      <c r="I58" s="230" t="s">
        <v>2083</v>
      </c>
      <c r="J58" s="191" t="s">
        <v>2319</v>
      </c>
      <c r="K58" s="230"/>
      <c r="L58" s="250"/>
      <c r="M58" s="252"/>
      <c r="N58" s="230" t="s">
        <v>2230</v>
      </c>
      <c r="O58" s="250" t="s">
        <v>2166</v>
      </c>
      <c r="P58" s="235">
        <v>11250</v>
      </c>
      <c r="Q58" s="230" t="s">
        <v>2285</v>
      </c>
      <c r="R58" s="234" t="s">
        <v>2085</v>
      </c>
    </row>
    <row r="59" spans="1:18" ht="36" x14ac:dyDescent="0.2">
      <c r="A59" s="258" t="s">
        <v>2076</v>
      </c>
      <c r="B59" s="230" t="s">
        <v>2077</v>
      </c>
      <c r="C59" s="248" t="s">
        <v>2078</v>
      </c>
      <c r="D59" s="219" t="s">
        <v>2320</v>
      </c>
      <c r="E59" s="231">
        <v>3937.5</v>
      </c>
      <c r="F59" s="249" t="s">
        <v>2321</v>
      </c>
      <c r="G59" s="262" t="s">
        <v>2322</v>
      </c>
      <c r="H59" s="161" t="s">
        <v>2279</v>
      </c>
      <c r="I59" s="191" t="s">
        <v>2083</v>
      </c>
      <c r="J59" s="191" t="s">
        <v>2323</v>
      </c>
      <c r="K59" s="230"/>
      <c r="L59" s="250"/>
      <c r="M59" s="252"/>
      <c r="N59" s="230" t="s">
        <v>2230</v>
      </c>
      <c r="O59" s="250" t="s">
        <v>2166</v>
      </c>
      <c r="P59" s="235">
        <v>11250</v>
      </c>
      <c r="Q59" s="230" t="s">
        <v>2285</v>
      </c>
      <c r="R59" s="234" t="s">
        <v>2085</v>
      </c>
    </row>
    <row r="60" spans="1:18" ht="36" x14ac:dyDescent="0.2">
      <c r="A60" s="258" t="s">
        <v>2076</v>
      </c>
      <c r="B60" s="251" t="s">
        <v>2225</v>
      </c>
      <c r="C60" s="248" t="s">
        <v>2078</v>
      </c>
      <c r="D60" s="219" t="s">
        <v>2324</v>
      </c>
      <c r="E60" s="231">
        <v>3937.5</v>
      </c>
      <c r="F60" s="249" t="s">
        <v>2325</v>
      </c>
      <c r="G60" s="262" t="s">
        <v>2326</v>
      </c>
      <c r="H60" s="191" t="s">
        <v>2327</v>
      </c>
      <c r="I60" s="191" t="s">
        <v>2083</v>
      </c>
      <c r="J60" s="191" t="s">
        <v>2328</v>
      </c>
      <c r="K60" s="230"/>
      <c r="L60" s="250"/>
      <c r="M60" s="252"/>
      <c r="N60" s="230" t="s">
        <v>2230</v>
      </c>
      <c r="O60" s="250" t="s">
        <v>2166</v>
      </c>
      <c r="P60" s="235">
        <v>11250</v>
      </c>
      <c r="Q60" s="230" t="s">
        <v>2285</v>
      </c>
      <c r="R60" s="234" t="s">
        <v>2085</v>
      </c>
    </row>
    <row r="61" spans="1:18" ht="36" x14ac:dyDescent="0.2">
      <c r="A61" s="258" t="s">
        <v>2076</v>
      </c>
      <c r="B61" s="230" t="s">
        <v>2077</v>
      </c>
      <c r="C61" s="248" t="s">
        <v>2078</v>
      </c>
      <c r="D61" s="219" t="s">
        <v>2329</v>
      </c>
      <c r="E61" s="231">
        <v>3937.5</v>
      </c>
      <c r="F61" s="249" t="s">
        <v>2330</v>
      </c>
      <c r="G61" s="262" t="s">
        <v>2331</v>
      </c>
      <c r="H61" s="178" t="s">
        <v>2252</v>
      </c>
      <c r="I61" s="191" t="s">
        <v>2083</v>
      </c>
      <c r="J61" s="191" t="s">
        <v>2332</v>
      </c>
      <c r="K61" s="230"/>
      <c r="L61" s="250"/>
      <c r="M61" s="252"/>
      <c r="N61" s="230" t="s">
        <v>2230</v>
      </c>
      <c r="O61" s="250" t="s">
        <v>2166</v>
      </c>
      <c r="P61" s="235">
        <v>11250</v>
      </c>
      <c r="Q61" s="230" t="s">
        <v>2285</v>
      </c>
      <c r="R61" s="234" t="s">
        <v>2085</v>
      </c>
    </row>
    <row r="62" spans="1:18" ht="48" x14ac:dyDescent="0.2">
      <c r="A62" s="258" t="s">
        <v>2076</v>
      </c>
      <c r="B62" s="230" t="s">
        <v>2077</v>
      </c>
      <c r="C62" s="248" t="s">
        <v>2078</v>
      </c>
      <c r="D62" s="219" t="s">
        <v>2333</v>
      </c>
      <c r="E62" s="231">
        <v>4000</v>
      </c>
      <c r="F62" s="249" t="s">
        <v>2334</v>
      </c>
      <c r="G62" s="262" t="s">
        <v>2335</v>
      </c>
      <c r="H62" s="191" t="s">
        <v>2336</v>
      </c>
      <c r="I62" s="171" t="s">
        <v>2229</v>
      </c>
      <c r="J62" s="191" t="s">
        <v>2336</v>
      </c>
      <c r="K62" s="230" t="s">
        <v>2223</v>
      </c>
      <c r="L62" s="250" t="s">
        <v>2085</v>
      </c>
      <c r="M62" s="235">
        <v>46400</v>
      </c>
      <c r="N62" s="230" t="s">
        <v>2223</v>
      </c>
      <c r="O62" s="250" t="s">
        <v>2142</v>
      </c>
      <c r="P62" s="235">
        <v>44000</v>
      </c>
      <c r="Q62" s="230" t="s">
        <v>2285</v>
      </c>
      <c r="R62" s="234" t="s">
        <v>2085</v>
      </c>
    </row>
    <row r="63" spans="1:18" ht="36" x14ac:dyDescent="0.2">
      <c r="A63" s="258" t="s">
        <v>2076</v>
      </c>
      <c r="B63" s="230" t="s">
        <v>2077</v>
      </c>
      <c r="C63" s="248" t="s">
        <v>2078</v>
      </c>
      <c r="D63" s="219" t="s">
        <v>2337</v>
      </c>
      <c r="E63" s="231">
        <v>4000</v>
      </c>
      <c r="F63" s="249" t="s">
        <v>2338</v>
      </c>
      <c r="G63" s="262" t="s">
        <v>2339</v>
      </c>
      <c r="H63" s="191" t="s">
        <v>2340</v>
      </c>
      <c r="I63" s="171" t="s">
        <v>2229</v>
      </c>
      <c r="J63" s="191" t="s">
        <v>2340</v>
      </c>
      <c r="K63" s="230" t="s">
        <v>2223</v>
      </c>
      <c r="L63" s="250" t="s">
        <v>2085</v>
      </c>
      <c r="M63" s="235">
        <v>46000</v>
      </c>
      <c r="N63" s="230" t="s">
        <v>2223</v>
      </c>
      <c r="O63" s="250" t="s">
        <v>2142</v>
      </c>
      <c r="P63" s="235">
        <v>46000</v>
      </c>
      <c r="Q63" s="230" t="s">
        <v>2223</v>
      </c>
      <c r="R63" s="234" t="s">
        <v>2085</v>
      </c>
    </row>
    <row r="64" spans="1:18" ht="60" x14ac:dyDescent="0.2">
      <c r="A64" s="258" t="s">
        <v>2076</v>
      </c>
      <c r="B64" s="251" t="s">
        <v>2225</v>
      </c>
      <c r="C64" s="248" t="s">
        <v>2078</v>
      </c>
      <c r="D64" s="219" t="s">
        <v>2341</v>
      </c>
      <c r="E64" s="231">
        <v>4000</v>
      </c>
      <c r="F64" s="249" t="s">
        <v>2342</v>
      </c>
      <c r="G64" s="262" t="s">
        <v>2343</v>
      </c>
      <c r="H64" s="161" t="s">
        <v>2344</v>
      </c>
      <c r="I64" s="191" t="s">
        <v>2313</v>
      </c>
      <c r="J64" s="161" t="s">
        <v>2345</v>
      </c>
      <c r="K64" s="230" t="s">
        <v>2223</v>
      </c>
      <c r="L64" s="250" t="s">
        <v>2085</v>
      </c>
      <c r="M64" s="235">
        <v>48000</v>
      </c>
      <c r="N64" s="230" t="s">
        <v>2223</v>
      </c>
      <c r="O64" s="250" t="s">
        <v>2142</v>
      </c>
      <c r="P64" s="235">
        <v>24000</v>
      </c>
      <c r="Q64" s="230" t="s">
        <v>2285</v>
      </c>
      <c r="R64" s="234" t="s">
        <v>2085</v>
      </c>
    </row>
    <row r="65" spans="1:18" ht="48" x14ac:dyDescent="0.2">
      <c r="A65" s="258" t="s">
        <v>2076</v>
      </c>
      <c r="B65" s="251" t="s">
        <v>2225</v>
      </c>
      <c r="C65" s="248" t="s">
        <v>2078</v>
      </c>
      <c r="D65" s="219" t="s">
        <v>2346</v>
      </c>
      <c r="E65" s="231">
        <v>4000</v>
      </c>
      <c r="F65" s="249" t="s">
        <v>2347</v>
      </c>
      <c r="G65" s="262" t="s">
        <v>2348</v>
      </c>
      <c r="H65" s="161" t="s">
        <v>2349</v>
      </c>
      <c r="I65" s="191" t="s">
        <v>2083</v>
      </c>
      <c r="J65" s="161" t="s">
        <v>2350</v>
      </c>
      <c r="K65" s="230" t="s">
        <v>2285</v>
      </c>
      <c r="L65" s="250" t="s">
        <v>2305</v>
      </c>
      <c r="M65" s="235">
        <v>8000</v>
      </c>
      <c r="N65" s="230" t="s">
        <v>2285</v>
      </c>
      <c r="O65" s="250" t="s">
        <v>2095</v>
      </c>
      <c r="P65" s="235">
        <v>40000</v>
      </c>
      <c r="Q65" s="230" t="s">
        <v>2285</v>
      </c>
      <c r="R65" s="234" t="s">
        <v>2085</v>
      </c>
    </row>
    <row r="66" spans="1:18" ht="36" x14ac:dyDescent="0.2">
      <c r="A66" s="258" t="s">
        <v>2076</v>
      </c>
      <c r="B66" s="230" t="s">
        <v>2077</v>
      </c>
      <c r="C66" s="248" t="s">
        <v>2078</v>
      </c>
      <c r="D66" s="219" t="s">
        <v>2351</v>
      </c>
      <c r="E66" s="231">
        <v>4200</v>
      </c>
      <c r="F66" s="249">
        <v>47487189</v>
      </c>
      <c r="G66" s="262" t="s">
        <v>2352</v>
      </c>
      <c r="H66" s="161" t="s">
        <v>2353</v>
      </c>
      <c r="I66" s="191" t="s">
        <v>2083</v>
      </c>
      <c r="J66" s="191" t="s">
        <v>2354</v>
      </c>
      <c r="K66" s="230" t="s">
        <v>2285</v>
      </c>
      <c r="L66" s="250" t="s">
        <v>2355</v>
      </c>
      <c r="M66" s="235">
        <v>46100</v>
      </c>
      <c r="N66" s="230" t="s">
        <v>2285</v>
      </c>
      <c r="O66" s="250" t="s">
        <v>2142</v>
      </c>
      <c r="P66" s="235">
        <v>49500</v>
      </c>
      <c r="Q66" s="230" t="s">
        <v>2285</v>
      </c>
      <c r="R66" s="234" t="s">
        <v>2085</v>
      </c>
    </row>
    <row r="67" spans="1:18" ht="36" x14ac:dyDescent="0.2">
      <c r="A67" s="258" t="s">
        <v>2076</v>
      </c>
      <c r="B67" s="230" t="s">
        <v>2077</v>
      </c>
      <c r="C67" s="248" t="s">
        <v>2078</v>
      </c>
      <c r="D67" s="219" t="s">
        <v>2351</v>
      </c>
      <c r="E67" s="231">
        <v>4200</v>
      </c>
      <c r="F67" s="249">
        <v>47487189</v>
      </c>
      <c r="G67" s="262" t="s">
        <v>2352</v>
      </c>
      <c r="H67" s="161" t="s">
        <v>2353</v>
      </c>
      <c r="I67" s="191" t="s">
        <v>2083</v>
      </c>
      <c r="J67" s="191" t="s">
        <v>2354</v>
      </c>
      <c r="K67" s="230" t="s">
        <v>2285</v>
      </c>
      <c r="L67" s="250" t="s">
        <v>2355</v>
      </c>
      <c r="M67" s="235">
        <v>46100</v>
      </c>
      <c r="N67" s="230" t="s">
        <v>2285</v>
      </c>
      <c r="O67" s="250" t="s">
        <v>2142</v>
      </c>
      <c r="P67" s="235">
        <v>49500</v>
      </c>
      <c r="Q67" s="230" t="s">
        <v>2285</v>
      </c>
      <c r="R67" s="234" t="s">
        <v>2085</v>
      </c>
    </row>
    <row r="68" spans="1:18" ht="60" x14ac:dyDescent="0.2">
      <c r="A68" s="258" t="s">
        <v>2076</v>
      </c>
      <c r="B68" s="251" t="s">
        <v>2225</v>
      </c>
      <c r="C68" s="248" t="s">
        <v>2078</v>
      </c>
      <c r="D68" s="219" t="s">
        <v>2356</v>
      </c>
      <c r="E68" s="231">
        <v>4200</v>
      </c>
      <c r="F68" s="249" t="s">
        <v>2357</v>
      </c>
      <c r="G68" s="262" t="s">
        <v>2358</v>
      </c>
      <c r="H68" s="161" t="s">
        <v>2359</v>
      </c>
      <c r="I68" s="191" t="s">
        <v>2083</v>
      </c>
      <c r="J68" s="161" t="s">
        <v>2359</v>
      </c>
      <c r="K68" s="230" t="s">
        <v>2285</v>
      </c>
      <c r="L68" s="250" t="s">
        <v>2360</v>
      </c>
      <c r="M68" s="235">
        <v>27300</v>
      </c>
      <c r="N68" s="230" t="s">
        <v>2285</v>
      </c>
      <c r="O68" s="250" t="s">
        <v>2142</v>
      </c>
      <c r="P68" s="235">
        <v>37500</v>
      </c>
      <c r="Q68" s="230" t="s">
        <v>2285</v>
      </c>
      <c r="R68" s="234" t="s">
        <v>2085</v>
      </c>
    </row>
    <row r="69" spans="1:18" ht="48" x14ac:dyDescent="0.2">
      <c r="A69" s="258" t="s">
        <v>2076</v>
      </c>
      <c r="B69" s="251" t="s">
        <v>2225</v>
      </c>
      <c r="C69" s="248" t="s">
        <v>2078</v>
      </c>
      <c r="D69" s="219" t="s">
        <v>516</v>
      </c>
      <c r="E69" s="231">
        <v>4375</v>
      </c>
      <c r="F69" s="249" t="s">
        <v>2361</v>
      </c>
      <c r="G69" s="262" t="s">
        <v>2362</v>
      </c>
      <c r="H69" s="191" t="s">
        <v>2363</v>
      </c>
      <c r="I69" s="191" t="s">
        <v>2083</v>
      </c>
      <c r="J69" s="161" t="s">
        <v>2364</v>
      </c>
      <c r="K69" s="230" t="s">
        <v>2285</v>
      </c>
      <c r="L69" s="250" t="s">
        <v>2137</v>
      </c>
      <c r="M69" s="235">
        <v>8570</v>
      </c>
      <c r="N69" s="230" t="s">
        <v>2285</v>
      </c>
      <c r="O69" s="250" t="s">
        <v>2142</v>
      </c>
      <c r="P69" s="235">
        <v>34500</v>
      </c>
      <c r="Q69" s="230" t="s">
        <v>2285</v>
      </c>
      <c r="R69" s="234" t="s">
        <v>2085</v>
      </c>
    </row>
    <row r="70" spans="1:18" ht="48" x14ac:dyDescent="0.2">
      <c r="A70" s="258" t="s">
        <v>2076</v>
      </c>
      <c r="B70" s="230" t="s">
        <v>2077</v>
      </c>
      <c r="C70" s="248" t="s">
        <v>2078</v>
      </c>
      <c r="D70" s="219" t="s">
        <v>2365</v>
      </c>
      <c r="E70" s="231">
        <v>4500</v>
      </c>
      <c r="F70" s="249">
        <v>71886071</v>
      </c>
      <c r="G70" s="262" t="s">
        <v>2366</v>
      </c>
      <c r="H70" s="161" t="s">
        <v>2367</v>
      </c>
      <c r="I70" s="191" t="s">
        <v>2083</v>
      </c>
      <c r="J70" s="161" t="s">
        <v>2367</v>
      </c>
      <c r="K70" s="230" t="s">
        <v>2285</v>
      </c>
      <c r="L70" s="250" t="s">
        <v>2368</v>
      </c>
      <c r="M70" s="235">
        <v>43500</v>
      </c>
      <c r="N70" s="230" t="s">
        <v>2285</v>
      </c>
      <c r="O70" s="250" t="s">
        <v>2142</v>
      </c>
      <c r="P70" s="235">
        <v>45000</v>
      </c>
      <c r="Q70" s="230" t="s">
        <v>2285</v>
      </c>
      <c r="R70" s="234" t="s">
        <v>2085</v>
      </c>
    </row>
    <row r="71" spans="1:18" ht="84" x14ac:dyDescent="0.2">
      <c r="A71" s="258" t="s">
        <v>2076</v>
      </c>
      <c r="B71" s="230" t="s">
        <v>2077</v>
      </c>
      <c r="C71" s="248" t="s">
        <v>2078</v>
      </c>
      <c r="D71" s="219" t="s">
        <v>2369</v>
      </c>
      <c r="E71" s="231">
        <v>4500</v>
      </c>
      <c r="F71" s="249" t="s">
        <v>2370</v>
      </c>
      <c r="G71" s="263" t="s">
        <v>2371</v>
      </c>
      <c r="H71" s="178" t="s">
        <v>2372</v>
      </c>
      <c r="I71" s="178" t="s">
        <v>2083</v>
      </c>
      <c r="J71" s="178" t="s">
        <v>2373</v>
      </c>
      <c r="K71" s="248" t="s">
        <v>2285</v>
      </c>
      <c r="L71" s="250" t="s">
        <v>2368</v>
      </c>
      <c r="M71" s="235">
        <v>43500</v>
      </c>
      <c r="N71" s="230" t="s">
        <v>2285</v>
      </c>
      <c r="O71" s="250" t="s">
        <v>2142</v>
      </c>
      <c r="P71" s="235">
        <v>45000</v>
      </c>
      <c r="Q71" s="230" t="s">
        <v>2285</v>
      </c>
      <c r="R71" s="234" t="s">
        <v>2085</v>
      </c>
    </row>
    <row r="72" spans="1:18" ht="36" x14ac:dyDescent="0.2">
      <c r="A72" s="258" t="s">
        <v>2076</v>
      </c>
      <c r="B72" s="230" t="s">
        <v>2077</v>
      </c>
      <c r="C72" s="248" t="s">
        <v>2078</v>
      </c>
      <c r="D72" s="219" t="s">
        <v>2374</v>
      </c>
      <c r="E72" s="231">
        <v>4500</v>
      </c>
      <c r="F72" s="249" t="s">
        <v>2375</v>
      </c>
      <c r="G72" s="263" t="s">
        <v>2376</v>
      </c>
      <c r="H72" s="178" t="s">
        <v>2377</v>
      </c>
      <c r="I72" s="178" t="s">
        <v>2083</v>
      </c>
      <c r="J72" s="178" t="s">
        <v>2378</v>
      </c>
      <c r="K72" s="248" t="s">
        <v>2285</v>
      </c>
      <c r="L72" s="250" t="s">
        <v>2368</v>
      </c>
      <c r="M72" s="235">
        <v>43500</v>
      </c>
      <c r="N72" s="230" t="s">
        <v>2285</v>
      </c>
      <c r="O72" s="250" t="s">
        <v>2142</v>
      </c>
      <c r="P72" s="235">
        <v>45000</v>
      </c>
      <c r="Q72" s="230" t="s">
        <v>2285</v>
      </c>
      <c r="R72" s="234" t="s">
        <v>2085</v>
      </c>
    </row>
    <row r="73" spans="1:18" ht="36" x14ac:dyDescent="0.2">
      <c r="A73" s="258" t="s">
        <v>2076</v>
      </c>
      <c r="B73" s="230" t="s">
        <v>2077</v>
      </c>
      <c r="C73" s="248" t="s">
        <v>2078</v>
      </c>
      <c r="D73" s="219" t="s">
        <v>2379</v>
      </c>
      <c r="E73" s="231">
        <v>4500</v>
      </c>
      <c r="F73" s="249" t="s">
        <v>2380</v>
      </c>
      <c r="G73" s="263" t="s">
        <v>2381</v>
      </c>
      <c r="H73" s="178" t="s">
        <v>2382</v>
      </c>
      <c r="I73" s="178" t="s">
        <v>2083</v>
      </c>
      <c r="J73" s="178" t="s">
        <v>2383</v>
      </c>
      <c r="K73" s="248" t="s">
        <v>2285</v>
      </c>
      <c r="L73" s="250" t="s">
        <v>2242</v>
      </c>
      <c r="M73" s="235">
        <v>40500</v>
      </c>
      <c r="N73" s="230" t="s">
        <v>2285</v>
      </c>
      <c r="O73" s="250" t="s">
        <v>2142</v>
      </c>
      <c r="P73" s="235">
        <v>45000</v>
      </c>
      <c r="Q73" s="230" t="s">
        <v>2285</v>
      </c>
      <c r="R73" s="234" t="s">
        <v>2085</v>
      </c>
    </row>
    <row r="74" spans="1:18" ht="48" x14ac:dyDescent="0.2">
      <c r="A74" s="258" t="s">
        <v>2076</v>
      </c>
      <c r="B74" s="230" t="s">
        <v>2077</v>
      </c>
      <c r="C74" s="248" t="s">
        <v>2078</v>
      </c>
      <c r="D74" s="219" t="s">
        <v>2384</v>
      </c>
      <c r="E74" s="231">
        <v>4500</v>
      </c>
      <c r="F74" s="249">
        <v>70425961</v>
      </c>
      <c r="G74" s="263" t="s">
        <v>2385</v>
      </c>
      <c r="H74" s="178" t="s">
        <v>2234</v>
      </c>
      <c r="I74" s="178" t="s">
        <v>2083</v>
      </c>
      <c r="J74" s="178" t="s">
        <v>2386</v>
      </c>
      <c r="K74" s="248" t="s">
        <v>2230</v>
      </c>
      <c r="L74" s="250" t="s">
        <v>2166</v>
      </c>
      <c r="M74" s="235">
        <v>13500</v>
      </c>
      <c r="N74" s="230" t="s">
        <v>2230</v>
      </c>
      <c r="O74" s="250" t="s">
        <v>2142</v>
      </c>
      <c r="P74" s="235">
        <v>27000</v>
      </c>
      <c r="Q74" s="230" t="s">
        <v>2285</v>
      </c>
      <c r="R74" s="234" t="s">
        <v>2085</v>
      </c>
    </row>
    <row r="75" spans="1:18" ht="48" x14ac:dyDescent="0.2">
      <c r="A75" s="258" t="s">
        <v>2076</v>
      </c>
      <c r="B75" s="230" t="s">
        <v>2077</v>
      </c>
      <c r="C75" s="248" t="s">
        <v>2078</v>
      </c>
      <c r="D75" s="219" t="s">
        <v>2387</v>
      </c>
      <c r="E75" s="231">
        <v>4500</v>
      </c>
      <c r="F75" s="249" t="s">
        <v>2388</v>
      </c>
      <c r="G75" s="263" t="s">
        <v>2389</v>
      </c>
      <c r="H75" s="178" t="s">
        <v>2390</v>
      </c>
      <c r="I75" s="178" t="s">
        <v>2083</v>
      </c>
      <c r="J75" s="178" t="s">
        <v>2391</v>
      </c>
      <c r="K75" s="248" t="s">
        <v>2285</v>
      </c>
      <c r="L75" s="250" t="s">
        <v>2360</v>
      </c>
      <c r="M75" s="235">
        <v>30000</v>
      </c>
      <c r="N75" s="230" t="s">
        <v>2285</v>
      </c>
      <c r="O75" s="250" t="s">
        <v>2142</v>
      </c>
      <c r="P75" s="235">
        <v>45000</v>
      </c>
      <c r="Q75" s="230" t="s">
        <v>2285</v>
      </c>
      <c r="R75" s="234" t="s">
        <v>2085</v>
      </c>
    </row>
    <row r="76" spans="1:18" ht="48" x14ac:dyDescent="0.2">
      <c r="A76" s="258" t="s">
        <v>2076</v>
      </c>
      <c r="B76" s="251" t="s">
        <v>2225</v>
      </c>
      <c r="C76" s="248" t="s">
        <v>2078</v>
      </c>
      <c r="D76" s="219" t="s">
        <v>2392</v>
      </c>
      <c r="E76" s="231">
        <v>4500</v>
      </c>
      <c r="F76" s="249" t="s">
        <v>2393</v>
      </c>
      <c r="G76" s="263" t="s">
        <v>2394</v>
      </c>
      <c r="H76" s="178" t="s">
        <v>2349</v>
      </c>
      <c r="I76" s="178" t="s">
        <v>2083</v>
      </c>
      <c r="J76" s="178" t="s">
        <v>2395</v>
      </c>
      <c r="K76" s="248" t="s">
        <v>2396</v>
      </c>
      <c r="L76" s="250" t="s">
        <v>2242</v>
      </c>
      <c r="M76" s="235">
        <v>40500</v>
      </c>
      <c r="N76" s="230" t="s">
        <v>2396</v>
      </c>
      <c r="O76" s="250" t="s">
        <v>2305</v>
      </c>
      <c r="P76" s="235">
        <v>4500</v>
      </c>
      <c r="Q76" s="230" t="s">
        <v>2396</v>
      </c>
      <c r="R76" s="234" t="s">
        <v>2085</v>
      </c>
    </row>
    <row r="77" spans="1:18" ht="48" x14ac:dyDescent="0.2">
      <c r="A77" s="258" t="s">
        <v>2076</v>
      </c>
      <c r="B77" s="251" t="s">
        <v>2225</v>
      </c>
      <c r="C77" s="248" t="s">
        <v>2078</v>
      </c>
      <c r="D77" s="219" t="s">
        <v>2397</v>
      </c>
      <c r="E77" s="231">
        <v>4500</v>
      </c>
      <c r="F77" s="249" t="s">
        <v>2398</v>
      </c>
      <c r="G77" s="263" t="s">
        <v>2399</v>
      </c>
      <c r="H77" s="178" t="s">
        <v>2349</v>
      </c>
      <c r="I77" s="178" t="s">
        <v>2083</v>
      </c>
      <c r="J77" s="178" t="s">
        <v>2395</v>
      </c>
      <c r="K77" s="248" t="s">
        <v>2230</v>
      </c>
      <c r="L77" s="250" t="s">
        <v>2142</v>
      </c>
      <c r="M77" s="235">
        <v>27000</v>
      </c>
      <c r="N77" s="230" t="s">
        <v>2230</v>
      </c>
      <c r="O77" s="250" t="s">
        <v>2137</v>
      </c>
      <c r="P77" s="235">
        <v>9000</v>
      </c>
      <c r="Q77" s="230" t="s">
        <v>2285</v>
      </c>
      <c r="R77" s="234" t="s">
        <v>2085</v>
      </c>
    </row>
    <row r="78" spans="1:18" ht="48" x14ac:dyDescent="0.2">
      <c r="A78" s="258" t="s">
        <v>2076</v>
      </c>
      <c r="B78" s="251" t="s">
        <v>2225</v>
      </c>
      <c r="C78" s="248" t="s">
        <v>2078</v>
      </c>
      <c r="D78" s="219" t="s">
        <v>2400</v>
      </c>
      <c r="E78" s="231">
        <v>4500</v>
      </c>
      <c r="F78" s="249">
        <v>40986367</v>
      </c>
      <c r="G78" s="263" t="s">
        <v>2401</v>
      </c>
      <c r="H78" s="178" t="s">
        <v>2402</v>
      </c>
      <c r="I78" s="178" t="s">
        <v>2083</v>
      </c>
      <c r="J78" s="178" t="s">
        <v>2403</v>
      </c>
      <c r="K78" s="248" t="s">
        <v>2230</v>
      </c>
      <c r="L78" s="250" t="s">
        <v>2085</v>
      </c>
      <c r="M78" s="235">
        <v>54000</v>
      </c>
      <c r="N78" s="230" t="s">
        <v>2230</v>
      </c>
      <c r="O78" s="250" t="s">
        <v>2142</v>
      </c>
      <c r="P78" s="235">
        <v>45000</v>
      </c>
      <c r="Q78" s="230" t="s">
        <v>2285</v>
      </c>
      <c r="R78" s="234" t="s">
        <v>2085</v>
      </c>
    </row>
    <row r="79" spans="1:18" ht="48" x14ac:dyDescent="0.2">
      <c r="A79" s="258" t="s">
        <v>2076</v>
      </c>
      <c r="B79" s="251" t="s">
        <v>2225</v>
      </c>
      <c r="C79" s="248" t="s">
        <v>2078</v>
      </c>
      <c r="D79" s="219" t="s">
        <v>2365</v>
      </c>
      <c r="E79" s="231">
        <v>4500</v>
      </c>
      <c r="F79" s="249">
        <v>71886071</v>
      </c>
      <c r="G79" s="263" t="s">
        <v>2366</v>
      </c>
      <c r="H79" s="178" t="s">
        <v>2404</v>
      </c>
      <c r="I79" s="178" t="s">
        <v>2083</v>
      </c>
      <c r="J79" s="178" t="s">
        <v>2404</v>
      </c>
      <c r="K79" s="248" t="s">
        <v>2230</v>
      </c>
      <c r="L79" s="250" t="s">
        <v>2368</v>
      </c>
      <c r="M79" s="235">
        <v>43500</v>
      </c>
      <c r="N79" s="230" t="s">
        <v>2230</v>
      </c>
      <c r="O79" s="250" t="s">
        <v>2132</v>
      </c>
      <c r="P79" s="235">
        <v>45000</v>
      </c>
      <c r="Q79" s="230" t="s">
        <v>2285</v>
      </c>
      <c r="R79" s="234" t="s">
        <v>2085</v>
      </c>
    </row>
    <row r="80" spans="1:18" ht="48" x14ac:dyDescent="0.2">
      <c r="A80" s="258" t="s">
        <v>2076</v>
      </c>
      <c r="B80" s="251" t="s">
        <v>2225</v>
      </c>
      <c r="C80" s="248" t="s">
        <v>2078</v>
      </c>
      <c r="D80" s="219" t="s">
        <v>2387</v>
      </c>
      <c r="E80" s="231">
        <v>4500</v>
      </c>
      <c r="F80" s="249" t="s">
        <v>2388</v>
      </c>
      <c r="G80" s="263" t="s">
        <v>2389</v>
      </c>
      <c r="H80" s="178" t="s">
        <v>2390</v>
      </c>
      <c r="I80" s="178" t="s">
        <v>2083</v>
      </c>
      <c r="J80" s="178" t="s">
        <v>2405</v>
      </c>
      <c r="K80" s="248" t="s">
        <v>2230</v>
      </c>
      <c r="L80" s="250" t="s">
        <v>2360</v>
      </c>
      <c r="M80" s="235">
        <v>30000</v>
      </c>
      <c r="N80" s="230" t="s">
        <v>2230</v>
      </c>
      <c r="O80" s="250" t="s">
        <v>2137</v>
      </c>
      <c r="P80" s="235">
        <v>9000</v>
      </c>
      <c r="Q80" s="230" t="s">
        <v>2285</v>
      </c>
      <c r="R80" s="234" t="s">
        <v>2085</v>
      </c>
    </row>
    <row r="81" spans="1:18" ht="36" x14ac:dyDescent="0.2">
      <c r="A81" s="258" t="s">
        <v>2076</v>
      </c>
      <c r="B81" s="251" t="s">
        <v>2225</v>
      </c>
      <c r="C81" s="248" t="s">
        <v>2078</v>
      </c>
      <c r="D81" s="219" t="s">
        <v>2379</v>
      </c>
      <c r="E81" s="231">
        <v>4500</v>
      </c>
      <c r="F81" s="249" t="s">
        <v>2380</v>
      </c>
      <c r="G81" s="263" t="s">
        <v>2381</v>
      </c>
      <c r="H81" s="178" t="s">
        <v>2382</v>
      </c>
      <c r="I81" s="178" t="s">
        <v>2083</v>
      </c>
      <c r="J81" s="178" t="s">
        <v>2383</v>
      </c>
      <c r="K81" s="248" t="s">
        <v>2285</v>
      </c>
      <c r="L81" s="250" t="s">
        <v>2242</v>
      </c>
      <c r="M81" s="235">
        <v>40500</v>
      </c>
      <c r="N81" s="230" t="s">
        <v>2285</v>
      </c>
      <c r="O81" s="250" t="s">
        <v>2137</v>
      </c>
      <c r="P81" s="235">
        <v>9000</v>
      </c>
      <c r="Q81" s="230" t="s">
        <v>2285</v>
      </c>
      <c r="R81" s="234" t="s">
        <v>2085</v>
      </c>
    </row>
    <row r="82" spans="1:18" ht="48" x14ac:dyDescent="0.2">
      <c r="A82" s="258" t="s">
        <v>2076</v>
      </c>
      <c r="B82" s="251" t="s">
        <v>2225</v>
      </c>
      <c r="C82" s="248" t="s">
        <v>2078</v>
      </c>
      <c r="D82" s="219" t="s">
        <v>2392</v>
      </c>
      <c r="E82" s="231">
        <v>4500</v>
      </c>
      <c r="F82" s="249" t="s">
        <v>2393</v>
      </c>
      <c r="G82" s="263" t="s">
        <v>2394</v>
      </c>
      <c r="H82" s="178" t="s">
        <v>2406</v>
      </c>
      <c r="I82" s="178" t="s">
        <v>2083</v>
      </c>
      <c r="J82" s="178" t="s">
        <v>2407</v>
      </c>
      <c r="K82" s="248" t="s">
        <v>2285</v>
      </c>
      <c r="L82" s="250" t="s">
        <v>2242</v>
      </c>
      <c r="M82" s="235">
        <v>40500</v>
      </c>
      <c r="N82" s="230" t="s">
        <v>2408</v>
      </c>
      <c r="O82" s="250" t="s">
        <v>2231</v>
      </c>
      <c r="P82" s="235">
        <v>4500</v>
      </c>
      <c r="Q82" s="230" t="s">
        <v>2285</v>
      </c>
      <c r="R82" s="234" t="s">
        <v>2085</v>
      </c>
    </row>
    <row r="83" spans="1:18" ht="48" x14ac:dyDescent="0.2">
      <c r="A83" s="258" t="s">
        <v>2076</v>
      </c>
      <c r="B83" s="251" t="s">
        <v>2225</v>
      </c>
      <c r="C83" s="248" t="s">
        <v>2078</v>
      </c>
      <c r="D83" s="219" t="s">
        <v>2409</v>
      </c>
      <c r="E83" s="231">
        <v>4500</v>
      </c>
      <c r="F83" s="249" t="s">
        <v>2410</v>
      </c>
      <c r="G83" s="263" t="s">
        <v>2411</v>
      </c>
      <c r="H83" s="178" t="s">
        <v>2257</v>
      </c>
      <c r="I83" s="178" t="s">
        <v>2083</v>
      </c>
      <c r="J83" s="178" t="s">
        <v>2412</v>
      </c>
      <c r="K83" s="248" t="s">
        <v>2230</v>
      </c>
      <c r="L83" s="250" t="s">
        <v>2137</v>
      </c>
      <c r="M83" s="235">
        <v>9000</v>
      </c>
      <c r="N83" s="230" t="s">
        <v>2230</v>
      </c>
      <c r="O83" s="250" t="s">
        <v>2231</v>
      </c>
      <c r="P83" s="235">
        <v>4500</v>
      </c>
      <c r="Q83" s="230" t="s">
        <v>2285</v>
      </c>
      <c r="R83" s="234" t="s">
        <v>2085</v>
      </c>
    </row>
    <row r="84" spans="1:18" ht="60" x14ac:dyDescent="0.2">
      <c r="A84" s="258" t="s">
        <v>2076</v>
      </c>
      <c r="B84" s="251" t="s">
        <v>2225</v>
      </c>
      <c r="C84" s="248" t="s">
        <v>2078</v>
      </c>
      <c r="D84" s="219" t="s">
        <v>2413</v>
      </c>
      <c r="E84" s="231">
        <v>4500</v>
      </c>
      <c r="F84" s="249" t="s">
        <v>2414</v>
      </c>
      <c r="G84" s="263" t="s">
        <v>2415</v>
      </c>
      <c r="H84" s="178" t="s">
        <v>2416</v>
      </c>
      <c r="I84" s="178" t="s">
        <v>2083</v>
      </c>
      <c r="J84" s="178" t="s">
        <v>2417</v>
      </c>
      <c r="K84" s="248" t="s">
        <v>2230</v>
      </c>
      <c r="L84" s="250" t="s">
        <v>2137</v>
      </c>
      <c r="M84" s="235">
        <v>7500</v>
      </c>
      <c r="N84" s="230" t="s">
        <v>2230</v>
      </c>
      <c r="O84" s="250" t="s">
        <v>2231</v>
      </c>
      <c r="P84" s="235">
        <v>4500</v>
      </c>
      <c r="Q84" s="230" t="s">
        <v>2285</v>
      </c>
      <c r="R84" s="234" t="s">
        <v>2085</v>
      </c>
    </row>
    <row r="85" spans="1:18" ht="48" x14ac:dyDescent="0.2">
      <c r="A85" s="258" t="s">
        <v>2076</v>
      </c>
      <c r="B85" s="251" t="s">
        <v>2225</v>
      </c>
      <c r="C85" s="248" t="s">
        <v>2078</v>
      </c>
      <c r="D85" s="219" t="s">
        <v>2418</v>
      </c>
      <c r="E85" s="231">
        <v>4500</v>
      </c>
      <c r="F85" s="249" t="s">
        <v>2419</v>
      </c>
      <c r="G85" s="263" t="s">
        <v>2420</v>
      </c>
      <c r="H85" s="178" t="s">
        <v>2327</v>
      </c>
      <c r="I85" s="178" t="s">
        <v>2083</v>
      </c>
      <c r="J85" s="178" t="s">
        <v>2328</v>
      </c>
      <c r="K85" s="248"/>
      <c r="L85" s="250"/>
      <c r="M85" s="252"/>
      <c r="N85" s="230" t="s">
        <v>2230</v>
      </c>
      <c r="O85" s="250" t="s">
        <v>2137</v>
      </c>
      <c r="P85" s="235">
        <v>9000</v>
      </c>
      <c r="Q85" s="230" t="s">
        <v>2285</v>
      </c>
      <c r="R85" s="234" t="s">
        <v>2085</v>
      </c>
    </row>
    <row r="86" spans="1:18" ht="48" x14ac:dyDescent="0.2">
      <c r="A86" s="258" t="s">
        <v>2076</v>
      </c>
      <c r="B86" s="251" t="s">
        <v>2225</v>
      </c>
      <c r="C86" s="248" t="s">
        <v>2078</v>
      </c>
      <c r="D86" s="219" t="s">
        <v>2421</v>
      </c>
      <c r="E86" s="231">
        <v>4500</v>
      </c>
      <c r="F86" s="249" t="s">
        <v>2422</v>
      </c>
      <c r="G86" s="263" t="s">
        <v>2423</v>
      </c>
      <c r="H86" s="178" t="s">
        <v>2424</v>
      </c>
      <c r="I86" s="178" t="s">
        <v>2083</v>
      </c>
      <c r="J86" s="178" t="s">
        <v>2425</v>
      </c>
      <c r="K86" s="248"/>
      <c r="L86" s="250"/>
      <c r="M86" s="252"/>
      <c r="N86" s="230" t="s">
        <v>2230</v>
      </c>
      <c r="O86" s="250" t="s">
        <v>2231</v>
      </c>
      <c r="P86" s="235">
        <v>4500</v>
      </c>
      <c r="Q86" s="230" t="s">
        <v>2285</v>
      </c>
      <c r="R86" s="234" t="s">
        <v>2085</v>
      </c>
    </row>
    <row r="87" spans="1:18" ht="36" x14ac:dyDescent="0.2">
      <c r="A87" s="258" t="s">
        <v>2076</v>
      </c>
      <c r="B87" s="251" t="s">
        <v>2225</v>
      </c>
      <c r="C87" s="248" t="s">
        <v>2078</v>
      </c>
      <c r="D87" s="219" t="s">
        <v>2426</v>
      </c>
      <c r="E87" s="231">
        <v>4500</v>
      </c>
      <c r="F87" s="249" t="s">
        <v>2427</v>
      </c>
      <c r="G87" s="263" t="s">
        <v>2428</v>
      </c>
      <c r="H87" s="178" t="s">
        <v>2424</v>
      </c>
      <c r="I87" s="178" t="s">
        <v>2083</v>
      </c>
      <c r="J87" s="178" t="s">
        <v>2425</v>
      </c>
      <c r="K87" s="248"/>
      <c r="L87" s="250"/>
      <c r="M87" s="252"/>
      <c r="N87" s="230" t="s">
        <v>2285</v>
      </c>
      <c r="O87" s="250" t="s">
        <v>2142</v>
      </c>
      <c r="P87" s="235">
        <v>36000</v>
      </c>
      <c r="Q87" s="230" t="s">
        <v>2285</v>
      </c>
      <c r="R87" s="234" t="s">
        <v>2085</v>
      </c>
    </row>
    <row r="88" spans="1:18" ht="48" x14ac:dyDescent="0.2">
      <c r="A88" s="258" t="s">
        <v>2076</v>
      </c>
      <c r="B88" s="230" t="s">
        <v>2077</v>
      </c>
      <c r="C88" s="248" t="s">
        <v>2078</v>
      </c>
      <c r="D88" s="219" t="s">
        <v>2429</v>
      </c>
      <c r="E88" s="231">
        <v>4500</v>
      </c>
      <c r="F88" s="249" t="s">
        <v>2430</v>
      </c>
      <c r="G88" s="263" t="s">
        <v>2431</v>
      </c>
      <c r="H88" s="178" t="s">
        <v>2406</v>
      </c>
      <c r="I88" s="178" t="s">
        <v>2083</v>
      </c>
      <c r="J88" s="178" t="s">
        <v>2432</v>
      </c>
      <c r="K88" s="248"/>
      <c r="L88" s="250"/>
      <c r="M88" s="252"/>
      <c r="N88" s="230" t="s">
        <v>2285</v>
      </c>
      <c r="O88" s="250" t="s">
        <v>2142</v>
      </c>
      <c r="P88" s="235">
        <v>36000</v>
      </c>
      <c r="Q88" s="230" t="s">
        <v>2285</v>
      </c>
      <c r="R88" s="234" t="s">
        <v>2085</v>
      </c>
    </row>
    <row r="89" spans="1:18" ht="36" x14ac:dyDescent="0.2">
      <c r="A89" s="258" t="s">
        <v>2076</v>
      </c>
      <c r="B89" s="251" t="s">
        <v>2225</v>
      </c>
      <c r="C89" s="248" t="s">
        <v>2078</v>
      </c>
      <c r="D89" s="219" t="s">
        <v>2433</v>
      </c>
      <c r="E89" s="231">
        <v>4500</v>
      </c>
      <c r="F89" s="249" t="s">
        <v>2434</v>
      </c>
      <c r="G89" s="263" t="s">
        <v>2435</v>
      </c>
      <c r="H89" s="178" t="s">
        <v>2406</v>
      </c>
      <c r="I89" s="178" t="s">
        <v>2083</v>
      </c>
      <c r="J89" s="178" t="s">
        <v>2432</v>
      </c>
      <c r="K89" s="248"/>
      <c r="L89" s="250"/>
      <c r="M89" s="252"/>
      <c r="N89" s="230" t="s">
        <v>2285</v>
      </c>
      <c r="O89" s="250" t="s">
        <v>2142</v>
      </c>
      <c r="P89" s="235">
        <v>40500</v>
      </c>
      <c r="Q89" s="230" t="s">
        <v>2285</v>
      </c>
      <c r="R89" s="234" t="s">
        <v>2085</v>
      </c>
    </row>
    <row r="90" spans="1:18" ht="48" x14ac:dyDescent="0.2">
      <c r="A90" s="258" t="s">
        <v>2076</v>
      </c>
      <c r="B90" s="230" t="s">
        <v>2077</v>
      </c>
      <c r="C90" s="248" t="s">
        <v>2078</v>
      </c>
      <c r="D90" s="219" t="s">
        <v>2436</v>
      </c>
      <c r="E90" s="231">
        <v>5000</v>
      </c>
      <c r="F90" s="249">
        <v>46553624</v>
      </c>
      <c r="G90" s="263" t="s">
        <v>2437</v>
      </c>
      <c r="H90" s="178" t="s">
        <v>2252</v>
      </c>
      <c r="I90" s="178" t="s">
        <v>2083</v>
      </c>
      <c r="J90" s="178" t="s">
        <v>2438</v>
      </c>
      <c r="K90" s="248" t="s">
        <v>2285</v>
      </c>
      <c r="L90" s="250" t="s">
        <v>2242</v>
      </c>
      <c r="M90" s="235">
        <v>42500</v>
      </c>
      <c r="N90" s="230" t="s">
        <v>2285</v>
      </c>
      <c r="O90" s="250" t="s">
        <v>2142</v>
      </c>
      <c r="P90" s="235">
        <v>54960</v>
      </c>
      <c r="Q90" s="230" t="s">
        <v>2285</v>
      </c>
      <c r="R90" s="234" t="s">
        <v>2085</v>
      </c>
    </row>
    <row r="91" spans="1:18" ht="48" x14ac:dyDescent="0.2">
      <c r="A91" s="258" t="s">
        <v>2076</v>
      </c>
      <c r="B91" s="230" t="s">
        <v>2077</v>
      </c>
      <c r="C91" s="248" t="s">
        <v>2078</v>
      </c>
      <c r="D91" s="219" t="s">
        <v>2439</v>
      </c>
      <c r="E91" s="231">
        <v>5000</v>
      </c>
      <c r="F91" s="249" t="s">
        <v>2440</v>
      </c>
      <c r="G91" s="263" t="s">
        <v>2441</v>
      </c>
      <c r="H91" s="178" t="s">
        <v>2221</v>
      </c>
      <c r="I91" s="178" t="s">
        <v>2083</v>
      </c>
      <c r="J91" s="178" t="s">
        <v>2222</v>
      </c>
      <c r="K91" s="248" t="s">
        <v>2223</v>
      </c>
      <c r="L91" s="250" t="s">
        <v>2085</v>
      </c>
      <c r="M91" s="235">
        <v>58000</v>
      </c>
      <c r="N91" s="230" t="s">
        <v>2223</v>
      </c>
      <c r="O91" s="250" t="s">
        <v>2142</v>
      </c>
      <c r="P91" s="235">
        <v>20000</v>
      </c>
      <c r="Q91" s="230" t="s">
        <v>2285</v>
      </c>
      <c r="R91" s="234" t="s">
        <v>2085</v>
      </c>
    </row>
    <row r="92" spans="1:18" ht="48" x14ac:dyDescent="0.2">
      <c r="A92" s="258" t="s">
        <v>2076</v>
      </c>
      <c r="B92" s="251" t="s">
        <v>2225</v>
      </c>
      <c r="C92" s="248" t="s">
        <v>2078</v>
      </c>
      <c r="D92" s="219" t="s">
        <v>2436</v>
      </c>
      <c r="E92" s="231">
        <v>5000</v>
      </c>
      <c r="F92" s="249">
        <v>46553624</v>
      </c>
      <c r="G92" s="263" t="s">
        <v>2437</v>
      </c>
      <c r="H92" s="178" t="s">
        <v>2276</v>
      </c>
      <c r="I92" s="178" t="s">
        <v>2083</v>
      </c>
      <c r="J92" s="178" t="s">
        <v>2103</v>
      </c>
      <c r="K92" s="248" t="s">
        <v>2285</v>
      </c>
      <c r="L92" s="250" t="s">
        <v>2242</v>
      </c>
      <c r="M92" s="235">
        <v>42500</v>
      </c>
      <c r="N92" s="230" t="s">
        <v>2285</v>
      </c>
      <c r="O92" s="250" t="s">
        <v>2142</v>
      </c>
      <c r="P92" s="235">
        <v>54960</v>
      </c>
      <c r="Q92" s="230" t="s">
        <v>2285</v>
      </c>
      <c r="R92" s="234" t="s">
        <v>2085</v>
      </c>
    </row>
    <row r="93" spans="1:18" ht="48" x14ac:dyDescent="0.2">
      <c r="A93" s="258" t="s">
        <v>2076</v>
      </c>
      <c r="B93" s="251" t="s">
        <v>2225</v>
      </c>
      <c r="C93" s="248" t="s">
        <v>2078</v>
      </c>
      <c r="D93" s="219" t="s">
        <v>2442</v>
      </c>
      <c r="E93" s="231">
        <v>5000</v>
      </c>
      <c r="F93" s="249" t="s">
        <v>2443</v>
      </c>
      <c r="G93" s="263" t="s">
        <v>2444</v>
      </c>
      <c r="H93" s="178" t="s">
        <v>2221</v>
      </c>
      <c r="I93" s="178" t="s">
        <v>2083</v>
      </c>
      <c r="J93" s="178" t="s">
        <v>2445</v>
      </c>
      <c r="K93" s="248"/>
      <c r="L93" s="250"/>
      <c r="M93" s="235"/>
      <c r="N93" s="230" t="s">
        <v>2230</v>
      </c>
      <c r="O93" s="250" t="s">
        <v>2166</v>
      </c>
      <c r="P93" s="235">
        <v>15000</v>
      </c>
      <c r="Q93" s="230" t="s">
        <v>2285</v>
      </c>
      <c r="R93" s="234" t="s">
        <v>2085</v>
      </c>
    </row>
    <row r="94" spans="1:18" ht="48" x14ac:dyDescent="0.2">
      <c r="A94" s="258" t="s">
        <v>2076</v>
      </c>
      <c r="B94" s="251" t="s">
        <v>2225</v>
      </c>
      <c r="C94" s="248" t="s">
        <v>2078</v>
      </c>
      <c r="D94" s="219" t="s">
        <v>440</v>
      </c>
      <c r="E94" s="231">
        <v>5000</v>
      </c>
      <c r="F94" s="249" t="s">
        <v>2446</v>
      </c>
      <c r="G94" s="263" t="s">
        <v>2447</v>
      </c>
      <c r="H94" s="178" t="s">
        <v>2193</v>
      </c>
      <c r="I94" s="178" t="s">
        <v>2083</v>
      </c>
      <c r="J94" s="178" t="s">
        <v>2194</v>
      </c>
      <c r="K94" s="248"/>
      <c r="L94" s="250"/>
      <c r="M94" s="235"/>
      <c r="N94" s="230" t="s">
        <v>2230</v>
      </c>
      <c r="O94" s="250" t="s">
        <v>2142</v>
      </c>
      <c r="P94" s="235">
        <v>50000</v>
      </c>
      <c r="Q94" s="230" t="s">
        <v>2285</v>
      </c>
      <c r="R94" s="234" t="s">
        <v>2085</v>
      </c>
    </row>
    <row r="95" spans="1:18" ht="72" x14ac:dyDescent="0.2">
      <c r="A95" s="258" t="s">
        <v>2076</v>
      </c>
      <c r="B95" s="251" t="s">
        <v>2225</v>
      </c>
      <c r="C95" s="248" t="s">
        <v>2078</v>
      </c>
      <c r="D95" s="219" t="s">
        <v>2448</v>
      </c>
      <c r="E95" s="231">
        <v>5100</v>
      </c>
      <c r="F95" s="249" t="s">
        <v>2449</v>
      </c>
      <c r="G95" s="263" t="s">
        <v>2450</v>
      </c>
      <c r="H95" s="178" t="s">
        <v>2193</v>
      </c>
      <c r="I95" s="178" t="s">
        <v>2083</v>
      </c>
      <c r="J95" s="178" t="s">
        <v>2194</v>
      </c>
      <c r="K95" s="248"/>
      <c r="L95" s="250"/>
      <c r="M95" s="235"/>
      <c r="N95" s="230" t="s">
        <v>2285</v>
      </c>
      <c r="O95" s="250" t="s">
        <v>2142</v>
      </c>
      <c r="P95" s="235">
        <v>35700</v>
      </c>
      <c r="Q95" s="230" t="s">
        <v>2285</v>
      </c>
      <c r="R95" s="234" t="s">
        <v>2085</v>
      </c>
    </row>
    <row r="96" spans="1:18" ht="60" x14ac:dyDescent="0.2">
      <c r="A96" s="258" t="s">
        <v>2076</v>
      </c>
      <c r="B96" s="230" t="s">
        <v>2077</v>
      </c>
      <c r="C96" s="248" t="s">
        <v>2078</v>
      </c>
      <c r="D96" s="219" t="s">
        <v>2451</v>
      </c>
      <c r="E96" s="231">
        <v>5500</v>
      </c>
      <c r="F96" s="249">
        <v>41400269</v>
      </c>
      <c r="G96" s="263" t="s">
        <v>2452</v>
      </c>
      <c r="H96" s="178" t="s">
        <v>2193</v>
      </c>
      <c r="I96" s="178" t="s">
        <v>2083</v>
      </c>
      <c r="J96" s="178" t="s">
        <v>2194</v>
      </c>
      <c r="K96" s="248" t="s">
        <v>2285</v>
      </c>
      <c r="L96" s="250" t="s">
        <v>2224</v>
      </c>
      <c r="M96" s="235">
        <v>42900</v>
      </c>
      <c r="N96" s="230" t="s">
        <v>2285</v>
      </c>
      <c r="O96" s="250" t="s">
        <v>2142</v>
      </c>
      <c r="P96" s="235">
        <v>63600</v>
      </c>
      <c r="Q96" s="230" t="s">
        <v>2285</v>
      </c>
      <c r="R96" s="234" t="s">
        <v>2085</v>
      </c>
    </row>
    <row r="97" spans="1:18" ht="48" x14ac:dyDescent="0.2">
      <c r="A97" s="258" t="s">
        <v>2076</v>
      </c>
      <c r="B97" s="251" t="s">
        <v>2225</v>
      </c>
      <c r="C97" s="248" t="s">
        <v>2078</v>
      </c>
      <c r="D97" s="219" t="s">
        <v>456</v>
      </c>
      <c r="E97" s="231">
        <v>5500</v>
      </c>
      <c r="F97" s="249" t="s">
        <v>2453</v>
      </c>
      <c r="G97" s="263" t="s">
        <v>2454</v>
      </c>
      <c r="H97" s="178" t="s">
        <v>2193</v>
      </c>
      <c r="I97" s="178" t="s">
        <v>2083</v>
      </c>
      <c r="J97" s="178" t="s">
        <v>2194</v>
      </c>
      <c r="K97" s="248"/>
      <c r="L97" s="250"/>
      <c r="M97" s="235"/>
      <c r="N97" s="230" t="s">
        <v>2285</v>
      </c>
      <c r="O97" s="250" t="s">
        <v>2095</v>
      </c>
      <c r="P97" s="235">
        <v>27500</v>
      </c>
      <c r="Q97" s="230" t="s">
        <v>2285</v>
      </c>
      <c r="R97" s="234" t="s">
        <v>2085</v>
      </c>
    </row>
    <row r="98" spans="1:18" ht="36" x14ac:dyDescent="0.2">
      <c r="A98" s="258" t="s">
        <v>2076</v>
      </c>
      <c r="B98" s="230" t="s">
        <v>2077</v>
      </c>
      <c r="C98" s="248" t="s">
        <v>2078</v>
      </c>
      <c r="D98" s="219" t="s">
        <v>2455</v>
      </c>
      <c r="E98" s="231">
        <v>6000</v>
      </c>
      <c r="F98" s="249" t="s">
        <v>2456</v>
      </c>
      <c r="G98" s="263" t="s">
        <v>2457</v>
      </c>
      <c r="H98" s="161" t="s">
        <v>2279</v>
      </c>
      <c r="I98" s="178" t="s">
        <v>2083</v>
      </c>
      <c r="J98" s="178" t="s">
        <v>2458</v>
      </c>
      <c r="K98" s="248" t="s">
        <v>2230</v>
      </c>
      <c r="L98" s="250" t="s">
        <v>2368</v>
      </c>
      <c r="M98" s="235">
        <v>57000</v>
      </c>
      <c r="N98" s="230" t="s">
        <v>2230</v>
      </c>
      <c r="O98" s="250" t="s">
        <v>2142</v>
      </c>
      <c r="P98" s="235">
        <v>66000</v>
      </c>
      <c r="Q98" s="230" t="s">
        <v>2285</v>
      </c>
      <c r="R98" s="234" t="s">
        <v>2085</v>
      </c>
    </row>
    <row r="99" spans="1:18" ht="48" x14ac:dyDescent="0.2">
      <c r="A99" s="258" t="s">
        <v>2076</v>
      </c>
      <c r="B99" s="230" t="s">
        <v>2077</v>
      </c>
      <c r="C99" s="248" t="s">
        <v>2078</v>
      </c>
      <c r="D99" s="219" t="s">
        <v>2459</v>
      </c>
      <c r="E99" s="231">
        <v>6000</v>
      </c>
      <c r="F99" s="249">
        <v>44449525</v>
      </c>
      <c r="G99" s="263" t="s">
        <v>2460</v>
      </c>
      <c r="H99" s="178" t="s">
        <v>2353</v>
      </c>
      <c r="I99" s="178" t="s">
        <v>2083</v>
      </c>
      <c r="J99" s="178" t="s">
        <v>2204</v>
      </c>
      <c r="K99" s="248" t="s">
        <v>2230</v>
      </c>
      <c r="L99" s="250" t="s">
        <v>2355</v>
      </c>
      <c r="M99" s="235">
        <v>63000</v>
      </c>
      <c r="N99" s="230" t="s">
        <v>2230</v>
      </c>
      <c r="O99" s="250" t="s">
        <v>2137</v>
      </c>
      <c r="P99" s="235">
        <v>12000</v>
      </c>
      <c r="Q99" s="230" t="s">
        <v>2285</v>
      </c>
      <c r="R99" s="234" t="s">
        <v>2085</v>
      </c>
    </row>
    <row r="100" spans="1:18" ht="36" x14ac:dyDescent="0.2">
      <c r="A100" s="258" t="s">
        <v>2076</v>
      </c>
      <c r="B100" s="251" t="s">
        <v>2225</v>
      </c>
      <c r="C100" s="248" t="s">
        <v>2078</v>
      </c>
      <c r="D100" s="219" t="s">
        <v>2461</v>
      </c>
      <c r="E100" s="231">
        <v>6000</v>
      </c>
      <c r="F100" s="249" t="s">
        <v>2462</v>
      </c>
      <c r="G100" s="263" t="s">
        <v>2463</v>
      </c>
      <c r="H100" s="178" t="s">
        <v>2257</v>
      </c>
      <c r="I100" s="178" t="s">
        <v>2083</v>
      </c>
      <c r="J100" s="178" t="s">
        <v>2464</v>
      </c>
      <c r="K100" s="248" t="s">
        <v>2230</v>
      </c>
      <c r="L100" s="250" t="s">
        <v>2137</v>
      </c>
      <c r="M100" s="235">
        <v>12000</v>
      </c>
      <c r="N100" s="230" t="s">
        <v>2230</v>
      </c>
      <c r="O100" s="250" t="s">
        <v>2137</v>
      </c>
      <c r="P100" s="235">
        <v>12000</v>
      </c>
      <c r="Q100" s="230" t="s">
        <v>2285</v>
      </c>
      <c r="R100" s="234" t="s">
        <v>2085</v>
      </c>
    </row>
    <row r="101" spans="1:18" ht="36" x14ac:dyDescent="0.2">
      <c r="A101" s="258" t="s">
        <v>2076</v>
      </c>
      <c r="B101" s="251" t="s">
        <v>2225</v>
      </c>
      <c r="C101" s="248" t="s">
        <v>2078</v>
      </c>
      <c r="D101" s="219" t="s">
        <v>2465</v>
      </c>
      <c r="E101" s="231">
        <v>6000</v>
      </c>
      <c r="F101" s="249" t="s">
        <v>2466</v>
      </c>
      <c r="G101" s="263" t="s">
        <v>2467</v>
      </c>
      <c r="H101" s="178" t="s">
        <v>2276</v>
      </c>
      <c r="I101" s="178" t="s">
        <v>2083</v>
      </c>
      <c r="J101" s="178" t="s">
        <v>2103</v>
      </c>
      <c r="K101" s="248" t="s">
        <v>2230</v>
      </c>
      <c r="L101" s="250" t="s">
        <v>2137</v>
      </c>
      <c r="M101" s="235">
        <v>12000</v>
      </c>
      <c r="N101" s="230" t="s">
        <v>2230</v>
      </c>
      <c r="O101" s="250" t="s">
        <v>2142</v>
      </c>
      <c r="P101" s="235">
        <v>96000</v>
      </c>
      <c r="Q101" s="230" t="s">
        <v>2285</v>
      </c>
      <c r="R101" s="234" t="s">
        <v>2085</v>
      </c>
    </row>
    <row r="102" spans="1:18" ht="60" x14ac:dyDescent="0.2">
      <c r="A102" s="258" t="s">
        <v>2076</v>
      </c>
      <c r="B102" s="251" t="s">
        <v>2225</v>
      </c>
      <c r="C102" s="248" t="s">
        <v>2078</v>
      </c>
      <c r="D102" s="219" t="s">
        <v>2468</v>
      </c>
      <c r="E102" s="231">
        <v>6000</v>
      </c>
      <c r="F102" s="249" t="s">
        <v>2469</v>
      </c>
      <c r="G102" s="263" t="s">
        <v>2470</v>
      </c>
      <c r="H102" s="178" t="s">
        <v>2276</v>
      </c>
      <c r="I102" s="178" t="s">
        <v>2083</v>
      </c>
      <c r="J102" s="178" t="s">
        <v>2103</v>
      </c>
      <c r="K102" s="248"/>
      <c r="L102" s="250"/>
      <c r="M102" s="235"/>
      <c r="N102" s="230" t="s">
        <v>2285</v>
      </c>
      <c r="O102" s="250" t="s">
        <v>2142</v>
      </c>
      <c r="P102" s="235">
        <v>93996</v>
      </c>
      <c r="Q102" s="230" t="s">
        <v>2285</v>
      </c>
      <c r="R102" s="234" t="s">
        <v>2085</v>
      </c>
    </row>
    <row r="103" spans="1:18" ht="60" x14ac:dyDescent="0.2">
      <c r="A103" s="258" t="s">
        <v>2076</v>
      </c>
      <c r="B103" s="251" t="s">
        <v>2225</v>
      </c>
      <c r="C103" s="248" t="s">
        <v>2078</v>
      </c>
      <c r="D103" s="219" t="s">
        <v>2471</v>
      </c>
      <c r="E103" s="231">
        <v>6375</v>
      </c>
      <c r="F103" s="249">
        <v>10796850</v>
      </c>
      <c r="G103" s="263" t="s">
        <v>2472</v>
      </c>
      <c r="H103" s="178" t="s">
        <v>2276</v>
      </c>
      <c r="I103" s="178" t="s">
        <v>2083</v>
      </c>
      <c r="J103" s="178" t="s">
        <v>2103</v>
      </c>
      <c r="K103" s="248" t="s">
        <v>2230</v>
      </c>
      <c r="L103" s="250" t="s">
        <v>2095</v>
      </c>
      <c r="M103" s="235">
        <v>33000</v>
      </c>
      <c r="N103" s="230" t="s">
        <v>2230</v>
      </c>
      <c r="O103" s="250" t="s">
        <v>2231</v>
      </c>
      <c r="P103" s="235">
        <v>6375</v>
      </c>
      <c r="Q103" s="230" t="s">
        <v>2396</v>
      </c>
      <c r="R103" s="234" t="s">
        <v>2085</v>
      </c>
    </row>
    <row r="104" spans="1:18" ht="36" x14ac:dyDescent="0.2">
      <c r="A104" s="258" t="s">
        <v>2076</v>
      </c>
      <c r="B104" s="251" t="s">
        <v>2225</v>
      </c>
      <c r="C104" s="248" t="s">
        <v>2078</v>
      </c>
      <c r="D104" s="219" t="s">
        <v>2473</v>
      </c>
      <c r="E104" s="231">
        <v>6500</v>
      </c>
      <c r="F104" s="249">
        <v>43881722</v>
      </c>
      <c r="G104" s="263" t="s">
        <v>2474</v>
      </c>
      <c r="H104" s="178" t="s">
        <v>2475</v>
      </c>
      <c r="I104" s="241" t="s">
        <v>2110</v>
      </c>
      <c r="J104" s="178" t="s">
        <v>2194</v>
      </c>
      <c r="K104" s="248" t="s">
        <v>2285</v>
      </c>
      <c r="L104" s="250" t="s">
        <v>2142</v>
      </c>
      <c r="M104" s="235">
        <v>40000</v>
      </c>
      <c r="N104" s="230" t="s">
        <v>2285</v>
      </c>
      <c r="O104" s="250" t="s">
        <v>2137</v>
      </c>
      <c r="P104" s="235">
        <v>15000</v>
      </c>
      <c r="Q104" s="230" t="s">
        <v>2396</v>
      </c>
      <c r="R104" s="234" t="s">
        <v>2085</v>
      </c>
    </row>
    <row r="105" spans="1:18" ht="60" x14ac:dyDescent="0.2">
      <c r="A105" s="258" t="s">
        <v>2076</v>
      </c>
      <c r="B105" s="251" t="s">
        <v>2225</v>
      </c>
      <c r="C105" s="248" t="s">
        <v>2078</v>
      </c>
      <c r="D105" s="219" t="s">
        <v>2476</v>
      </c>
      <c r="E105" s="231">
        <v>6600</v>
      </c>
      <c r="F105" s="249" t="s">
        <v>2477</v>
      </c>
      <c r="G105" s="263" t="s">
        <v>2478</v>
      </c>
      <c r="H105" s="178" t="s">
        <v>2475</v>
      </c>
      <c r="I105" s="178" t="s">
        <v>2083</v>
      </c>
      <c r="J105" s="178" t="s">
        <v>2194</v>
      </c>
      <c r="K105" s="248"/>
      <c r="L105" s="250"/>
      <c r="M105" s="235"/>
      <c r="N105" s="230" t="s">
        <v>2230</v>
      </c>
      <c r="O105" s="250" t="s">
        <v>2132</v>
      </c>
      <c r="P105" s="235">
        <v>26600</v>
      </c>
      <c r="Q105" s="230" t="s">
        <v>2396</v>
      </c>
      <c r="R105" s="234" t="s">
        <v>2085</v>
      </c>
    </row>
    <row r="106" spans="1:18" ht="48" x14ac:dyDescent="0.2">
      <c r="A106" s="258" t="s">
        <v>2076</v>
      </c>
      <c r="B106" s="230" t="s">
        <v>2077</v>
      </c>
      <c r="C106" s="248" t="s">
        <v>2078</v>
      </c>
      <c r="D106" s="219" t="s">
        <v>2479</v>
      </c>
      <c r="E106" s="231">
        <v>7500</v>
      </c>
      <c r="F106" s="249">
        <v>18009937</v>
      </c>
      <c r="G106" s="263" t="s">
        <v>2480</v>
      </c>
      <c r="H106" s="178" t="s">
        <v>2257</v>
      </c>
      <c r="I106" s="178" t="s">
        <v>2083</v>
      </c>
      <c r="J106" s="178" t="s">
        <v>2481</v>
      </c>
      <c r="K106" s="248" t="s">
        <v>2396</v>
      </c>
      <c r="L106" s="250" t="s">
        <v>2368</v>
      </c>
      <c r="M106" s="235">
        <v>78250</v>
      </c>
      <c r="N106" s="230" t="s">
        <v>2223</v>
      </c>
      <c r="O106" s="250" t="s">
        <v>2142</v>
      </c>
      <c r="P106" s="235">
        <v>74000</v>
      </c>
      <c r="Q106" s="230" t="s">
        <v>2396</v>
      </c>
      <c r="R106" s="234" t="s">
        <v>2085</v>
      </c>
    </row>
    <row r="107" spans="1:18" ht="48" x14ac:dyDescent="0.2">
      <c r="A107" s="258" t="s">
        <v>2076</v>
      </c>
      <c r="B107" s="230" t="s">
        <v>2077</v>
      </c>
      <c r="C107" s="248" t="s">
        <v>2078</v>
      </c>
      <c r="D107" s="219" t="s">
        <v>2482</v>
      </c>
      <c r="E107" s="231">
        <v>7500</v>
      </c>
      <c r="F107" s="249">
        <v>32046446</v>
      </c>
      <c r="G107" s="263" t="s">
        <v>2483</v>
      </c>
      <c r="H107" s="178" t="s">
        <v>2221</v>
      </c>
      <c r="I107" s="178" t="s">
        <v>2083</v>
      </c>
      <c r="J107" s="178" t="s">
        <v>2481</v>
      </c>
      <c r="K107" s="248" t="s">
        <v>2230</v>
      </c>
      <c r="L107" s="250" t="s">
        <v>2305</v>
      </c>
      <c r="M107" s="235">
        <v>7500</v>
      </c>
      <c r="N107" s="230" t="s">
        <v>2230</v>
      </c>
      <c r="O107" s="250" t="s">
        <v>2132</v>
      </c>
      <c r="P107" s="235">
        <v>30000</v>
      </c>
      <c r="Q107" s="230" t="s">
        <v>2396</v>
      </c>
      <c r="R107" s="234" t="s">
        <v>2085</v>
      </c>
    </row>
    <row r="108" spans="1:18" ht="48" x14ac:dyDescent="0.2">
      <c r="A108" s="258" t="s">
        <v>2076</v>
      </c>
      <c r="B108" s="230" t="s">
        <v>2077</v>
      </c>
      <c r="C108" s="248" t="s">
        <v>2078</v>
      </c>
      <c r="D108" s="219" t="s">
        <v>2484</v>
      </c>
      <c r="E108" s="231">
        <v>7500</v>
      </c>
      <c r="F108" s="249" t="s">
        <v>2485</v>
      </c>
      <c r="G108" s="263" t="s">
        <v>2486</v>
      </c>
      <c r="H108" s="178" t="s">
        <v>2221</v>
      </c>
      <c r="I108" s="178" t="s">
        <v>2083</v>
      </c>
      <c r="J108" s="178" t="s">
        <v>2222</v>
      </c>
      <c r="K108" s="248"/>
      <c r="L108" s="250"/>
      <c r="M108" s="235"/>
      <c r="N108" s="230" t="s">
        <v>2230</v>
      </c>
      <c r="O108" s="250" t="s">
        <v>2137</v>
      </c>
      <c r="P108" s="235">
        <v>15000</v>
      </c>
      <c r="Q108" s="230" t="s">
        <v>2396</v>
      </c>
      <c r="R108" s="234" t="s">
        <v>2085</v>
      </c>
    </row>
    <row r="109" spans="1:18" ht="36" x14ac:dyDescent="0.2">
      <c r="A109" s="258" t="s">
        <v>2076</v>
      </c>
      <c r="B109" s="230" t="s">
        <v>2077</v>
      </c>
      <c r="C109" s="248" t="s">
        <v>2078</v>
      </c>
      <c r="D109" s="219" t="s">
        <v>2487</v>
      </c>
      <c r="E109" s="231">
        <v>8500</v>
      </c>
      <c r="F109" s="249" t="s">
        <v>2488</v>
      </c>
      <c r="G109" s="263" t="s">
        <v>2489</v>
      </c>
      <c r="H109" s="178" t="s">
        <v>2257</v>
      </c>
      <c r="I109" s="178" t="s">
        <v>2083</v>
      </c>
      <c r="J109" s="178" t="s">
        <v>2464</v>
      </c>
      <c r="K109" s="248" t="s">
        <v>2230</v>
      </c>
      <c r="L109" s="250" t="s">
        <v>2132</v>
      </c>
      <c r="M109" s="235">
        <v>33000</v>
      </c>
      <c r="N109" s="230" t="s">
        <v>2230</v>
      </c>
      <c r="O109" s="250" t="s">
        <v>2137</v>
      </c>
      <c r="P109" s="235">
        <v>17000</v>
      </c>
      <c r="Q109" s="230" t="s">
        <v>2223</v>
      </c>
      <c r="R109" s="234" t="s">
        <v>2085</v>
      </c>
    </row>
    <row r="110" spans="1:18" ht="36" x14ac:dyDescent="0.2">
      <c r="A110" s="258" t="s">
        <v>2076</v>
      </c>
      <c r="B110" s="230" t="s">
        <v>2077</v>
      </c>
      <c r="C110" s="248" t="s">
        <v>2078</v>
      </c>
      <c r="D110" s="219" t="s">
        <v>2490</v>
      </c>
      <c r="E110" s="231">
        <v>8500</v>
      </c>
      <c r="F110" s="249">
        <v>46385840</v>
      </c>
      <c r="G110" s="263" t="s">
        <v>2491</v>
      </c>
      <c r="H110" s="178" t="s">
        <v>2353</v>
      </c>
      <c r="I110" s="178" t="s">
        <v>2083</v>
      </c>
      <c r="J110" s="178" t="s">
        <v>2204</v>
      </c>
      <c r="K110" s="248" t="s">
        <v>2285</v>
      </c>
      <c r="L110" s="250" t="s">
        <v>2142</v>
      </c>
      <c r="M110" s="235">
        <v>53550</v>
      </c>
      <c r="N110" s="230" t="s">
        <v>2285</v>
      </c>
      <c r="O110" s="250" t="s">
        <v>2142</v>
      </c>
      <c r="P110" s="235">
        <v>108000</v>
      </c>
      <c r="Q110" s="230" t="s">
        <v>2223</v>
      </c>
      <c r="R110" s="234" t="s">
        <v>2085</v>
      </c>
    </row>
    <row r="111" spans="1:18" ht="36" x14ac:dyDescent="0.2">
      <c r="A111" s="258" t="s">
        <v>2076</v>
      </c>
      <c r="B111" s="230" t="s">
        <v>2077</v>
      </c>
      <c r="C111" s="248" t="s">
        <v>2078</v>
      </c>
      <c r="D111" s="219" t="s">
        <v>2492</v>
      </c>
      <c r="E111" s="231">
        <v>9000</v>
      </c>
      <c r="F111" s="249">
        <v>10492601</v>
      </c>
      <c r="G111" s="263" t="s">
        <v>2493</v>
      </c>
      <c r="H111" s="161" t="s">
        <v>2279</v>
      </c>
      <c r="I111" s="241" t="s">
        <v>2083</v>
      </c>
      <c r="J111" s="178" t="s">
        <v>2494</v>
      </c>
      <c r="K111" s="248" t="s">
        <v>2230</v>
      </c>
      <c r="L111" s="250" t="s">
        <v>2132</v>
      </c>
      <c r="M111" s="235">
        <v>31500</v>
      </c>
      <c r="N111" s="230" t="s">
        <v>2230</v>
      </c>
      <c r="O111" s="250" t="s">
        <v>2142</v>
      </c>
      <c r="P111" s="235">
        <v>58500</v>
      </c>
      <c r="Q111" s="230" t="s">
        <v>2223</v>
      </c>
      <c r="R111" s="234" t="s">
        <v>2085</v>
      </c>
    </row>
    <row r="112" spans="1:18" ht="48" x14ac:dyDescent="0.2">
      <c r="A112" s="258" t="s">
        <v>2076</v>
      </c>
      <c r="B112" s="230" t="s">
        <v>2077</v>
      </c>
      <c r="C112" s="248" t="s">
        <v>2078</v>
      </c>
      <c r="D112" s="219" t="s">
        <v>2495</v>
      </c>
      <c r="E112" s="231">
        <v>9000</v>
      </c>
      <c r="F112" s="249" t="s">
        <v>2496</v>
      </c>
      <c r="G112" s="263" t="s">
        <v>2497</v>
      </c>
      <c r="H112" s="178" t="s">
        <v>2221</v>
      </c>
      <c r="I112" s="241" t="s">
        <v>2083</v>
      </c>
      <c r="J112" s="178" t="s">
        <v>2498</v>
      </c>
      <c r="K112" s="248" t="s">
        <v>2285</v>
      </c>
      <c r="L112" s="250" t="s">
        <v>2360</v>
      </c>
      <c r="M112" s="235">
        <v>63000</v>
      </c>
      <c r="N112" s="230" t="s">
        <v>2285</v>
      </c>
      <c r="O112" s="250" t="s">
        <v>2137</v>
      </c>
      <c r="P112" s="235">
        <v>18000</v>
      </c>
      <c r="Q112" s="230" t="s">
        <v>2223</v>
      </c>
      <c r="R112" s="234" t="s">
        <v>2085</v>
      </c>
    </row>
    <row r="113" spans="1:18" ht="48" x14ac:dyDescent="0.2">
      <c r="A113" s="258" t="s">
        <v>2076</v>
      </c>
      <c r="B113" s="230" t="s">
        <v>2077</v>
      </c>
      <c r="C113" s="248" t="s">
        <v>2078</v>
      </c>
      <c r="D113" s="219" t="s">
        <v>2499</v>
      </c>
      <c r="E113" s="231">
        <v>9500</v>
      </c>
      <c r="F113" s="249">
        <v>40754529</v>
      </c>
      <c r="G113" s="263" t="s">
        <v>2500</v>
      </c>
      <c r="H113" s="161" t="s">
        <v>2279</v>
      </c>
      <c r="I113" s="241" t="s">
        <v>2083</v>
      </c>
      <c r="J113" s="178" t="s">
        <v>2494</v>
      </c>
      <c r="K113" s="248" t="s">
        <v>2501</v>
      </c>
      <c r="L113" s="250" t="s">
        <v>2085</v>
      </c>
      <c r="M113" s="235">
        <v>117250</v>
      </c>
      <c r="N113" s="230" t="s">
        <v>2501</v>
      </c>
      <c r="O113" s="250" t="s">
        <v>2142</v>
      </c>
      <c r="P113" s="235">
        <v>87500</v>
      </c>
      <c r="Q113" s="230" t="s">
        <v>2223</v>
      </c>
      <c r="R113" s="234" t="s">
        <v>2085</v>
      </c>
    </row>
    <row r="114" spans="1:18" ht="48" x14ac:dyDescent="0.2">
      <c r="A114" s="258" t="s">
        <v>2076</v>
      </c>
      <c r="B114" s="230" t="s">
        <v>2077</v>
      </c>
      <c r="C114" s="248" t="s">
        <v>2078</v>
      </c>
      <c r="D114" s="219" t="s">
        <v>2502</v>
      </c>
      <c r="E114" s="231">
        <v>10000</v>
      </c>
      <c r="F114" s="249">
        <v>41541888</v>
      </c>
      <c r="G114" s="263" t="s">
        <v>2102</v>
      </c>
      <c r="H114" s="178" t="s">
        <v>2353</v>
      </c>
      <c r="I114" s="178" t="s">
        <v>2083</v>
      </c>
      <c r="J114" s="178" t="s">
        <v>2204</v>
      </c>
      <c r="K114" s="248" t="s">
        <v>2223</v>
      </c>
      <c r="L114" s="250" t="s">
        <v>2132</v>
      </c>
      <c r="M114" s="235">
        <v>35000</v>
      </c>
      <c r="N114" s="230" t="s">
        <v>2223</v>
      </c>
      <c r="O114" s="250" t="s">
        <v>2142</v>
      </c>
      <c r="P114" s="235">
        <v>120000</v>
      </c>
      <c r="Q114" s="230" t="s">
        <v>2223</v>
      </c>
      <c r="R114" s="234" t="s">
        <v>2085</v>
      </c>
    </row>
    <row r="115" spans="1:18" ht="60" x14ac:dyDescent="0.2">
      <c r="A115" s="258" t="s">
        <v>2076</v>
      </c>
      <c r="B115" s="230" t="s">
        <v>2077</v>
      </c>
      <c r="C115" s="248" t="s">
        <v>2078</v>
      </c>
      <c r="D115" s="219" t="s">
        <v>2503</v>
      </c>
      <c r="E115" s="231">
        <v>10000</v>
      </c>
      <c r="F115" s="249" t="s">
        <v>2504</v>
      </c>
      <c r="G115" s="263" t="s">
        <v>2505</v>
      </c>
      <c r="H115" s="178" t="s">
        <v>2276</v>
      </c>
      <c r="I115" s="178" t="s">
        <v>2083</v>
      </c>
      <c r="J115" s="241" t="s">
        <v>2103</v>
      </c>
      <c r="K115" s="248" t="s">
        <v>2230</v>
      </c>
      <c r="L115" s="250" t="s">
        <v>2305</v>
      </c>
      <c r="M115" s="235">
        <v>10000</v>
      </c>
      <c r="N115" s="230" t="s">
        <v>2230</v>
      </c>
      <c r="O115" s="250" t="s">
        <v>2132</v>
      </c>
      <c r="P115" s="235">
        <v>80000</v>
      </c>
      <c r="Q115" s="230" t="s">
        <v>2223</v>
      </c>
      <c r="R115" s="234" t="s">
        <v>2085</v>
      </c>
    </row>
    <row r="116" spans="1:18" ht="60" x14ac:dyDescent="0.2">
      <c r="A116" s="258" t="s">
        <v>2076</v>
      </c>
      <c r="B116" s="251" t="s">
        <v>2225</v>
      </c>
      <c r="C116" s="248" t="s">
        <v>2078</v>
      </c>
      <c r="D116" s="219" t="s">
        <v>545</v>
      </c>
      <c r="E116" s="231">
        <v>10000</v>
      </c>
      <c r="F116" s="249" t="s">
        <v>2506</v>
      </c>
      <c r="G116" s="263" t="s">
        <v>2507</v>
      </c>
      <c r="H116" s="161" t="s">
        <v>2279</v>
      </c>
      <c r="I116" s="178" t="s">
        <v>2083</v>
      </c>
      <c r="J116" s="178" t="s">
        <v>2508</v>
      </c>
      <c r="K116" s="248"/>
      <c r="L116" s="250"/>
      <c r="M116" s="235"/>
      <c r="N116" s="230" t="s">
        <v>2285</v>
      </c>
      <c r="O116" s="250" t="s">
        <v>2142</v>
      </c>
      <c r="P116" s="235">
        <v>60000</v>
      </c>
      <c r="Q116" s="230" t="s">
        <v>2223</v>
      </c>
      <c r="R116" s="234" t="s">
        <v>2085</v>
      </c>
    </row>
    <row r="117" spans="1:18" ht="48" x14ac:dyDescent="0.2">
      <c r="A117" s="258" t="s">
        <v>2076</v>
      </c>
      <c r="B117" s="230" t="s">
        <v>2077</v>
      </c>
      <c r="C117" s="248" t="s">
        <v>2078</v>
      </c>
      <c r="D117" s="219" t="s">
        <v>2509</v>
      </c>
      <c r="E117" s="231">
        <v>10500</v>
      </c>
      <c r="F117" s="249">
        <v>40915666</v>
      </c>
      <c r="G117" s="263" t="s">
        <v>2510</v>
      </c>
      <c r="H117" s="178" t="s">
        <v>2257</v>
      </c>
      <c r="I117" s="178" t="s">
        <v>2083</v>
      </c>
      <c r="J117" s="178" t="s">
        <v>2511</v>
      </c>
      <c r="K117" s="248" t="s">
        <v>2396</v>
      </c>
      <c r="L117" s="250" t="s">
        <v>2242</v>
      </c>
      <c r="M117" s="235">
        <v>94500</v>
      </c>
      <c r="N117" s="230" t="s">
        <v>2396</v>
      </c>
      <c r="O117" s="250" t="s">
        <v>2166</v>
      </c>
      <c r="P117" s="235">
        <v>31500</v>
      </c>
      <c r="Q117" s="230" t="s">
        <v>2223</v>
      </c>
      <c r="R117" s="234" t="s">
        <v>2085</v>
      </c>
    </row>
    <row r="118" spans="1:18" ht="48" x14ac:dyDescent="0.2">
      <c r="A118" s="258" t="s">
        <v>2076</v>
      </c>
      <c r="B118" s="230" t="s">
        <v>2077</v>
      </c>
      <c r="C118" s="248" t="s">
        <v>2078</v>
      </c>
      <c r="D118" s="219" t="s">
        <v>2512</v>
      </c>
      <c r="E118" s="231">
        <v>10500</v>
      </c>
      <c r="F118" s="249">
        <v>40913447</v>
      </c>
      <c r="G118" s="263" t="s">
        <v>2513</v>
      </c>
      <c r="H118" s="178" t="s">
        <v>2257</v>
      </c>
      <c r="I118" s="178" t="s">
        <v>2083</v>
      </c>
      <c r="J118" s="178" t="s">
        <v>2511</v>
      </c>
      <c r="K118" s="248" t="s">
        <v>2285</v>
      </c>
      <c r="L118" s="250" t="s">
        <v>2132</v>
      </c>
      <c r="M118" s="235">
        <v>42000</v>
      </c>
      <c r="N118" s="230" t="s">
        <v>2285</v>
      </c>
      <c r="O118" s="250" t="s">
        <v>2142</v>
      </c>
      <c r="P118" s="235">
        <v>60200</v>
      </c>
      <c r="Q118" s="230" t="s">
        <v>2223</v>
      </c>
      <c r="R118" s="234" t="s">
        <v>2085</v>
      </c>
    </row>
    <row r="119" spans="1:18" ht="48" x14ac:dyDescent="0.2">
      <c r="A119" s="258" t="s">
        <v>2076</v>
      </c>
      <c r="B119" s="230" t="s">
        <v>2077</v>
      </c>
      <c r="C119" s="248" t="s">
        <v>2078</v>
      </c>
      <c r="D119" s="219" t="s">
        <v>2514</v>
      </c>
      <c r="E119" s="231">
        <v>10500</v>
      </c>
      <c r="F119" s="249" t="s">
        <v>2515</v>
      </c>
      <c r="G119" s="263" t="s">
        <v>2516</v>
      </c>
      <c r="H119" s="178" t="s">
        <v>2353</v>
      </c>
      <c r="I119" s="178" t="s">
        <v>2083</v>
      </c>
      <c r="J119" s="178" t="s">
        <v>2354</v>
      </c>
      <c r="K119" s="248" t="s">
        <v>2230</v>
      </c>
      <c r="L119" s="250" t="s">
        <v>2166</v>
      </c>
      <c r="M119" s="235">
        <v>31500</v>
      </c>
      <c r="N119" s="230" t="s">
        <v>2230</v>
      </c>
      <c r="O119" s="250" t="s">
        <v>2231</v>
      </c>
      <c r="P119" s="235">
        <v>10500</v>
      </c>
      <c r="Q119" s="230" t="s">
        <v>2223</v>
      </c>
      <c r="R119" s="234" t="s">
        <v>2085</v>
      </c>
    </row>
    <row r="120" spans="1:18" ht="60" x14ac:dyDescent="0.2">
      <c r="A120" s="258" t="s">
        <v>2076</v>
      </c>
      <c r="B120" s="251" t="s">
        <v>2225</v>
      </c>
      <c r="C120" s="248" t="s">
        <v>2078</v>
      </c>
      <c r="D120" s="219" t="s">
        <v>2517</v>
      </c>
      <c r="E120" s="231">
        <v>10500</v>
      </c>
      <c r="F120" s="249" t="s">
        <v>2518</v>
      </c>
      <c r="G120" s="263" t="s">
        <v>2519</v>
      </c>
      <c r="H120" s="178" t="s">
        <v>2257</v>
      </c>
      <c r="I120" s="178" t="s">
        <v>2083</v>
      </c>
      <c r="J120" s="178" t="s">
        <v>2258</v>
      </c>
      <c r="K120" s="248"/>
      <c r="L120" s="250"/>
      <c r="M120" s="235"/>
      <c r="N120" s="230" t="s">
        <v>2396</v>
      </c>
      <c r="O120" s="250" t="s">
        <v>2132</v>
      </c>
      <c r="P120" s="235">
        <v>84000</v>
      </c>
      <c r="Q120" s="230" t="s">
        <v>2223</v>
      </c>
      <c r="R120" s="234" t="s">
        <v>2085</v>
      </c>
    </row>
    <row r="121" spans="1:18" ht="48" x14ac:dyDescent="0.2">
      <c r="A121" s="258" t="s">
        <v>2076</v>
      </c>
      <c r="B121" s="251" t="s">
        <v>2225</v>
      </c>
      <c r="C121" s="248" t="s">
        <v>2078</v>
      </c>
      <c r="D121" s="219" t="s">
        <v>2520</v>
      </c>
      <c r="E121" s="231">
        <v>10870</v>
      </c>
      <c r="F121" s="249" t="s">
        <v>2521</v>
      </c>
      <c r="G121" s="263" t="s">
        <v>2522</v>
      </c>
      <c r="H121" s="178" t="s">
        <v>2221</v>
      </c>
      <c r="I121" s="178" t="s">
        <v>2083</v>
      </c>
      <c r="J121" s="178" t="s">
        <v>2523</v>
      </c>
      <c r="K121" s="248"/>
      <c r="L121" s="250"/>
      <c r="M121" s="235"/>
      <c r="N121" s="230" t="s">
        <v>2230</v>
      </c>
      <c r="O121" s="250" t="s">
        <v>2231</v>
      </c>
      <c r="P121" s="235">
        <v>10870</v>
      </c>
      <c r="Q121" s="230" t="s">
        <v>2223</v>
      </c>
      <c r="R121" s="234" t="s">
        <v>2085</v>
      </c>
    </row>
    <row r="122" spans="1:18" ht="48" x14ac:dyDescent="0.2">
      <c r="A122" s="258" t="s">
        <v>2076</v>
      </c>
      <c r="B122" s="230" t="s">
        <v>2077</v>
      </c>
      <c r="C122" s="248" t="s">
        <v>2078</v>
      </c>
      <c r="D122" s="219" t="s">
        <v>2524</v>
      </c>
      <c r="E122" s="231">
        <v>11000</v>
      </c>
      <c r="F122" s="249" t="s">
        <v>2525</v>
      </c>
      <c r="G122" s="263" t="s">
        <v>2526</v>
      </c>
      <c r="H122" s="178" t="s">
        <v>2353</v>
      </c>
      <c r="I122" s="178" t="s">
        <v>2083</v>
      </c>
      <c r="J122" s="178" t="s">
        <v>2204</v>
      </c>
      <c r="K122" s="248" t="s">
        <v>2285</v>
      </c>
      <c r="L122" s="250" t="s">
        <v>2142</v>
      </c>
      <c r="M122" s="235">
        <v>66000</v>
      </c>
      <c r="N122" s="230" t="s">
        <v>2285</v>
      </c>
      <c r="O122" s="250" t="s">
        <v>2137</v>
      </c>
      <c r="P122" s="235">
        <v>22000</v>
      </c>
      <c r="Q122" s="230"/>
      <c r="R122" s="234" t="s">
        <v>2085</v>
      </c>
    </row>
    <row r="123" spans="1:18" ht="48" x14ac:dyDescent="0.2">
      <c r="A123" s="258" t="s">
        <v>2076</v>
      </c>
      <c r="B123" s="230" t="s">
        <v>2077</v>
      </c>
      <c r="C123" s="248" t="s">
        <v>2078</v>
      </c>
      <c r="D123" s="219" t="s">
        <v>2527</v>
      </c>
      <c r="E123" s="231">
        <v>11000</v>
      </c>
      <c r="F123" s="249" t="s">
        <v>2528</v>
      </c>
      <c r="G123" s="263" t="s">
        <v>2529</v>
      </c>
      <c r="H123" s="178" t="s">
        <v>2353</v>
      </c>
      <c r="I123" s="178" t="s">
        <v>2083</v>
      </c>
      <c r="J123" s="178" t="s">
        <v>2204</v>
      </c>
      <c r="K123" s="248" t="s">
        <v>2285</v>
      </c>
      <c r="L123" s="250" t="s">
        <v>2142</v>
      </c>
      <c r="M123" s="235">
        <v>66500</v>
      </c>
      <c r="N123" s="230" t="s">
        <v>2285</v>
      </c>
      <c r="O123" s="250" t="s">
        <v>2132</v>
      </c>
      <c r="P123" s="235">
        <v>91500</v>
      </c>
      <c r="Q123" s="230" t="s">
        <v>2223</v>
      </c>
      <c r="R123" s="234" t="s">
        <v>2085</v>
      </c>
    </row>
    <row r="124" spans="1:18" ht="48" x14ac:dyDescent="0.2">
      <c r="A124" s="258" t="s">
        <v>2076</v>
      </c>
      <c r="B124" s="230" t="s">
        <v>2077</v>
      </c>
      <c r="C124" s="248" t="s">
        <v>2078</v>
      </c>
      <c r="D124" s="219" t="s">
        <v>2530</v>
      </c>
      <c r="E124" s="231">
        <v>11500</v>
      </c>
      <c r="F124" s="249" t="s">
        <v>2531</v>
      </c>
      <c r="G124" s="263" t="s">
        <v>2532</v>
      </c>
      <c r="H124" s="178" t="s">
        <v>2353</v>
      </c>
      <c r="I124" s="178" t="s">
        <v>2083</v>
      </c>
      <c r="J124" s="178" t="s">
        <v>2204</v>
      </c>
      <c r="K124" s="248" t="s">
        <v>2230</v>
      </c>
      <c r="L124" s="250" t="s">
        <v>2305</v>
      </c>
      <c r="M124" s="235">
        <v>11500</v>
      </c>
      <c r="N124" s="230" t="s">
        <v>2230</v>
      </c>
      <c r="O124" s="250" t="s">
        <v>2166</v>
      </c>
      <c r="P124" s="235">
        <v>57500</v>
      </c>
      <c r="Q124" s="230" t="s">
        <v>2223</v>
      </c>
      <c r="R124" s="234" t="s">
        <v>2085</v>
      </c>
    </row>
    <row r="125" spans="1:18" ht="48" x14ac:dyDescent="0.2">
      <c r="A125" s="258" t="s">
        <v>2076</v>
      </c>
      <c r="B125" s="230" t="s">
        <v>2077</v>
      </c>
      <c r="C125" s="248" t="s">
        <v>2078</v>
      </c>
      <c r="D125" s="219" t="s">
        <v>2533</v>
      </c>
      <c r="E125" s="231">
        <v>12000</v>
      </c>
      <c r="F125" s="249" t="s">
        <v>2534</v>
      </c>
      <c r="G125" s="263" t="s">
        <v>2535</v>
      </c>
      <c r="H125" s="178" t="s">
        <v>2353</v>
      </c>
      <c r="I125" s="178" t="s">
        <v>2083</v>
      </c>
      <c r="J125" s="178" t="s">
        <v>2204</v>
      </c>
      <c r="K125" s="248" t="s">
        <v>2285</v>
      </c>
      <c r="L125" s="250" t="s">
        <v>2142</v>
      </c>
      <c r="M125" s="235">
        <v>72000</v>
      </c>
      <c r="N125" s="230" t="s">
        <v>2285</v>
      </c>
      <c r="O125" s="250" t="s">
        <v>2231</v>
      </c>
      <c r="P125" s="235">
        <v>12000</v>
      </c>
      <c r="Q125" s="230" t="s">
        <v>2285</v>
      </c>
      <c r="R125" s="234" t="s">
        <v>2085</v>
      </c>
    </row>
    <row r="126" spans="1:18" ht="60" x14ac:dyDescent="0.2">
      <c r="A126" s="258" t="s">
        <v>2076</v>
      </c>
      <c r="B126" s="230" t="s">
        <v>2077</v>
      </c>
      <c r="C126" s="248" t="s">
        <v>2078</v>
      </c>
      <c r="D126" s="219" t="s">
        <v>2536</v>
      </c>
      <c r="E126" s="231">
        <v>12250</v>
      </c>
      <c r="F126" s="249" t="s">
        <v>2537</v>
      </c>
      <c r="G126" s="263" t="s">
        <v>2538</v>
      </c>
      <c r="H126" s="161" t="s">
        <v>2279</v>
      </c>
      <c r="I126" s="178" t="s">
        <v>2083</v>
      </c>
      <c r="J126" s="178" t="s">
        <v>2135</v>
      </c>
      <c r="K126" s="248" t="s">
        <v>2230</v>
      </c>
      <c r="L126" s="250" t="s">
        <v>2305</v>
      </c>
      <c r="M126" s="235">
        <v>12250</v>
      </c>
      <c r="N126" s="230" t="s">
        <v>2230</v>
      </c>
      <c r="O126" s="250" t="s">
        <v>2166</v>
      </c>
      <c r="P126" s="235">
        <v>87500</v>
      </c>
      <c r="Q126" s="230" t="s">
        <v>2223</v>
      </c>
      <c r="R126" s="234" t="s">
        <v>2085</v>
      </c>
    </row>
    <row r="127" spans="1:18" ht="60" x14ac:dyDescent="0.2">
      <c r="A127" s="258" t="s">
        <v>2076</v>
      </c>
      <c r="B127" s="230" t="s">
        <v>2077</v>
      </c>
      <c r="C127" s="248" t="s">
        <v>2078</v>
      </c>
      <c r="D127" s="219" t="s">
        <v>2539</v>
      </c>
      <c r="E127" s="231">
        <v>12500</v>
      </c>
      <c r="F127" s="249" t="s">
        <v>2540</v>
      </c>
      <c r="G127" s="263" t="s">
        <v>2541</v>
      </c>
      <c r="H127" s="178" t="s">
        <v>2353</v>
      </c>
      <c r="I127" s="178" t="s">
        <v>2083</v>
      </c>
      <c r="J127" s="178" t="s">
        <v>2204</v>
      </c>
      <c r="K127" s="248" t="s">
        <v>2230</v>
      </c>
      <c r="L127" s="250" t="s">
        <v>2137</v>
      </c>
      <c r="M127" s="235">
        <v>25000</v>
      </c>
      <c r="N127" s="230" t="s">
        <v>2230</v>
      </c>
      <c r="O127" s="250" t="s">
        <v>2231</v>
      </c>
      <c r="P127" s="235">
        <v>12500</v>
      </c>
      <c r="Q127" s="230" t="s">
        <v>2230</v>
      </c>
      <c r="R127" s="234" t="s">
        <v>2085</v>
      </c>
    </row>
    <row r="128" spans="1:18" ht="60" x14ac:dyDescent="0.2">
      <c r="A128" s="258" t="s">
        <v>2076</v>
      </c>
      <c r="B128" s="230" t="s">
        <v>2077</v>
      </c>
      <c r="C128" s="248" t="s">
        <v>2078</v>
      </c>
      <c r="D128" s="219" t="s">
        <v>2542</v>
      </c>
      <c r="E128" s="231">
        <v>12500</v>
      </c>
      <c r="F128" s="249" t="s">
        <v>2543</v>
      </c>
      <c r="G128" s="263" t="s">
        <v>2544</v>
      </c>
      <c r="H128" s="178" t="s">
        <v>2353</v>
      </c>
      <c r="I128" s="178" t="s">
        <v>2083</v>
      </c>
      <c r="J128" s="178" t="s">
        <v>2204</v>
      </c>
      <c r="K128" s="248" t="s">
        <v>2230</v>
      </c>
      <c r="L128" s="250" t="s">
        <v>2137</v>
      </c>
      <c r="M128" s="235">
        <v>23000</v>
      </c>
      <c r="N128" s="230" t="s">
        <v>2230</v>
      </c>
      <c r="O128" s="250" t="s">
        <v>2132</v>
      </c>
      <c r="P128" s="235">
        <v>150000</v>
      </c>
      <c r="Q128" s="230" t="s">
        <v>2223</v>
      </c>
      <c r="R128" s="234" t="s">
        <v>2085</v>
      </c>
    </row>
    <row r="129" spans="1:18" ht="48" x14ac:dyDescent="0.2">
      <c r="A129" s="258" t="s">
        <v>2076</v>
      </c>
      <c r="B129" s="251" t="s">
        <v>2225</v>
      </c>
      <c r="C129" s="248" t="s">
        <v>2078</v>
      </c>
      <c r="D129" s="219" t="s">
        <v>2545</v>
      </c>
      <c r="E129" s="231">
        <v>12800</v>
      </c>
      <c r="F129" s="249" t="s">
        <v>2546</v>
      </c>
      <c r="G129" s="263" t="s">
        <v>2547</v>
      </c>
      <c r="H129" s="161" t="s">
        <v>2279</v>
      </c>
      <c r="I129" s="178" t="s">
        <v>2083</v>
      </c>
      <c r="J129" s="178" t="s">
        <v>2135</v>
      </c>
      <c r="K129" s="248"/>
      <c r="L129" s="250"/>
      <c r="M129" s="235"/>
      <c r="N129" s="230" t="s">
        <v>2230</v>
      </c>
      <c r="O129" s="250" t="s">
        <v>2166</v>
      </c>
      <c r="P129" s="235">
        <v>32000</v>
      </c>
      <c r="Q129" s="230" t="s">
        <v>2223</v>
      </c>
      <c r="R129" s="234" t="s">
        <v>2085</v>
      </c>
    </row>
    <row r="130" spans="1:18" ht="48" x14ac:dyDescent="0.2">
      <c r="A130" s="258" t="s">
        <v>2076</v>
      </c>
      <c r="B130" s="230" t="s">
        <v>2077</v>
      </c>
      <c r="C130" s="248" t="s">
        <v>2078</v>
      </c>
      <c r="D130" s="219" t="s">
        <v>2548</v>
      </c>
      <c r="E130" s="231">
        <v>30000</v>
      </c>
      <c r="F130" s="249" t="s">
        <v>2549</v>
      </c>
      <c r="G130" s="263" t="s">
        <v>2550</v>
      </c>
      <c r="H130" s="178" t="s">
        <v>2257</v>
      </c>
      <c r="I130" s="178" t="s">
        <v>2083</v>
      </c>
      <c r="J130" s="178" t="s">
        <v>2481</v>
      </c>
      <c r="K130" s="248" t="s">
        <v>2230</v>
      </c>
      <c r="L130" s="250" t="s">
        <v>2305</v>
      </c>
      <c r="M130" s="235">
        <v>30000</v>
      </c>
      <c r="N130" s="230"/>
      <c r="O130" s="250"/>
      <c r="P130" s="235"/>
      <c r="Q130" s="230"/>
      <c r="R130" s="234" t="s">
        <v>2085</v>
      </c>
    </row>
    <row r="131" spans="1:18" ht="48" x14ac:dyDescent="0.2">
      <c r="A131" s="258" t="s">
        <v>2076</v>
      </c>
      <c r="B131" s="230" t="s">
        <v>2077</v>
      </c>
      <c r="C131" s="248" t="s">
        <v>2078</v>
      </c>
      <c r="D131" s="219" t="s">
        <v>2551</v>
      </c>
      <c r="E131" s="231">
        <v>3500</v>
      </c>
      <c r="F131" s="249">
        <v>25773457</v>
      </c>
      <c r="G131" s="263" t="s">
        <v>2552</v>
      </c>
      <c r="H131" s="178" t="s">
        <v>2276</v>
      </c>
      <c r="I131" s="178" t="s">
        <v>2083</v>
      </c>
      <c r="J131" s="178" t="s">
        <v>2103</v>
      </c>
      <c r="K131" s="248" t="s">
        <v>2230</v>
      </c>
      <c r="L131" s="250" t="s">
        <v>2142</v>
      </c>
      <c r="M131" s="235">
        <v>21000</v>
      </c>
      <c r="N131" s="230"/>
      <c r="O131" s="250"/>
      <c r="P131" s="235"/>
      <c r="Q131" s="230"/>
      <c r="R131" s="234" t="s">
        <v>2085</v>
      </c>
    </row>
    <row r="132" spans="1:18" ht="48" x14ac:dyDescent="0.2">
      <c r="A132" s="258" t="s">
        <v>2076</v>
      </c>
      <c r="B132" s="251" t="s">
        <v>2225</v>
      </c>
      <c r="C132" s="248" t="s">
        <v>2078</v>
      </c>
      <c r="D132" s="219" t="s">
        <v>2553</v>
      </c>
      <c r="E132" s="231">
        <v>4500</v>
      </c>
      <c r="F132" s="249" t="s">
        <v>2554</v>
      </c>
      <c r="G132" s="263" t="s">
        <v>2555</v>
      </c>
      <c r="H132" s="178" t="s">
        <v>2212</v>
      </c>
      <c r="I132" s="178" t="s">
        <v>2083</v>
      </c>
      <c r="J132" s="178" t="s">
        <v>2556</v>
      </c>
      <c r="K132" s="248"/>
      <c r="L132" s="250"/>
      <c r="M132" s="235"/>
      <c r="N132" s="230" t="s">
        <v>2230</v>
      </c>
      <c r="O132" s="250" t="s">
        <v>2095</v>
      </c>
      <c r="P132" s="235">
        <v>22500</v>
      </c>
      <c r="Q132" s="230" t="s">
        <v>2285</v>
      </c>
      <c r="R132" s="234" t="s">
        <v>2085</v>
      </c>
    </row>
    <row r="133" spans="1:18" ht="36" x14ac:dyDescent="0.2">
      <c r="A133" s="258" t="s">
        <v>2076</v>
      </c>
      <c r="B133" s="251" t="s">
        <v>2225</v>
      </c>
      <c r="C133" s="248" t="s">
        <v>2078</v>
      </c>
      <c r="D133" s="219" t="s">
        <v>2557</v>
      </c>
      <c r="E133" s="231">
        <v>6000</v>
      </c>
      <c r="F133" s="249" t="s">
        <v>2558</v>
      </c>
      <c r="G133" s="263" t="s">
        <v>2559</v>
      </c>
      <c r="H133" s="178" t="s">
        <v>2221</v>
      </c>
      <c r="I133" s="178" t="s">
        <v>2083</v>
      </c>
      <c r="J133" s="178" t="s">
        <v>2560</v>
      </c>
      <c r="K133" s="248"/>
      <c r="L133" s="250"/>
      <c r="M133" s="235"/>
      <c r="N133" s="230" t="s">
        <v>2230</v>
      </c>
      <c r="O133" s="250" t="s">
        <v>2166</v>
      </c>
      <c r="P133" s="235">
        <v>18000</v>
      </c>
      <c r="Q133" s="230" t="s">
        <v>2285</v>
      </c>
      <c r="R133" s="234" t="s">
        <v>2085</v>
      </c>
    </row>
    <row r="134" spans="1:18" ht="60" x14ac:dyDescent="0.2">
      <c r="A134" s="258" t="s">
        <v>2076</v>
      </c>
      <c r="B134" s="251" t="s">
        <v>2225</v>
      </c>
      <c r="C134" s="248" t="s">
        <v>2078</v>
      </c>
      <c r="D134" s="219" t="s">
        <v>2561</v>
      </c>
      <c r="E134" s="231">
        <v>4500</v>
      </c>
      <c r="F134" s="249" t="s">
        <v>2562</v>
      </c>
      <c r="G134" s="263" t="s">
        <v>2563</v>
      </c>
      <c r="H134" s="178" t="s">
        <v>2363</v>
      </c>
      <c r="I134" s="178" t="s">
        <v>2083</v>
      </c>
      <c r="J134" s="178" t="s">
        <v>2364</v>
      </c>
      <c r="K134" s="248"/>
      <c r="L134" s="250"/>
      <c r="M134" s="235"/>
      <c r="N134" s="230" t="s">
        <v>2230</v>
      </c>
      <c r="O134" s="250" t="s">
        <v>2166</v>
      </c>
      <c r="P134" s="235">
        <v>22500</v>
      </c>
      <c r="Q134" s="230" t="s">
        <v>2285</v>
      </c>
      <c r="R134" s="234" t="s">
        <v>2085</v>
      </c>
    </row>
    <row r="135" spans="1:18" ht="48" x14ac:dyDescent="0.2">
      <c r="A135" s="258" t="s">
        <v>2076</v>
      </c>
      <c r="B135" s="251" t="s">
        <v>2225</v>
      </c>
      <c r="C135" s="248" t="s">
        <v>2078</v>
      </c>
      <c r="D135" s="219" t="s">
        <v>2564</v>
      </c>
      <c r="E135" s="231">
        <v>5500</v>
      </c>
      <c r="F135" s="249" t="s">
        <v>2565</v>
      </c>
      <c r="G135" s="263" t="s">
        <v>2566</v>
      </c>
      <c r="H135" s="178" t="s">
        <v>2406</v>
      </c>
      <c r="I135" s="178" t="s">
        <v>2083</v>
      </c>
      <c r="J135" s="178" t="s">
        <v>2432</v>
      </c>
      <c r="K135" s="248"/>
      <c r="L135" s="250"/>
      <c r="M135" s="235"/>
      <c r="N135" s="230" t="s">
        <v>2230</v>
      </c>
      <c r="O135" s="250" t="s">
        <v>2132</v>
      </c>
      <c r="P135" s="235">
        <v>22000</v>
      </c>
      <c r="Q135" s="230" t="s">
        <v>2285</v>
      </c>
      <c r="R135" s="234" t="s">
        <v>2085</v>
      </c>
    </row>
    <row r="136" spans="1:18" ht="48" x14ac:dyDescent="0.2">
      <c r="A136" s="258" t="s">
        <v>2076</v>
      </c>
      <c r="B136" s="251" t="s">
        <v>2225</v>
      </c>
      <c r="C136" s="248" t="s">
        <v>2078</v>
      </c>
      <c r="D136" s="219" t="s">
        <v>2567</v>
      </c>
      <c r="E136" s="231">
        <v>5100</v>
      </c>
      <c r="F136" s="249" t="s">
        <v>2568</v>
      </c>
      <c r="G136" s="263" t="s">
        <v>2569</v>
      </c>
      <c r="H136" s="178" t="s">
        <v>2193</v>
      </c>
      <c r="I136" s="178" t="s">
        <v>2083</v>
      </c>
      <c r="J136" s="178" t="s">
        <v>2570</v>
      </c>
      <c r="K136" s="248"/>
      <c r="L136" s="250"/>
      <c r="M136" s="235"/>
      <c r="N136" s="230" t="s">
        <v>2230</v>
      </c>
      <c r="O136" s="250" t="s">
        <v>2132</v>
      </c>
      <c r="P136" s="235">
        <v>20400</v>
      </c>
      <c r="Q136" s="230" t="s">
        <v>2285</v>
      </c>
      <c r="R136" s="234" t="s">
        <v>2085</v>
      </c>
    </row>
    <row r="137" spans="1:18" ht="48" x14ac:dyDescent="0.2">
      <c r="A137" s="258" t="s">
        <v>2076</v>
      </c>
      <c r="B137" s="251" t="s">
        <v>2225</v>
      </c>
      <c r="C137" s="248" t="s">
        <v>2078</v>
      </c>
      <c r="D137" s="219" t="s">
        <v>2571</v>
      </c>
      <c r="E137" s="231">
        <v>5000</v>
      </c>
      <c r="F137" s="249" t="s">
        <v>2572</v>
      </c>
      <c r="G137" s="263" t="s">
        <v>2573</v>
      </c>
      <c r="H137" s="178" t="s">
        <v>2252</v>
      </c>
      <c r="I137" s="241" t="s">
        <v>2083</v>
      </c>
      <c r="J137" s="178" t="s">
        <v>2574</v>
      </c>
      <c r="K137" s="248"/>
      <c r="L137" s="250"/>
      <c r="M137" s="235"/>
      <c r="N137" s="230" t="s">
        <v>2230</v>
      </c>
      <c r="O137" s="250" t="s">
        <v>2137</v>
      </c>
      <c r="P137" s="235">
        <v>10000</v>
      </c>
      <c r="Q137" s="230" t="s">
        <v>2285</v>
      </c>
      <c r="R137" s="234" t="s">
        <v>2085</v>
      </c>
    </row>
    <row r="138" spans="1:18" ht="48" x14ac:dyDescent="0.2">
      <c r="A138" s="258" t="s">
        <v>2076</v>
      </c>
      <c r="B138" s="251" t="s">
        <v>2225</v>
      </c>
      <c r="C138" s="248" t="s">
        <v>2078</v>
      </c>
      <c r="D138" s="219" t="s">
        <v>2575</v>
      </c>
      <c r="E138" s="231">
        <v>6000</v>
      </c>
      <c r="F138" s="249" t="s">
        <v>2576</v>
      </c>
      <c r="G138" s="263" t="s">
        <v>2577</v>
      </c>
      <c r="H138" s="178" t="s">
        <v>2578</v>
      </c>
      <c r="I138" s="241" t="s">
        <v>2083</v>
      </c>
      <c r="J138" s="178" t="s">
        <v>2579</v>
      </c>
      <c r="K138" s="248"/>
      <c r="L138" s="250"/>
      <c r="M138" s="235"/>
      <c r="N138" s="230" t="s">
        <v>2230</v>
      </c>
      <c r="O138" s="250" t="s">
        <v>2166</v>
      </c>
      <c r="P138" s="235">
        <v>36000</v>
      </c>
      <c r="Q138" s="230" t="s">
        <v>2285</v>
      </c>
      <c r="R138" s="234" t="s">
        <v>2085</v>
      </c>
    </row>
    <row r="139" spans="1:18" ht="48" x14ac:dyDescent="0.2">
      <c r="A139" s="258" t="s">
        <v>2076</v>
      </c>
      <c r="B139" s="251" t="s">
        <v>2225</v>
      </c>
      <c r="C139" s="248" t="s">
        <v>2078</v>
      </c>
      <c r="D139" s="219" t="s">
        <v>2580</v>
      </c>
      <c r="E139" s="231">
        <v>4500</v>
      </c>
      <c r="F139" s="249" t="s">
        <v>2581</v>
      </c>
      <c r="G139" s="263" t="s">
        <v>2582</v>
      </c>
      <c r="H139" s="178" t="s">
        <v>2193</v>
      </c>
      <c r="I139" s="241" t="s">
        <v>2083</v>
      </c>
      <c r="J139" s="178" t="s">
        <v>2583</v>
      </c>
      <c r="K139" s="248"/>
      <c r="L139" s="250"/>
      <c r="M139" s="235"/>
      <c r="N139" s="230" t="s">
        <v>2230</v>
      </c>
      <c r="O139" s="250" t="s">
        <v>2166</v>
      </c>
      <c r="P139" s="235">
        <v>13500</v>
      </c>
      <c r="Q139" s="230" t="s">
        <v>2285</v>
      </c>
      <c r="R139" s="234" t="s">
        <v>2085</v>
      </c>
    </row>
    <row r="140" spans="1:18" ht="48" x14ac:dyDescent="0.2">
      <c r="A140" s="258" t="s">
        <v>2076</v>
      </c>
      <c r="B140" s="251" t="s">
        <v>2225</v>
      </c>
      <c r="C140" s="248" t="s">
        <v>2078</v>
      </c>
      <c r="D140" s="219" t="s">
        <v>2584</v>
      </c>
      <c r="E140" s="231">
        <v>4500</v>
      </c>
      <c r="F140" s="249" t="s">
        <v>2585</v>
      </c>
      <c r="G140" s="263" t="s">
        <v>2586</v>
      </c>
      <c r="H140" s="178" t="s">
        <v>2193</v>
      </c>
      <c r="I140" s="178" t="s">
        <v>2587</v>
      </c>
      <c r="J140" s="178" t="s">
        <v>2583</v>
      </c>
      <c r="K140" s="248"/>
      <c r="L140" s="250"/>
      <c r="M140" s="235"/>
      <c r="N140" s="230" t="s">
        <v>2230</v>
      </c>
      <c r="O140" s="250" t="s">
        <v>2095</v>
      </c>
      <c r="P140" s="235">
        <v>22500</v>
      </c>
      <c r="Q140" s="230" t="s">
        <v>2285</v>
      </c>
      <c r="R140" s="234" t="s">
        <v>2085</v>
      </c>
    </row>
    <row r="141" spans="1:18" ht="48" x14ac:dyDescent="0.2">
      <c r="A141" s="258" t="s">
        <v>2076</v>
      </c>
      <c r="B141" s="251" t="s">
        <v>2225</v>
      </c>
      <c r="C141" s="248" t="s">
        <v>2078</v>
      </c>
      <c r="D141" s="219" t="s">
        <v>2588</v>
      </c>
      <c r="E141" s="231">
        <v>5000</v>
      </c>
      <c r="F141" s="249" t="s">
        <v>2589</v>
      </c>
      <c r="G141" s="263" t="s">
        <v>2590</v>
      </c>
      <c r="H141" s="178" t="s">
        <v>2193</v>
      </c>
      <c r="I141" s="241" t="s">
        <v>2083</v>
      </c>
      <c r="J141" s="178" t="s">
        <v>2583</v>
      </c>
      <c r="K141" s="248"/>
      <c r="L141" s="250"/>
      <c r="M141" s="235"/>
      <c r="N141" s="230" t="s">
        <v>2230</v>
      </c>
      <c r="O141" s="250" t="s">
        <v>2132</v>
      </c>
      <c r="P141" s="235">
        <v>20000</v>
      </c>
      <c r="Q141" s="230" t="s">
        <v>2285</v>
      </c>
      <c r="R141" s="234" t="s">
        <v>2085</v>
      </c>
    </row>
    <row r="142" spans="1:18" ht="48" x14ac:dyDescent="0.2">
      <c r="A142" s="258" t="s">
        <v>2076</v>
      </c>
      <c r="B142" s="230" t="s">
        <v>2077</v>
      </c>
      <c r="C142" s="248" t="s">
        <v>2078</v>
      </c>
      <c r="D142" s="219" t="s">
        <v>2591</v>
      </c>
      <c r="E142" s="231">
        <v>5100</v>
      </c>
      <c r="F142" s="249" t="s">
        <v>2592</v>
      </c>
      <c r="G142" s="263" t="s">
        <v>2593</v>
      </c>
      <c r="H142" s="178" t="s">
        <v>2594</v>
      </c>
      <c r="I142" s="241" t="s">
        <v>2083</v>
      </c>
      <c r="J142" s="178" t="s">
        <v>2595</v>
      </c>
      <c r="K142" s="248"/>
      <c r="L142" s="250"/>
      <c r="M142" s="235"/>
      <c r="N142" s="230" t="s">
        <v>2230</v>
      </c>
      <c r="O142" s="250" t="s">
        <v>2132</v>
      </c>
      <c r="P142" s="235">
        <v>22000</v>
      </c>
      <c r="Q142" s="230" t="s">
        <v>2285</v>
      </c>
      <c r="R142" s="234" t="s">
        <v>2085</v>
      </c>
    </row>
    <row r="143" spans="1:18" ht="60" x14ac:dyDescent="0.2">
      <c r="A143" s="258" t="s">
        <v>2076</v>
      </c>
      <c r="B143" s="230" t="s">
        <v>2077</v>
      </c>
      <c r="C143" s="248" t="s">
        <v>2078</v>
      </c>
      <c r="D143" s="219" t="s">
        <v>2596</v>
      </c>
      <c r="E143" s="231">
        <v>5500</v>
      </c>
      <c r="F143" s="249" t="s">
        <v>2597</v>
      </c>
      <c r="G143" s="263" t="s">
        <v>2598</v>
      </c>
      <c r="H143" s="178" t="s">
        <v>2221</v>
      </c>
      <c r="I143" s="241" t="s">
        <v>2083</v>
      </c>
      <c r="J143" s="178" t="s">
        <v>2295</v>
      </c>
      <c r="K143" s="248"/>
      <c r="L143" s="250"/>
      <c r="M143" s="235"/>
      <c r="N143" s="230" t="s">
        <v>2230</v>
      </c>
      <c r="O143" s="250" t="s">
        <v>2132</v>
      </c>
      <c r="P143" s="235">
        <v>22500</v>
      </c>
      <c r="Q143" s="230" t="s">
        <v>2285</v>
      </c>
      <c r="R143" s="234" t="s">
        <v>2085</v>
      </c>
    </row>
    <row r="144" spans="1:18" ht="36" x14ac:dyDescent="0.2">
      <c r="A144" s="258" t="s">
        <v>2076</v>
      </c>
      <c r="B144" s="251" t="s">
        <v>2225</v>
      </c>
      <c r="C144" s="248" t="s">
        <v>2078</v>
      </c>
      <c r="D144" s="219" t="s">
        <v>2599</v>
      </c>
      <c r="E144" s="231">
        <v>4500</v>
      </c>
      <c r="F144" s="249" t="s">
        <v>2600</v>
      </c>
      <c r="G144" s="263" t="s">
        <v>2601</v>
      </c>
      <c r="H144" s="178" t="s">
        <v>2406</v>
      </c>
      <c r="I144" s="241" t="s">
        <v>2083</v>
      </c>
      <c r="J144" s="178" t="s">
        <v>2432</v>
      </c>
      <c r="K144" s="248"/>
      <c r="L144" s="250"/>
      <c r="M144" s="235"/>
      <c r="N144" s="230" t="s">
        <v>2230</v>
      </c>
      <c r="O144" s="250" t="s">
        <v>2166</v>
      </c>
      <c r="P144" s="235">
        <v>27000</v>
      </c>
      <c r="Q144" s="230" t="s">
        <v>2285</v>
      </c>
      <c r="R144" s="234" t="s">
        <v>2085</v>
      </c>
    </row>
    <row r="145" spans="1:18" ht="48" x14ac:dyDescent="0.2">
      <c r="A145" s="258" t="s">
        <v>2076</v>
      </c>
      <c r="B145" s="251" t="s">
        <v>2225</v>
      </c>
      <c r="C145" s="248" t="s">
        <v>2078</v>
      </c>
      <c r="D145" s="219" t="s">
        <v>2602</v>
      </c>
      <c r="E145" s="231">
        <v>5100</v>
      </c>
      <c r="F145" s="249" t="s">
        <v>2603</v>
      </c>
      <c r="G145" s="263" t="s">
        <v>2604</v>
      </c>
      <c r="H145" s="178" t="s">
        <v>2221</v>
      </c>
      <c r="I145" s="241" t="s">
        <v>2083</v>
      </c>
      <c r="J145" s="178" t="s">
        <v>2605</v>
      </c>
      <c r="K145" s="248"/>
      <c r="L145" s="250"/>
      <c r="M145" s="235"/>
      <c r="N145" s="230" t="s">
        <v>2230</v>
      </c>
      <c r="O145" s="250" t="s">
        <v>2166</v>
      </c>
      <c r="P145" s="235">
        <v>15300</v>
      </c>
      <c r="Q145" s="230" t="s">
        <v>2285</v>
      </c>
      <c r="R145" s="234" t="s">
        <v>2085</v>
      </c>
    </row>
    <row r="146" spans="1:18" ht="48" x14ac:dyDescent="0.2">
      <c r="A146" s="258" t="s">
        <v>2076</v>
      </c>
      <c r="B146" s="251" t="s">
        <v>2225</v>
      </c>
      <c r="C146" s="248" t="s">
        <v>2078</v>
      </c>
      <c r="D146" s="219" t="s">
        <v>2606</v>
      </c>
      <c r="E146" s="231">
        <v>5000</v>
      </c>
      <c r="F146" s="249" t="s">
        <v>2607</v>
      </c>
      <c r="G146" s="263" t="s">
        <v>2608</v>
      </c>
      <c r="H146" s="178" t="s">
        <v>2193</v>
      </c>
      <c r="I146" s="241" t="s">
        <v>2083</v>
      </c>
      <c r="J146" s="178" t="s">
        <v>2583</v>
      </c>
      <c r="K146" s="248"/>
      <c r="L146" s="250"/>
      <c r="M146" s="235"/>
      <c r="N146" s="230" t="s">
        <v>2230</v>
      </c>
      <c r="O146" s="250" t="s">
        <v>2166</v>
      </c>
      <c r="P146" s="235">
        <v>15000</v>
      </c>
      <c r="Q146" s="230" t="s">
        <v>2285</v>
      </c>
      <c r="R146" s="234" t="s">
        <v>2085</v>
      </c>
    </row>
    <row r="147" spans="1:18" ht="48" x14ac:dyDescent="0.2">
      <c r="A147" s="258" t="s">
        <v>2076</v>
      </c>
      <c r="B147" s="251" t="s">
        <v>2225</v>
      </c>
      <c r="C147" s="248" t="s">
        <v>2078</v>
      </c>
      <c r="D147" s="219" t="s">
        <v>2609</v>
      </c>
      <c r="E147" s="231">
        <v>5500</v>
      </c>
      <c r="F147" s="249" t="s">
        <v>2610</v>
      </c>
      <c r="G147" s="263" t="s">
        <v>2611</v>
      </c>
      <c r="H147" s="178" t="s">
        <v>2612</v>
      </c>
      <c r="I147" s="241" t="s">
        <v>2083</v>
      </c>
      <c r="J147" s="178" t="s">
        <v>2613</v>
      </c>
      <c r="K147" s="248"/>
      <c r="L147" s="250"/>
      <c r="M147" s="235"/>
      <c r="N147" s="230" t="s">
        <v>2230</v>
      </c>
      <c r="O147" s="250" t="s">
        <v>2095</v>
      </c>
      <c r="P147" s="235">
        <v>28000</v>
      </c>
      <c r="Q147" s="230" t="s">
        <v>2285</v>
      </c>
      <c r="R147" s="234" t="s">
        <v>2085</v>
      </c>
    </row>
    <row r="148" spans="1:18" ht="48" x14ac:dyDescent="0.2">
      <c r="A148" s="258" t="s">
        <v>2076</v>
      </c>
      <c r="B148" s="251" t="s">
        <v>2225</v>
      </c>
      <c r="C148" s="248" t="s">
        <v>2078</v>
      </c>
      <c r="D148" s="219" t="s">
        <v>2614</v>
      </c>
      <c r="E148" s="231">
        <v>5500</v>
      </c>
      <c r="F148" s="249" t="s">
        <v>2615</v>
      </c>
      <c r="G148" s="263" t="s">
        <v>2616</v>
      </c>
      <c r="H148" s="178" t="s">
        <v>2612</v>
      </c>
      <c r="I148" s="241" t="s">
        <v>2083</v>
      </c>
      <c r="J148" s="178" t="s">
        <v>2613</v>
      </c>
      <c r="K148" s="248"/>
      <c r="L148" s="250"/>
      <c r="M148" s="235"/>
      <c r="N148" s="230" t="s">
        <v>2230</v>
      </c>
      <c r="O148" s="250" t="s">
        <v>2095</v>
      </c>
      <c r="P148" s="235">
        <v>27500</v>
      </c>
      <c r="Q148" s="230" t="s">
        <v>2285</v>
      </c>
      <c r="R148" s="234" t="s">
        <v>2085</v>
      </c>
    </row>
    <row r="149" spans="1:18" ht="48" x14ac:dyDescent="0.2">
      <c r="A149" s="258" t="s">
        <v>2076</v>
      </c>
      <c r="B149" s="230" t="s">
        <v>2077</v>
      </c>
      <c r="C149" s="248" t="s">
        <v>2078</v>
      </c>
      <c r="D149" s="219" t="s">
        <v>2617</v>
      </c>
      <c r="E149" s="231">
        <v>5100</v>
      </c>
      <c r="F149" s="249" t="s">
        <v>2618</v>
      </c>
      <c r="G149" s="263" t="s">
        <v>2619</v>
      </c>
      <c r="H149" s="178" t="s">
        <v>2406</v>
      </c>
      <c r="I149" s="241" t="s">
        <v>2083</v>
      </c>
      <c r="J149" s="178" t="s">
        <v>2432</v>
      </c>
      <c r="K149" s="248"/>
      <c r="L149" s="250"/>
      <c r="M149" s="235"/>
      <c r="N149" s="230" t="s">
        <v>2230</v>
      </c>
      <c r="O149" s="250" t="s">
        <v>2132</v>
      </c>
      <c r="P149" s="235">
        <v>20400</v>
      </c>
      <c r="Q149" s="230" t="s">
        <v>2285</v>
      </c>
      <c r="R149" s="234" t="s">
        <v>2085</v>
      </c>
    </row>
    <row r="150" spans="1:18" ht="36" x14ac:dyDescent="0.2">
      <c r="A150" s="258" t="s">
        <v>2076</v>
      </c>
      <c r="B150" s="251" t="s">
        <v>2225</v>
      </c>
      <c r="C150" s="248" t="s">
        <v>2078</v>
      </c>
      <c r="D150" s="219" t="s">
        <v>2620</v>
      </c>
      <c r="E150" s="231">
        <v>5000</v>
      </c>
      <c r="F150" s="249" t="s">
        <v>2621</v>
      </c>
      <c r="G150" s="263" t="s">
        <v>2622</v>
      </c>
      <c r="H150" s="178" t="s">
        <v>2193</v>
      </c>
      <c r="I150" s="241" t="s">
        <v>2083</v>
      </c>
      <c r="J150" s="178" t="s">
        <v>2194</v>
      </c>
      <c r="K150" s="248"/>
      <c r="L150" s="250"/>
      <c r="M150" s="235"/>
      <c r="N150" s="230" t="s">
        <v>2230</v>
      </c>
      <c r="O150" s="250" t="s">
        <v>2132</v>
      </c>
      <c r="P150" s="235">
        <v>20000</v>
      </c>
      <c r="Q150" s="230" t="s">
        <v>2285</v>
      </c>
      <c r="R150" s="234" t="s">
        <v>2085</v>
      </c>
    </row>
    <row r="151" spans="1:18" ht="48" x14ac:dyDescent="0.2">
      <c r="A151" s="258" t="s">
        <v>2076</v>
      </c>
      <c r="B151" s="251" t="s">
        <v>2225</v>
      </c>
      <c r="C151" s="248" t="s">
        <v>2078</v>
      </c>
      <c r="D151" s="219" t="s">
        <v>2623</v>
      </c>
      <c r="E151" s="231">
        <v>5000</v>
      </c>
      <c r="F151" s="249" t="s">
        <v>2624</v>
      </c>
      <c r="G151" s="263" t="s">
        <v>2625</v>
      </c>
      <c r="H151" s="178" t="s">
        <v>2193</v>
      </c>
      <c r="I151" s="241" t="s">
        <v>2083</v>
      </c>
      <c r="J151" s="178" t="s">
        <v>2194</v>
      </c>
      <c r="K151" s="248"/>
      <c r="L151" s="250"/>
      <c r="M151" s="235"/>
      <c r="N151" s="230" t="s">
        <v>2230</v>
      </c>
      <c r="O151" s="250" t="s">
        <v>2166</v>
      </c>
      <c r="P151" s="235">
        <v>15000</v>
      </c>
      <c r="Q151" s="230" t="s">
        <v>2285</v>
      </c>
      <c r="R151" s="234" t="s">
        <v>2085</v>
      </c>
    </row>
    <row r="152" spans="1:18" x14ac:dyDescent="0.2">
      <c r="A152" s="34"/>
      <c r="B152" s="255"/>
      <c r="C152" s="255"/>
      <c r="D152" s="34"/>
      <c r="E152" s="255"/>
      <c r="F152" s="255"/>
      <c r="G152" s="34"/>
      <c r="H152" s="49"/>
      <c r="I152" s="49"/>
      <c r="J152" s="49"/>
      <c r="K152" s="256"/>
      <c r="L152" s="257"/>
      <c r="M152" s="34"/>
      <c r="N152" s="257"/>
      <c r="O152" s="257"/>
      <c r="P152" s="257"/>
      <c r="Q152" s="257"/>
      <c r="R152" s="257"/>
    </row>
    <row r="153" spans="1:18" x14ac:dyDescent="0.2">
      <c r="A153" s="111"/>
      <c r="B153" s="111"/>
      <c r="C153" s="111"/>
      <c r="D153" s="112"/>
      <c r="E153" s="138"/>
      <c r="F153" s="111"/>
      <c r="G153" s="112"/>
      <c r="H153" s="112"/>
      <c r="I153" s="112"/>
      <c r="J153" s="112"/>
      <c r="K153" s="139"/>
      <c r="L153" s="113"/>
      <c r="M153" s="112"/>
      <c r="N153" s="113"/>
      <c r="O153" s="113"/>
      <c r="P153" s="113"/>
      <c r="Q153" s="113"/>
      <c r="R153" s="113"/>
    </row>
    <row r="154" spans="1:18" x14ac:dyDescent="0.2">
      <c r="A154" s="55" t="s">
        <v>2626</v>
      </c>
    </row>
    <row r="155" spans="1:18" x14ac:dyDescent="0.2">
      <c r="A155" s="55" t="s">
        <v>2627</v>
      </c>
    </row>
  </sheetData>
  <mergeCells count="6">
    <mergeCell ref="Q3:R3"/>
    <mergeCell ref="A1:R1"/>
    <mergeCell ref="A3:E3"/>
    <mergeCell ref="F3:J3"/>
    <mergeCell ref="K3:M3"/>
    <mergeCell ref="N3:P3"/>
  </mergeCells>
  <pageMargins left="0" right="0" top="0.39370078740157483" bottom="0.98425196850393704" header="0.31496062992125984" footer="0.31496062992125984"/>
  <pageSetup paperSize="8" scale="61" orientation="landscape" r:id="rId1"/>
  <ignoredErrors>
    <ignoredError sqref="F5:F15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R1631"/>
  <sheetViews>
    <sheetView zoomScale="85" zoomScaleNormal="85" workbookViewId="0">
      <selection sqref="A1:R1"/>
    </sheetView>
  </sheetViews>
  <sheetFormatPr baseColWidth="10" defaultColWidth="11.42578125" defaultRowHeight="12" x14ac:dyDescent="0.2"/>
  <cols>
    <col min="1" max="1" width="13.140625" style="422" customWidth="1"/>
    <col min="2" max="2" width="17.140625" style="422" customWidth="1"/>
    <col min="3" max="3" width="14.28515625" style="422" customWidth="1"/>
    <col min="4" max="4" width="68.85546875" style="422" customWidth="1"/>
    <col min="5" max="5" width="12.42578125" style="422" customWidth="1"/>
    <col min="6" max="6" width="13.140625" style="422" customWidth="1"/>
    <col min="7" max="7" width="18.7109375" style="422" customWidth="1"/>
    <col min="8" max="8" width="15.7109375" style="422" customWidth="1"/>
    <col min="9" max="9" width="18.7109375" style="422" customWidth="1"/>
    <col min="10" max="10" width="13.7109375" style="422" customWidth="1"/>
    <col min="11" max="11" width="7" style="460" customWidth="1"/>
    <col min="12" max="12" width="7.140625" style="460" customWidth="1"/>
    <col min="13" max="13" width="17.7109375" style="461" customWidth="1"/>
    <col min="14" max="15" width="7.140625" style="66" customWidth="1"/>
    <col min="16" max="16" width="15.42578125" style="461" customWidth="1"/>
    <col min="17" max="18" width="11.42578125" style="462"/>
    <col min="19" max="16384" width="11.42578125" style="422"/>
  </cols>
  <sheetData>
    <row r="1" spans="1:18" s="416" customFormat="1" ht="28.5" customHeight="1" x14ac:dyDescent="0.2">
      <c r="A1" s="614" t="s">
        <v>2057</v>
      </c>
      <c r="B1" s="615"/>
      <c r="C1" s="615"/>
      <c r="D1" s="615"/>
      <c r="E1" s="615"/>
      <c r="F1" s="615"/>
      <c r="G1" s="615"/>
      <c r="H1" s="615"/>
      <c r="I1" s="615"/>
      <c r="J1" s="615"/>
      <c r="K1" s="615"/>
      <c r="L1" s="615"/>
      <c r="M1" s="615"/>
      <c r="N1" s="615"/>
      <c r="O1" s="615"/>
      <c r="P1" s="615"/>
      <c r="Q1" s="615"/>
      <c r="R1" s="615"/>
    </row>
    <row r="2" spans="1:18" ht="17.25" customHeight="1" x14ac:dyDescent="0.2">
      <c r="A2" s="616" t="s">
        <v>1913</v>
      </c>
      <c r="B2" s="616"/>
      <c r="C2" s="617" t="s">
        <v>174</v>
      </c>
      <c r="D2" s="618"/>
      <c r="E2" s="618"/>
      <c r="F2" s="618"/>
      <c r="G2" s="618"/>
      <c r="H2" s="618"/>
      <c r="I2" s="618"/>
      <c r="J2" s="618"/>
      <c r="K2" s="618"/>
      <c r="L2" s="618"/>
      <c r="M2" s="618"/>
      <c r="N2" s="618"/>
      <c r="O2" s="618"/>
      <c r="P2" s="618"/>
      <c r="Q2" s="618"/>
      <c r="R2" s="618"/>
    </row>
    <row r="3" spans="1:18" s="66" customFormat="1" ht="24" customHeight="1" x14ac:dyDescent="0.2">
      <c r="A3" s="619" t="s">
        <v>2059</v>
      </c>
      <c r="B3" s="619"/>
      <c r="C3" s="619"/>
      <c r="D3" s="619"/>
      <c r="E3" s="619"/>
      <c r="F3" s="619" t="s">
        <v>645</v>
      </c>
      <c r="G3" s="619"/>
      <c r="H3" s="619"/>
      <c r="I3" s="619"/>
      <c r="J3" s="619"/>
      <c r="K3" s="620" t="s">
        <v>2060</v>
      </c>
      <c r="L3" s="620"/>
      <c r="M3" s="620"/>
      <c r="N3" s="620" t="s">
        <v>2061</v>
      </c>
      <c r="O3" s="620"/>
      <c r="P3" s="620"/>
      <c r="Q3" s="619" t="s">
        <v>2062</v>
      </c>
      <c r="R3" s="619"/>
    </row>
    <row r="4" spans="1:18" s="67" customFormat="1" ht="63" customHeight="1" x14ac:dyDescent="0.25">
      <c r="A4" s="82" t="s">
        <v>1934</v>
      </c>
      <c r="B4" s="82" t="s">
        <v>2063</v>
      </c>
      <c r="C4" s="82" t="s">
        <v>2064</v>
      </c>
      <c r="D4" s="82" t="s">
        <v>2065</v>
      </c>
      <c r="E4" s="82" t="s">
        <v>2066</v>
      </c>
      <c r="F4" s="82" t="s">
        <v>2067</v>
      </c>
      <c r="G4" s="82" t="s">
        <v>2068</v>
      </c>
      <c r="H4" s="82" t="s">
        <v>2069</v>
      </c>
      <c r="I4" s="82" t="s">
        <v>2070</v>
      </c>
      <c r="J4" s="366" t="s">
        <v>2071</v>
      </c>
      <c r="K4" s="444" t="s">
        <v>2072</v>
      </c>
      <c r="L4" s="444" t="s">
        <v>2073</v>
      </c>
      <c r="M4" s="445" t="s">
        <v>2074</v>
      </c>
      <c r="N4" s="446" t="s">
        <v>2072</v>
      </c>
      <c r="O4" s="446" t="s">
        <v>2073</v>
      </c>
      <c r="P4" s="445" t="s">
        <v>2074</v>
      </c>
      <c r="Q4" s="446" t="s">
        <v>2072</v>
      </c>
      <c r="R4" s="446" t="s">
        <v>2075</v>
      </c>
    </row>
    <row r="5" spans="1:18" ht="48" x14ac:dyDescent="0.2">
      <c r="A5" s="447" t="s">
        <v>2628</v>
      </c>
      <c r="B5" s="427" t="s">
        <v>2629</v>
      </c>
      <c r="C5" s="427" t="s">
        <v>2630</v>
      </c>
      <c r="D5" s="448" t="s">
        <v>2631</v>
      </c>
      <c r="E5" s="449">
        <v>7500</v>
      </c>
      <c r="F5" s="450">
        <v>93531</v>
      </c>
      <c r="G5" s="448" t="s">
        <v>2632</v>
      </c>
      <c r="H5" s="427" t="s">
        <v>2257</v>
      </c>
      <c r="I5" s="427" t="s">
        <v>2633</v>
      </c>
      <c r="J5" s="427" t="s">
        <v>2634</v>
      </c>
      <c r="K5" s="427"/>
      <c r="L5" s="427"/>
      <c r="M5" s="449"/>
      <c r="N5" s="227">
        <v>1</v>
      </c>
      <c r="O5" s="227">
        <v>5</v>
      </c>
      <c r="P5" s="449">
        <v>30000</v>
      </c>
      <c r="Q5" s="227"/>
      <c r="R5" s="227"/>
    </row>
    <row r="6" spans="1:18" ht="54" customHeight="1" x14ac:dyDescent="0.2">
      <c r="A6" s="219" t="s">
        <v>2635</v>
      </c>
      <c r="B6" s="219" t="s">
        <v>2636</v>
      </c>
      <c r="C6" s="219" t="s">
        <v>2630</v>
      </c>
      <c r="D6" s="396" t="s">
        <v>2637</v>
      </c>
      <c r="E6" s="451">
        <v>2500</v>
      </c>
      <c r="F6" s="452">
        <v>166401</v>
      </c>
      <c r="G6" s="396" t="s">
        <v>2638</v>
      </c>
      <c r="H6" s="219" t="s">
        <v>2639</v>
      </c>
      <c r="I6" s="219" t="s">
        <v>2639</v>
      </c>
      <c r="J6" s="219" t="s">
        <v>2640</v>
      </c>
      <c r="K6" s="219">
        <v>2</v>
      </c>
      <c r="L6" s="219">
        <v>2</v>
      </c>
      <c r="M6" s="451">
        <v>5000</v>
      </c>
      <c r="N6" s="191"/>
      <c r="O6" s="191"/>
      <c r="P6" s="451"/>
      <c r="Q6" s="191"/>
      <c r="R6" s="191"/>
    </row>
    <row r="7" spans="1:18" ht="36" x14ac:dyDescent="0.2">
      <c r="A7" s="219" t="s">
        <v>2635</v>
      </c>
      <c r="B7" s="219" t="s">
        <v>2629</v>
      </c>
      <c r="C7" s="219" t="s">
        <v>2630</v>
      </c>
      <c r="D7" s="396" t="s">
        <v>2637</v>
      </c>
      <c r="E7" s="451">
        <v>2500</v>
      </c>
      <c r="F7" s="452">
        <v>166401</v>
      </c>
      <c r="G7" s="396" t="s">
        <v>2638</v>
      </c>
      <c r="H7" s="219" t="s">
        <v>2639</v>
      </c>
      <c r="I7" s="219" t="s">
        <v>2639</v>
      </c>
      <c r="J7" s="219" t="s">
        <v>2640</v>
      </c>
      <c r="K7" s="219">
        <v>1</v>
      </c>
      <c r="L7" s="219">
        <v>7</v>
      </c>
      <c r="M7" s="451">
        <v>17500</v>
      </c>
      <c r="N7" s="191"/>
      <c r="O7" s="191"/>
      <c r="P7" s="451"/>
      <c r="Q7" s="191"/>
      <c r="R7" s="191"/>
    </row>
    <row r="8" spans="1:18" ht="36" x14ac:dyDescent="0.2">
      <c r="A8" s="219" t="s">
        <v>2635</v>
      </c>
      <c r="B8" s="219" t="s">
        <v>2636</v>
      </c>
      <c r="C8" s="219" t="s">
        <v>2630</v>
      </c>
      <c r="D8" s="396" t="s">
        <v>2641</v>
      </c>
      <c r="E8" s="451">
        <v>10875</v>
      </c>
      <c r="F8" s="452">
        <v>427012</v>
      </c>
      <c r="G8" s="396" t="s">
        <v>2642</v>
      </c>
      <c r="H8" s="219" t="s">
        <v>2643</v>
      </c>
      <c r="I8" s="219" t="s">
        <v>2644</v>
      </c>
      <c r="J8" s="219" t="s">
        <v>2634</v>
      </c>
      <c r="K8" s="219"/>
      <c r="L8" s="219"/>
      <c r="M8" s="451"/>
      <c r="N8" s="191">
        <v>1</v>
      </c>
      <c r="O8" s="191">
        <v>2</v>
      </c>
      <c r="P8" s="451">
        <v>14500</v>
      </c>
      <c r="Q8" s="191"/>
      <c r="R8" s="191"/>
    </row>
    <row r="9" spans="1:18" ht="36" x14ac:dyDescent="0.2">
      <c r="A9" s="219" t="s">
        <v>2635</v>
      </c>
      <c r="B9" s="219" t="s">
        <v>2636</v>
      </c>
      <c r="C9" s="219" t="s">
        <v>2630</v>
      </c>
      <c r="D9" s="396" t="s">
        <v>2645</v>
      </c>
      <c r="E9" s="451">
        <v>6500</v>
      </c>
      <c r="F9" s="452">
        <v>443417</v>
      </c>
      <c r="G9" s="396" t="s">
        <v>2646</v>
      </c>
      <c r="H9" s="219" t="s">
        <v>2647</v>
      </c>
      <c r="I9" s="219" t="s">
        <v>2644</v>
      </c>
      <c r="J9" s="219" t="s">
        <v>2634</v>
      </c>
      <c r="K9" s="219"/>
      <c r="L9" s="219"/>
      <c r="M9" s="451"/>
      <c r="N9" s="191">
        <v>1</v>
      </c>
      <c r="O9" s="191">
        <v>3</v>
      </c>
      <c r="P9" s="451">
        <v>19500</v>
      </c>
      <c r="Q9" s="191"/>
      <c r="R9" s="191"/>
    </row>
    <row r="10" spans="1:18" ht="36" x14ac:dyDescent="0.2">
      <c r="A10" s="219" t="s">
        <v>2635</v>
      </c>
      <c r="B10" s="219" t="s">
        <v>2629</v>
      </c>
      <c r="C10" s="219" t="s">
        <v>2630</v>
      </c>
      <c r="D10" s="396" t="s">
        <v>2648</v>
      </c>
      <c r="E10" s="451">
        <v>7500</v>
      </c>
      <c r="F10" s="452">
        <v>504300</v>
      </c>
      <c r="G10" s="396" t="s">
        <v>2649</v>
      </c>
      <c r="H10" s="219" t="s">
        <v>2644</v>
      </c>
      <c r="I10" s="219" t="s">
        <v>2644</v>
      </c>
      <c r="J10" s="219" t="s">
        <v>2634</v>
      </c>
      <c r="K10" s="219">
        <v>1</v>
      </c>
      <c r="L10" s="219">
        <v>2</v>
      </c>
      <c r="M10" s="451">
        <v>15000</v>
      </c>
      <c r="N10" s="191"/>
      <c r="O10" s="191"/>
      <c r="P10" s="451"/>
      <c r="Q10" s="191"/>
      <c r="R10" s="191"/>
    </row>
    <row r="11" spans="1:18" ht="36" x14ac:dyDescent="0.2">
      <c r="A11" s="219" t="s">
        <v>2635</v>
      </c>
      <c r="B11" s="219" t="s">
        <v>2629</v>
      </c>
      <c r="C11" s="219" t="s">
        <v>2630</v>
      </c>
      <c r="D11" s="396" t="s">
        <v>2650</v>
      </c>
      <c r="E11" s="451">
        <v>4000</v>
      </c>
      <c r="F11" s="452">
        <v>796850</v>
      </c>
      <c r="G11" s="396" t="s">
        <v>2651</v>
      </c>
      <c r="H11" s="219" t="s">
        <v>2221</v>
      </c>
      <c r="I11" s="219" t="s">
        <v>2083</v>
      </c>
      <c r="J11" s="219" t="s">
        <v>2640</v>
      </c>
      <c r="K11" s="219"/>
      <c r="L11" s="219"/>
      <c r="M11" s="451"/>
      <c r="N11" s="191">
        <v>1</v>
      </c>
      <c r="O11" s="191">
        <v>4</v>
      </c>
      <c r="P11" s="451">
        <v>12000</v>
      </c>
      <c r="Q11" s="191"/>
      <c r="R11" s="191"/>
    </row>
    <row r="12" spans="1:18" ht="36" x14ac:dyDescent="0.2">
      <c r="A12" s="219" t="s">
        <v>2635</v>
      </c>
      <c r="B12" s="219" t="s">
        <v>2629</v>
      </c>
      <c r="C12" s="219" t="s">
        <v>2630</v>
      </c>
      <c r="D12" s="396" t="s">
        <v>2652</v>
      </c>
      <c r="E12" s="451">
        <v>7500</v>
      </c>
      <c r="F12" s="452">
        <v>1318410</v>
      </c>
      <c r="G12" s="396" t="s">
        <v>2653</v>
      </c>
      <c r="H12" s="219" t="s">
        <v>2135</v>
      </c>
      <c r="I12" s="219" t="s">
        <v>2644</v>
      </c>
      <c r="J12" s="219" t="s">
        <v>2634</v>
      </c>
      <c r="K12" s="219">
        <v>1</v>
      </c>
      <c r="L12" s="219">
        <v>1</v>
      </c>
      <c r="M12" s="451">
        <v>7500</v>
      </c>
      <c r="N12" s="191"/>
      <c r="O12" s="191"/>
      <c r="P12" s="451"/>
      <c r="Q12" s="191"/>
      <c r="R12" s="191"/>
    </row>
    <row r="13" spans="1:18" ht="36" x14ac:dyDescent="0.2">
      <c r="A13" s="219" t="s">
        <v>2635</v>
      </c>
      <c r="B13" s="219" t="s">
        <v>2629</v>
      </c>
      <c r="C13" s="219" t="s">
        <v>2630</v>
      </c>
      <c r="D13" s="396" t="s">
        <v>2654</v>
      </c>
      <c r="E13" s="451">
        <v>8000</v>
      </c>
      <c r="F13" s="452">
        <v>1333753</v>
      </c>
      <c r="G13" s="396" t="s">
        <v>2655</v>
      </c>
      <c r="H13" s="219" t="s">
        <v>2656</v>
      </c>
      <c r="I13" s="219" t="s">
        <v>2644</v>
      </c>
      <c r="J13" s="219" t="s">
        <v>2634</v>
      </c>
      <c r="K13" s="219">
        <v>1</v>
      </c>
      <c r="L13" s="219">
        <v>1</v>
      </c>
      <c r="M13" s="451">
        <v>8000</v>
      </c>
      <c r="N13" s="191"/>
      <c r="O13" s="191"/>
      <c r="P13" s="451"/>
      <c r="Q13" s="191"/>
      <c r="R13" s="191"/>
    </row>
    <row r="14" spans="1:18" ht="36" x14ac:dyDescent="0.2">
      <c r="A14" s="219" t="s">
        <v>2635</v>
      </c>
      <c r="B14" s="219" t="s">
        <v>2629</v>
      </c>
      <c r="C14" s="219" t="s">
        <v>2630</v>
      </c>
      <c r="D14" s="396" t="s">
        <v>2657</v>
      </c>
      <c r="E14" s="451">
        <v>7500</v>
      </c>
      <c r="F14" s="452">
        <v>2659283</v>
      </c>
      <c r="G14" s="396" t="s">
        <v>2658</v>
      </c>
      <c r="H14" s="219" t="s">
        <v>2221</v>
      </c>
      <c r="I14" s="219" t="s">
        <v>2109</v>
      </c>
      <c r="J14" s="219" t="s">
        <v>2634</v>
      </c>
      <c r="K14" s="219"/>
      <c r="L14" s="219"/>
      <c r="M14" s="451"/>
      <c r="N14" s="191">
        <v>1</v>
      </c>
      <c r="O14" s="191">
        <v>3</v>
      </c>
      <c r="P14" s="451">
        <v>30000</v>
      </c>
      <c r="Q14" s="191"/>
      <c r="R14" s="191"/>
    </row>
    <row r="15" spans="1:18" ht="36" x14ac:dyDescent="0.2">
      <c r="A15" s="219" t="s">
        <v>2635</v>
      </c>
      <c r="B15" s="219" t="s">
        <v>2629</v>
      </c>
      <c r="C15" s="219" t="s">
        <v>2630</v>
      </c>
      <c r="D15" s="396" t="s">
        <v>2659</v>
      </c>
      <c r="E15" s="451">
        <v>3109.09</v>
      </c>
      <c r="F15" s="452">
        <v>2682487</v>
      </c>
      <c r="G15" s="396" t="s">
        <v>2660</v>
      </c>
      <c r="H15" s="219" t="s">
        <v>2639</v>
      </c>
      <c r="I15" s="219" t="s">
        <v>2639</v>
      </c>
      <c r="J15" s="219" t="s">
        <v>2640</v>
      </c>
      <c r="K15" s="219"/>
      <c r="L15" s="219"/>
      <c r="M15" s="451"/>
      <c r="N15" s="191">
        <v>1</v>
      </c>
      <c r="O15" s="191">
        <v>3</v>
      </c>
      <c r="P15" s="451">
        <v>22800</v>
      </c>
      <c r="Q15" s="191"/>
      <c r="R15" s="191"/>
    </row>
    <row r="16" spans="1:18" ht="48" x14ac:dyDescent="0.2">
      <c r="A16" s="219" t="s">
        <v>2635</v>
      </c>
      <c r="B16" s="219" t="s">
        <v>2629</v>
      </c>
      <c r="C16" s="219" t="s">
        <v>2630</v>
      </c>
      <c r="D16" s="396" t="s">
        <v>2661</v>
      </c>
      <c r="E16" s="451">
        <v>4000</v>
      </c>
      <c r="F16" s="452">
        <v>2776794</v>
      </c>
      <c r="G16" s="396" t="s">
        <v>2662</v>
      </c>
      <c r="H16" s="219" t="s">
        <v>2663</v>
      </c>
      <c r="I16" s="219" t="s">
        <v>2644</v>
      </c>
      <c r="J16" s="219" t="s">
        <v>2634</v>
      </c>
      <c r="K16" s="219">
        <v>1</v>
      </c>
      <c r="L16" s="219">
        <v>7</v>
      </c>
      <c r="M16" s="451">
        <v>28000</v>
      </c>
      <c r="N16" s="191"/>
      <c r="O16" s="191"/>
      <c r="P16" s="451"/>
      <c r="Q16" s="191"/>
      <c r="R16" s="191"/>
    </row>
    <row r="17" spans="1:18" ht="36" x14ac:dyDescent="0.2">
      <c r="A17" s="219" t="s">
        <v>2635</v>
      </c>
      <c r="B17" s="219" t="s">
        <v>2629</v>
      </c>
      <c r="C17" s="219" t="s">
        <v>2630</v>
      </c>
      <c r="D17" s="396" t="s">
        <v>2664</v>
      </c>
      <c r="E17" s="451">
        <v>8500</v>
      </c>
      <c r="F17" s="452">
        <v>2873553</v>
      </c>
      <c r="G17" s="396" t="s">
        <v>2665</v>
      </c>
      <c r="H17" s="219" t="s">
        <v>2666</v>
      </c>
      <c r="I17" s="219" t="s">
        <v>2644</v>
      </c>
      <c r="J17" s="219" t="s">
        <v>2634</v>
      </c>
      <c r="K17" s="219">
        <v>1</v>
      </c>
      <c r="L17" s="219">
        <v>1</v>
      </c>
      <c r="M17" s="451">
        <v>8500</v>
      </c>
      <c r="N17" s="191"/>
      <c r="O17" s="191"/>
      <c r="P17" s="451"/>
      <c r="Q17" s="191"/>
      <c r="R17" s="191"/>
    </row>
    <row r="18" spans="1:18" ht="36" x14ac:dyDescent="0.2">
      <c r="A18" s="219" t="s">
        <v>2635</v>
      </c>
      <c r="B18" s="219" t="s">
        <v>2629</v>
      </c>
      <c r="C18" s="219" t="s">
        <v>2630</v>
      </c>
      <c r="D18" s="396" t="s">
        <v>2667</v>
      </c>
      <c r="E18" s="451">
        <v>6500</v>
      </c>
      <c r="F18" s="452">
        <v>2895763</v>
      </c>
      <c r="G18" s="396" t="s">
        <v>2668</v>
      </c>
      <c r="H18" s="219" t="s">
        <v>2647</v>
      </c>
      <c r="I18" s="219" t="s">
        <v>2644</v>
      </c>
      <c r="J18" s="219" t="s">
        <v>2634</v>
      </c>
      <c r="K18" s="219"/>
      <c r="L18" s="219"/>
      <c r="M18" s="451"/>
      <c r="N18" s="191">
        <v>1</v>
      </c>
      <c r="O18" s="191">
        <v>3</v>
      </c>
      <c r="P18" s="451">
        <v>19500</v>
      </c>
      <c r="Q18" s="191"/>
      <c r="R18" s="191"/>
    </row>
    <row r="19" spans="1:18" ht="36" x14ac:dyDescent="0.2">
      <c r="A19" s="219" t="s">
        <v>2635</v>
      </c>
      <c r="B19" s="219" t="s">
        <v>2629</v>
      </c>
      <c r="C19" s="219" t="s">
        <v>2630</v>
      </c>
      <c r="D19" s="396" t="s">
        <v>2669</v>
      </c>
      <c r="E19" s="451">
        <v>3000</v>
      </c>
      <c r="F19" s="452">
        <v>3377537</v>
      </c>
      <c r="G19" s="396" t="s">
        <v>2670</v>
      </c>
      <c r="H19" s="219" t="s">
        <v>2229</v>
      </c>
      <c r="I19" s="219" t="s">
        <v>2229</v>
      </c>
      <c r="J19" s="219" t="s">
        <v>2640</v>
      </c>
      <c r="K19" s="219">
        <v>1</v>
      </c>
      <c r="L19" s="219">
        <v>1</v>
      </c>
      <c r="M19" s="451">
        <v>3000</v>
      </c>
      <c r="N19" s="191"/>
      <c r="O19" s="191"/>
      <c r="P19" s="451"/>
      <c r="Q19" s="191"/>
      <c r="R19" s="191"/>
    </row>
    <row r="20" spans="1:18" ht="36" x14ac:dyDescent="0.2">
      <c r="A20" s="219" t="s">
        <v>2635</v>
      </c>
      <c r="B20" s="219" t="s">
        <v>2629</v>
      </c>
      <c r="C20" s="219" t="s">
        <v>2630</v>
      </c>
      <c r="D20" s="396" t="s">
        <v>2671</v>
      </c>
      <c r="E20" s="451">
        <v>2500</v>
      </c>
      <c r="F20" s="452">
        <v>3501202</v>
      </c>
      <c r="G20" s="396" t="s">
        <v>2672</v>
      </c>
      <c r="H20" s="219" t="s">
        <v>2639</v>
      </c>
      <c r="I20" s="219" t="s">
        <v>2639</v>
      </c>
      <c r="J20" s="219" t="s">
        <v>2640</v>
      </c>
      <c r="K20" s="219"/>
      <c r="L20" s="219"/>
      <c r="M20" s="451"/>
      <c r="N20" s="191">
        <v>1</v>
      </c>
      <c r="O20" s="191">
        <v>3</v>
      </c>
      <c r="P20" s="451">
        <v>5000</v>
      </c>
      <c r="Q20" s="191"/>
      <c r="R20" s="191"/>
    </row>
    <row r="21" spans="1:18" ht="48" x14ac:dyDescent="0.2">
      <c r="A21" s="219" t="s">
        <v>2635</v>
      </c>
      <c r="B21" s="219" t="s">
        <v>2629</v>
      </c>
      <c r="C21" s="219" t="s">
        <v>2630</v>
      </c>
      <c r="D21" s="396" t="s">
        <v>2673</v>
      </c>
      <c r="E21" s="451">
        <v>5500</v>
      </c>
      <c r="F21" s="452">
        <v>3502277</v>
      </c>
      <c r="G21" s="396" t="s">
        <v>2674</v>
      </c>
      <c r="H21" s="219" t="s">
        <v>2221</v>
      </c>
      <c r="I21" s="219" t="s">
        <v>2083</v>
      </c>
      <c r="J21" s="219" t="s">
        <v>2640</v>
      </c>
      <c r="K21" s="219"/>
      <c r="L21" s="219"/>
      <c r="M21" s="451"/>
      <c r="N21" s="191">
        <v>1</v>
      </c>
      <c r="O21" s="191">
        <v>3</v>
      </c>
      <c r="P21" s="451">
        <v>27500</v>
      </c>
      <c r="Q21" s="191"/>
      <c r="R21" s="191"/>
    </row>
    <row r="22" spans="1:18" ht="36" x14ac:dyDescent="0.2">
      <c r="A22" s="219" t="s">
        <v>2635</v>
      </c>
      <c r="B22" s="219" t="s">
        <v>2636</v>
      </c>
      <c r="C22" s="219" t="s">
        <v>2630</v>
      </c>
      <c r="D22" s="396" t="s">
        <v>2675</v>
      </c>
      <c r="E22" s="451">
        <v>2500</v>
      </c>
      <c r="F22" s="452">
        <v>3700657</v>
      </c>
      <c r="G22" s="396" t="s">
        <v>2676</v>
      </c>
      <c r="H22" s="219" t="s">
        <v>2639</v>
      </c>
      <c r="I22" s="219" t="s">
        <v>2639</v>
      </c>
      <c r="J22" s="219" t="s">
        <v>2640</v>
      </c>
      <c r="K22" s="219">
        <v>3</v>
      </c>
      <c r="L22" s="219">
        <v>3</v>
      </c>
      <c r="M22" s="451">
        <v>7500</v>
      </c>
      <c r="N22" s="191"/>
      <c r="O22" s="191"/>
      <c r="P22" s="451"/>
      <c r="Q22" s="191"/>
      <c r="R22" s="191"/>
    </row>
    <row r="23" spans="1:18" ht="36" x14ac:dyDescent="0.2">
      <c r="A23" s="219" t="s">
        <v>2635</v>
      </c>
      <c r="B23" s="219" t="s">
        <v>2629</v>
      </c>
      <c r="C23" s="219" t="s">
        <v>2630</v>
      </c>
      <c r="D23" s="396" t="s">
        <v>2675</v>
      </c>
      <c r="E23" s="451">
        <v>2500</v>
      </c>
      <c r="F23" s="452">
        <v>3700657</v>
      </c>
      <c r="G23" s="396" t="s">
        <v>2676</v>
      </c>
      <c r="H23" s="219" t="s">
        <v>2639</v>
      </c>
      <c r="I23" s="219" t="s">
        <v>2639</v>
      </c>
      <c r="J23" s="219" t="s">
        <v>2640</v>
      </c>
      <c r="K23" s="219">
        <v>1</v>
      </c>
      <c r="L23" s="219">
        <v>7</v>
      </c>
      <c r="M23" s="451">
        <v>18250</v>
      </c>
      <c r="N23" s="191"/>
      <c r="O23" s="191"/>
      <c r="P23" s="451"/>
      <c r="Q23" s="191"/>
      <c r="R23" s="191"/>
    </row>
    <row r="24" spans="1:18" ht="48" x14ac:dyDescent="0.2">
      <c r="A24" s="219" t="s">
        <v>2635</v>
      </c>
      <c r="B24" s="219" t="s">
        <v>2677</v>
      </c>
      <c r="C24" s="219" t="s">
        <v>2630</v>
      </c>
      <c r="D24" s="396" t="s">
        <v>2678</v>
      </c>
      <c r="E24" s="451">
        <v>6500</v>
      </c>
      <c r="F24" s="452">
        <v>3898654</v>
      </c>
      <c r="G24" s="396" t="s">
        <v>2679</v>
      </c>
      <c r="H24" s="219" t="s">
        <v>2204</v>
      </c>
      <c r="I24" s="219" t="s">
        <v>2204</v>
      </c>
      <c r="J24" s="219" t="s">
        <v>2634</v>
      </c>
      <c r="K24" s="219">
        <v>1</v>
      </c>
      <c r="L24" s="219">
        <v>3</v>
      </c>
      <c r="M24" s="451">
        <v>19500</v>
      </c>
      <c r="N24" s="191"/>
      <c r="O24" s="191"/>
      <c r="P24" s="451"/>
      <c r="Q24" s="191"/>
      <c r="R24" s="191"/>
    </row>
    <row r="25" spans="1:18" ht="36" x14ac:dyDescent="0.2">
      <c r="A25" s="219" t="s">
        <v>2635</v>
      </c>
      <c r="B25" s="219" t="s">
        <v>2629</v>
      </c>
      <c r="C25" s="219" t="s">
        <v>2630</v>
      </c>
      <c r="D25" s="396" t="s">
        <v>2680</v>
      </c>
      <c r="E25" s="451">
        <v>5850</v>
      </c>
      <c r="F25" s="452">
        <v>3898654</v>
      </c>
      <c r="G25" s="396" t="s">
        <v>2679</v>
      </c>
      <c r="H25" s="219" t="s">
        <v>2204</v>
      </c>
      <c r="I25" s="219" t="s">
        <v>2204</v>
      </c>
      <c r="J25" s="219" t="s">
        <v>2634</v>
      </c>
      <c r="K25" s="219"/>
      <c r="L25" s="219"/>
      <c r="M25" s="451"/>
      <c r="N25" s="191">
        <v>1</v>
      </c>
      <c r="O25" s="191">
        <v>7</v>
      </c>
      <c r="P25" s="451">
        <v>19500</v>
      </c>
      <c r="Q25" s="191"/>
      <c r="R25" s="191"/>
    </row>
    <row r="26" spans="1:18" ht="48" x14ac:dyDescent="0.2">
      <c r="A26" s="219" t="s">
        <v>2635</v>
      </c>
      <c r="B26" s="219" t="s">
        <v>2629</v>
      </c>
      <c r="C26" s="219" t="s">
        <v>2630</v>
      </c>
      <c r="D26" s="396" t="s">
        <v>2678</v>
      </c>
      <c r="E26" s="451">
        <v>6500</v>
      </c>
      <c r="F26" s="452">
        <v>3898654</v>
      </c>
      <c r="G26" s="396" t="s">
        <v>2679</v>
      </c>
      <c r="H26" s="219" t="s">
        <v>2204</v>
      </c>
      <c r="I26" s="219" t="s">
        <v>2204</v>
      </c>
      <c r="J26" s="219" t="s">
        <v>2634</v>
      </c>
      <c r="K26" s="219">
        <v>2</v>
      </c>
      <c r="L26" s="219">
        <v>6</v>
      </c>
      <c r="M26" s="451">
        <v>39000</v>
      </c>
      <c r="N26" s="191"/>
      <c r="O26" s="191"/>
      <c r="P26" s="451"/>
      <c r="Q26" s="191"/>
      <c r="R26" s="191"/>
    </row>
    <row r="27" spans="1:18" ht="36" x14ac:dyDescent="0.2">
      <c r="A27" s="219" t="s">
        <v>2635</v>
      </c>
      <c r="B27" s="219" t="s">
        <v>2629</v>
      </c>
      <c r="C27" s="219" t="s">
        <v>2630</v>
      </c>
      <c r="D27" s="396" t="s">
        <v>2681</v>
      </c>
      <c r="E27" s="451">
        <v>3000</v>
      </c>
      <c r="F27" s="452">
        <v>4084016</v>
      </c>
      <c r="G27" s="396" t="s">
        <v>2682</v>
      </c>
      <c r="H27" s="219" t="s">
        <v>2229</v>
      </c>
      <c r="I27" s="219" t="s">
        <v>2229</v>
      </c>
      <c r="J27" s="219" t="s">
        <v>2640</v>
      </c>
      <c r="K27" s="219">
        <v>1</v>
      </c>
      <c r="L27" s="219">
        <v>1</v>
      </c>
      <c r="M27" s="451">
        <v>3000</v>
      </c>
      <c r="N27" s="191"/>
      <c r="O27" s="191"/>
      <c r="P27" s="451"/>
      <c r="Q27" s="191"/>
      <c r="R27" s="191"/>
    </row>
    <row r="28" spans="1:18" ht="36" x14ac:dyDescent="0.2">
      <c r="A28" s="219" t="s">
        <v>2635</v>
      </c>
      <c r="B28" s="219" t="s">
        <v>2629</v>
      </c>
      <c r="C28" s="219" t="s">
        <v>2630</v>
      </c>
      <c r="D28" s="396" t="s">
        <v>2683</v>
      </c>
      <c r="E28" s="451">
        <v>6000</v>
      </c>
      <c r="F28" s="452">
        <v>4417302</v>
      </c>
      <c r="G28" s="396" t="s">
        <v>2684</v>
      </c>
      <c r="H28" s="219" t="s">
        <v>2135</v>
      </c>
      <c r="I28" s="219" t="s">
        <v>2644</v>
      </c>
      <c r="J28" s="219" t="s">
        <v>2634</v>
      </c>
      <c r="K28" s="219">
        <v>1</v>
      </c>
      <c r="L28" s="219">
        <v>1</v>
      </c>
      <c r="M28" s="451">
        <v>6000</v>
      </c>
      <c r="N28" s="191"/>
      <c r="O28" s="191"/>
      <c r="P28" s="451"/>
      <c r="Q28" s="191"/>
      <c r="R28" s="191"/>
    </row>
    <row r="29" spans="1:18" ht="36" x14ac:dyDescent="0.2">
      <c r="A29" s="219" t="s">
        <v>2635</v>
      </c>
      <c r="B29" s="219" t="s">
        <v>2636</v>
      </c>
      <c r="C29" s="219" t="s">
        <v>2630</v>
      </c>
      <c r="D29" s="396" t="s">
        <v>2685</v>
      </c>
      <c r="E29" s="451">
        <v>2500</v>
      </c>
      <c r="F29" s="452">
        <v>4417430</v>
      </c>
      <c r="G29" s="396" t="s">
        <v>2686</v>
      </c>
      <c r="H29" s="219" t="s">
        <v>2639</v>
      </c>
      <c r="I29" s="219" t="s">
        <v>2639</v>
      </c>
      <c r="J29" s="219" t="s">
        <v>2640</v>
      </c>
      <c r="K29" s="219">
        <v>3</v>
      </c>
      <c r="L29" s="219">
        <v>3</v>
      </c>
      <c r="M29" s="451">
        <v>7500</v>
      </c>
      <c r="N29" s="191"/>
      <c r="O29" s="191"/>
      <c r="P29" s="451"/>
      <c r="Q29" s="191"/>
      <c r="R29" s="191"/>
    </row>
    <row r="30" spans="1:18" ht="36" x14ac:dyDescent="0.2">
      <c r="A30" s="219" t="s">
        <v>2635</v>
      </c>
      <c r="B30" s="219" t="s">
        <v>2629</v>
      </c>
      <c r="C30" s="219" t="s">
        <v>2630</v>
      </c>
      <c r="D30" s="396" t="s">
        <v>2687</v>
      </c>
      <c r="E30" s="451">
        <v>2500</v>
      </c>
      <c r="F30" s="452">
        <v>4417430</v>
      </c>
      <c r="G30" s="396" t="s">
        <v>2686</v>
      </c>
      <c r="H30" s="219" t="s">
        <v>2639</v>
      </c>
      <c r="I30" s="219" t="s">
        <v>2639</v>
      </c>
      <c r="J30" s="219" t="s">
        <v>2640</v>
      </c>
      <c r="K30" s="219"/>
      <c r="L30" s="219"/>
      <c r="M30" s="451"/>
      <c r="N30" s="191">
        <v>2</v>
      </c>
      <c r="O30" s="191">
        <v>6</v>
      </c>
      <c r="P30" s="451">
        <v>15000</v>
      </c>
      <c r="Q30" s="191"/>
      <c r="R30" s="191"/>
    </row>
    <row r="31" spans="1:18" ht="36" x14ac:dyDescent="0.2">
      <c r="A31" s="219" t="s">
        <v>2635</v>
      </c>
      <c r="B31" s="219" t="s">
        <v>2629</v>
      </c>
      <c r="C31" s="219" t="s">
        <v>2630</v>
      </c>
      <c r="D31" s="396" t="s">
        <v>2685</v>
      </c>
      <c r="E31" s="451">
        <v>2500</v>
      </c>
      <c r="F31" s="452">
        <v>4417430</v>
      </c>
      <c r="G31" s="396" t="s">
        <v>2686</v>
      </c>
      <c r="H31" s="219" t="s">
        <v>2639</v>
      </c>
      <c r="I31" s="219" t="s">
        <v>2639</v>
      </c>
      <c r="J31" s="219" t="s">
        <v>2640</v>
      </c>
      <c r="K31" s="219">
        <v>1</v>
      </c>
      <c r="L31" s="219">
        <v>7</v>
      </c>
      <c r="M31" s="451">
        <v>16340</v>
      </c>
      <c r="N31" s="191"/>
      <c r="O31" s="191"/>
      <c r="P31" s="451"/>
      <c r="Q31" s="191"/>
      <c r="R31" s="191"/>
    </row>
    <row r="32" spans="1:18" ht="36" x14ac:dyDescent="0.2">
      <c r="A32" s="219" t="s">
        <v>2635</v>
      </c>
      <c r="B32" s="219" t="s">
        <v>2636</v>
      </c>
      <c r="C32" s="219" t="s">
        <v>2630</v>
      </c>
      <c r="D32" s="396" t="s">
        <v>2688</v>
      </c>
      <c r="E32" s="451">
        <v>6000</v>
      </c>
      <c r="F32" s="452">
        <v>4648672</v>
      </c>
      <c r="G32" s="396" t="s">
        <v>2689</v>
      </c>
      <c r="H32" s="219" t="s">
        <v>2690</v>
      </c>
      <c r="I32" s="219" t="s">
        <v>2691</v>
      </c>
      <c r="J32" s="219" t="s">
        <v>2634</v>
      </c>
      <c r="K32" s="219"/>
      <c r="L32" s="219"/>
      <c r="M32" s="451"/>
      <c r="N32" s="191">
        <v>1</v>
      </c>
      <c r="O32" s="191">
        <v>3</v>
      </c>
      <c r="P32" s="451">
        <v>18000</v>
      </c>
      <c r="Q32" s="191"/>
      <c r="R32" s="191"/>
    </row>
    <row r="33" spans="1:18" ht="36" x14ac:dyDescent="0.2">
      <c r="A33" s="219" t="s">
        <v>2635</v>
      </c>
      <c r="B33" s="219" t="s">
        <v>2629</v>
      </c>
      <c r="C33" s="219" t="s">
        <v>2630</v>
      </c>
      <c r="D33" s="396" t="s">
        <v>2688</v>
      </c>
      <c r="E33" s="451">
        <v>6000</v>
      </c>
      <c r="F33" s="452">
        <v>4648672</v>
      </c>
      <c r="G33" s="396" t="s">
        <v>2689</v>
      </c>
      <c r="H33" s="219" t="s">
        <v>2690</v>
      </c>
      <c r="I33" s="219" t="s">
        <v>2691</v>
      </c>
      <c r="J33" s="219" t="s">
        <v>2634</v>
      </c>
      <c r="K33" s="219"/>
      <c r="L33" s="219"/>
      <c r="M33" s="451"/>
      <c r="N33" s="191">
        <v>1</v>
      </c>
      <c r="O33" s="191">
        <v>3</v>
      </c>
      <c r="P33" s="451">
        <v>18000</v>
      </c>
      <c r="Q33" s="191"/>
      <c r="R33" s="191"/>
    </row>
    <row r="34" spans="1:18" ht="36" x14ac:dyDescent="0.2">
      <c r="A34" s="219" t="s">
        <v>2635</v>
      </c>
      <c r="B34" s="219" t="s">
        <v>2629</v>
      </c>
      <c r="C34" s="219" t="s">
        <v>2630</v>
      </c>
      <c r="D34" s="396" t="s">
        <v>2692</v>
      </c>
      <c r="E34" s="451">
        <v>6000</v>
      </c>
      <c r="F34" s="452">
        <v>4648672</v>
      </c>
      <c r="G34" s="396" t="s">
        <v>2689</v>
      </c>
      <c r="H34" s="219" t="s">
        <v>2690</v>
      </c>
      <c r="I34" s="219" t="s">
        <v>2691</v>
      </c>
      <c r="J34" s="219" t="s">
        <v>2634</v>
      </c>
      <c r="K34" s="219">
        <v>1</v>
      </c>
      <c r="L34" s="219">
        <v>2</v>
      </c>
      <c r="M34" s="451">
        <v>12000</v>
      </c>
      <c r="N34" s="191"/>
      <c r="O34" s="191"/>
      <c r="P34" s="451"/>
      <c r="Q34" s="191"/>
      <c r="R34" s="191"/>
    </row>
    <row r="35" spans="1:18" ht="36" x14ac:dyDescent="0.2">
      <c r="A35" s="219" t="s">
        <v>2635</v>
      </c>
      <c r="B35" s="219" t="s">
        <v>2677</v>
      </c>
      <c r="C35" s="219" t="s">
        <v>2630</v>
      </c>
      <c r="D35" s="396" t="s">
        <v>2693</v>
      </c>
      <c r="E35" s="451">
        <v>2500</v>
      </c>
      <c r="F35" s="452">
        <v>5414302</v>
      </c>
      <c r="G35" s="396" t="s">
        <v>2694</v>
      </c>
      <c r="H35" s="219" t="s">
        <v>2639</v>
      </c>
      <c r="I35" s="219" t="s">
        <v>2639</v>
      </c>
      <c r="J35" s="219" t="s">
        <v>2640</v>
      </c>
      <c r="K35" s="219">
        <v>2</v>
      </c>
      <c r="L35" s="219">
        <v>2</v>
      </c>
      <c r="M35" s="451">
        <v>5000</v>
      </c>
      <c r="N35" s="191"/>
      <c r="O35" s="191"/>
      <c r="P35" s="451"/>
      <c r="Q35" s="191"/>
      <c r="R35" s="191"/>
    </row>
    <row r="36" spans="1:18" ht="36" x14ac:dyDescent="0.2">
      <c r="A36" s="219" t="s">
        <v>2635</v>
      </c>
      <c r="B36" s="219" t="s">
        <v>2629</v>
      </c>
      <c r="C36" s="219" t="s">
        <v>2630</v>
      </c>
      <c r="D36" s="396" t="s">
        <v>2695</v>
      </c>
      <c r="E36" s="451">
        <v>2500</v>
      </c>
      <c r="F36" s="452">
        <v>5414302</v>
      </c>
      <c r="G36" s="396" t="s">
        <v>2694</v>
      </c>
      <c r="H36" s="219" t="s">
        <v>2639</v>
      </c>
      <c r="I36" s="219" t="s">
        <v>2639</v>
      </c>
      <c r="J36" s="219" t="s">
        <v>2640</v>
      </c>
      <c r="K36" s="219"/>
      <c r="L36" s="219"/>
      <c r="M36" s="451"/>
      <c r="N36" s="191">
        <v>2</v>
      </c>
      <c r="O36" s="191">
        <v>6</v>
      </c>
      <c r="P36" s="451">
        <v>12500</v>
      </c>
      <c r="Q36" s="191"/>
      <c r="R36" s="191"/>
    </row>
    <row r="37" spans="1:18" ht="36" x14ac:dyDescent="0.2">
      <c r="A37" s="219" t="s">
        <v>2635</v>
      </c>
      <c r="B37" s="219" t="s">
        <v>2629</v>
      </c>
      <c r="C37" s="219" t="s">
        <v>2630</v>
      </c>
      <c r="D37" s="396" t="s">
        <v>2693</v>
      </c>
      <c r="E37" s="451">
        <v>2500</v>
      </c>
      <c r="F37" s="452">
        <v>5414302</v>
      </c>
      <c r="G37" s="396" t="s">
        <v>2694</v>
      </c>
      <c r="H37" s="219" t="s">
        <v>2639</v>
      </c>
      <c r="I37" s="219" t="s">
        <v>2639</v>
      </c>
      <c r="J37" s="219" t="s">
        <v>2640</v>
      </c>
      <c r="K37" s="219">
        <v>2</v>
      </c>
      <c r="L37" s="219">
        <v>8</v>
      </c>
      <c r="M37" s="451">
        <v>20000</v>
      </c>
      <c r="N37" s="191"/>
      <c r="O37" s="191"/>
      <c r="P37" s="451"/>
      <c r="Q37" s="191"/>
      <c r="R37" s="191"/>
    </row>
    <row r="38" spans="1:18" ht="36" x14ac:dyDescent="0.2">
      <c r="A38" s="219" t="s">
        <v>2635</v>
      </c>
      <c r="B38" s="219" t="s">
        <v>2636</v>
      </c>
      <c r="C38" s="219" t="s">
        <v>2630</v>
      </c>
      <c r="D38" s="396" t="s">
        <v>2696</v>
      </c>
      <c r="E38" s="451">
        <v>6500</v>
      </c>
      <c r="F38" s="452">
        <v>5954965</v>
      </c>
      <c r="G38" s="396" t="s">
        <v>2697</v>
      </c>
      <c r="H38" s="219" t="s">
        <v>2221</v>
      </c>
      <c r="I38" s="219" t="s">
        <v>2109</v>
      </c>
      <c r="J38" s="219" t="s">
        <v>2634</v>
      </c>
      <c r="K38" s="219"/>
      <c r="L38" s="219"/>
      <c r="M38" s="451"/>
      <c r="N38" s="191">
        <v>1</v>
      </c>
      <c r="O38" s="191">
        <v>2</v>
      </c>
      <c r="P38" s="451">
        <v>6500</v>
      </c>
      <c r="Q38" s="191"/>
      <c r="R38" s="191"/>
    </row>
    <row r="39" spans="1:18" ht="36" x14ac:dyDescent="0.2">
      <c r="A39" s="219" t="s">
        <v>2635</v>
      </c>
      <c r="B39" s="219" t="s">
        <v>2629</v>
      </c>
      <c r="C39" s="219" t="s">
        <v>2630</v>
      </c>
      <c r="D39" s="396" t="s">
        <v>2696</v>
      </c>
      <c r="E39" s="451">
        <v>6500</v>
      </c>
      <c r="F39" s="452">
        <v>5954965</v>
      </c>
      <c r="G39" s="396" t="s">
        <v>2697</v>
      </c>
      <c r="H39" s="219" t="s">
        <v>2221</v>
      </c>
      <c r="I39" s="219" t="s">
        <v>2109</v>
      </c>
      <c r="J39" s="219" t="s">
        <v>2634</v>
      </c>
      <c r="K39" s="219"/>
      <c r="L39" s="219"/>
      <c r="M39" s="451"/>
      <c r="N39" s="191">
        <v>1</v>
      </c>
      <c r="O39" s="191">
        <v>6</v>
      </c>
      <c r="P39" s="451">
        <v>13000</v>
      </c>
      <c r="Q39" s="191"/>
      <c r="R39" s="191"/>
    </row>
    <row r="40" spans="1:18" ht="36" x14ac:dyDescent="0.2">
      <c r="A40" s="219" t="s">
        <v>2635</v>
      </c>
      <c r="B40" s="219" t="s">
        <v>2636</v>
      </c>
      <c r="C40" s="219" t="s">
        <v>2630</v>
      </c>
      <c r="D40" s="396" t="s">
        <v>2698</v>
      </c>
      <c r="E40" s="451">
        <v>12000</v>
      </c>
      <c r="F40" s="452">
        <v>6130485</v>
      </c>
      <c r="G40" s="396" t="s">
        <v>2699</v>
      </c>
      <c r="H40" s="219" t="s">
        <v>2700</v>
      </c>
      <c r="I40" s="219" t="s">
        <v>2644</v>
      </c>
      <c r="J40" s="219" t="s">
        <v>2634</v>
      </c>
      <c r="K40" s="219"/>
      <c r="L40" s="219"/>
      <c r="M40" s="451"/>
      <c r="N40" s="191">
        <v>1</v>
      </c>
      <c r="O40" s="191">
        <v>4</v>
      </c>
      <c r="P40" s="451">
        <v>18000</v>
      </c>
      <c r="Q40" s="191"/>
      <c r="R40" s="191"/>
    </row>
    <row r="41" spans="1:18" ht="48" x14ac:dyDescent="0.2">
      <c r="A41" s="219" t="s">
        <v>2635</v>
      </c>
      <c r="B41" s="219" t="s">
        <v>2629</v>
      </c>
      <c r="C41" s="219" t="s">
        <v>2630</v>
      </c>
      <c r="D41" s="396" t="s">
        <v>2701</v>
      </c>
      <c r="E41" s="451">
        <v>4500</v>
      </c>
      <c r="F41" s="452">
        <v>6252693</v>
      </c>
      <c r="G41" s="396" t="s">
        <v>2702</v>
      </c>
      <c r="H41" s="219" t="s">
        <v>2647</v>
      </c>
      <c r="I41" s="219" t="s">
        <v>2083</v>
      </c>
      <c r="J41" s="219" t="s">
        <v>2640</v>
      </c>
      <c r="K41" s="219"/>
      <c r="L41" s="219"/>
      <c r="M41" s="451"/>
      <c r="N41" s="191">
        <v>1</v>
      </c>
      <c r="O41" s="191">
        <v>3</v>
      </c>
      <c r="P41" s="451">
        <v>15000</v>
      </c>
      <c r="Q41" s="191"/>
      <c r="R41" s="191"/>
    </row>
    <row r="42" spans="1:18" ht="48" x14ac:dyDescent="0.2">
      <c r="A42" s="219" t="s">
        <v>2635</v>
      </c>
      <c r="B42" s="219" t="s">
        <v>2629</v>
      </c>
      <c r="C42" s="219" t="s">
        <v>2630</v>
      </c>
      <c r="D42" s="396" t="s">
        <v>2703</v>
      </c>
      <c r="E42" s="451">
        <v>3400</v>
      </c>
      <c r="F42" s="452">
        <v>6281023</v>
      </c>
      <c r="G42" s="396" t="s">
        <v>2704</v>
      </c>
      <c r="H42" s="219" t="s">
        <v>2705</v>
      </c>
      <c r="I42" s="219" t="s">
        <v>2229</v>
      </c>
      <c r="J42" s="219" t="s">
        <v>2640</v>
      </c>
      <c r="K42" s="219">
        <v>6</v>
      </c>
      <c r="L42" s="219">
        <v>11</v>
      </c>
      <c r="M42" s="451">
        <v>37400</v>
      </c>
      <c r="N42" s="191"/>
      <c r="O42" s="191"/>
      <c r="P42" s="451"/>
      <c r="Q42" s="191"/>
      <c r="R42" s="191"/>
    </row>
    <row r="43" spans="1:18" ht="48" x14ac:dyDescent="0.2">
      <c r="A43" s="219" t="s">
        <v>2635</v>
      </c>
      <c r="B43" s="219" t="s">
        <v>2629</v>
      </c>
      <c r="C43" s="219" t="s">
        <v>2630</v>
      </c>
      <c r="D43" s="396" t="s">
        <v>2706</v>
      </c>
      <c r="E43" s="451">
        <v>3400</v>
      </c>
      <c r="F43" s="452">
        <v>6281023</v>
      </c>
      <c r="G43" s="396" t="s">
        <v>2704</v>
      </c>
      <c r="H43" s="219" t="s">
        <v>2705</v>
      </c>
      <c r="I43" s="219" t="s">
        <v>2229</v>
      </c>
      <c r="J43" s="219" t="s">
        <v>2640</v>
      </c>
      <c r="K43" s="219"/>
      <c r="L43" s="219"/>
      <c r="M43" s="451"/>
      <c r="N43" s="191">
        <v>4</v>
      </c>
      <c r="O43" s="191">
        <v>12</v>
      </c>
      <c r="P43" s="451">
        <v>40800</v>
      </c>
      <c r="Q43" s="191"/>
      <c r="R43" s="191"/>
    </row>
    <row r="44" spans="1:18" ht="48" x14ac:dyDescent="0.2">
      <c r="A44" s="219" t="s">
        <v>2635</v>
      </c>
      <c r="B44" s="219" t="s">
        <v>2636</v>
      </c>
      <c r="C44" s="219" t="s">
        <v>2630</v>
      </c>
      <c r="D44" s="396" t="s">
        <v>2707</v>
      </c>
      <c r="E44" s="451">
        <v>8500</v>
      </c>
      <c r="F44" s="452">
        <v>6288684</v>
      </c>
      <c r="G44" s="396" t="s">
        <v>2708</v>
      </c>
      <c r="H44" s="219" t="s">
        <v>2257</v>
      </c>
      <c r="I44" s="219" t="s">
        <v>2633</v>
      </c>
      <c r="J44" s="219" t="s">
        <v>2634</v>
      </c>
      <c r="K44" s="219"/>
      <c r="L44" s="219"/>
      <c r="M44" s="451"/>
      <c r="N44" s="191">
        <v>1</v>
      </c>
      <c r="O44" s="191">
        <v>3</v>
      </c>
      <c r="P44" s="451">
        <v>25500</v>
      </c>
      <c r="Q44" s="191"/>
      <c r="R44" s="191"/>
    </row>
    <row r="45" spans="1:18" ht="48" x14ac:dyDescent="0.2">
      <c r="A45" s="219" t="s">
        <v>2635</v>
      </c>
      <c r="B45" s="219" t="s">
        <v>2629</v>
      </c>
      <c r="C45" s="219" t="s">
        <v>2630</v>
      </c>
      <c r="D45" s="396" t="s">
        <v>2707</v>
      </c>
      <c r="E45" s="451">
        <v>8500</v>
      </c>
      <c r="F45" s="452">
        <v>6288684</v>
      </c>
      <c r="G45" s="396" t="s">
        <v>2708</v>
      </c>
      <c r="H45" s="219" t="s">
        <v>2257</v>
      </c>
      <c r="I45" s="219" t="s">
        <v>2633</v>
      </c>
      <c r="J45" s="219" t="s">
        <v>2634</v>
      </c>
      <c r="K45" s="219"/>
      <c r="L45" s="219"/>
      <c r="M45" s="451"/>
      <c r="N45" s="191">
        <v>1</v>
      </c>
      <c r="O45" s="191">
        <v>3</v>
      </c>
      <c r="P45" s="451">
        <v>25500</v>
      </c>
      <c r="Q45" s="191"/>
      <c r="R45" s="191"/>
    </row>
    <row r="46" spans="1:18" ht="36" x14ac:dyDescent="0.2">
      <c r="A46" s="219" t="s">
        <v>2635</v>
      </c>
      <c r="B46" s="219" t="s">
        <v>2636</v>
      </c>
      <c r="C46" s="219" t="s">
        <v>2630</v>
      </c>
      <c r="D46" s="396" t="s">
        <v>2709</v>
      </c>
      <c r="E46" s="451">
        <v>6000</v>
      </c>
      <c r="F46" s="452">
        <v>6452510</v>
      </c>
      <c r="G46" s="396" t="s">
        <v>2710</v>
      </c>
      <c r="H46" s="219" t="s">
        <v>2647</v>
      </c>
      <c r="I46" s="219" t="s">
        <v>2644</v>
      </c>
      <c r="J46" s="219" t="s">
        <v>2634</v>
      </c>
      <c r="K46" s="219"/>
      <c r="L46" s="219"/>
      <c r="M46" s="451"/>
      <c r="N46" s="191">
        <v>1</v>
      </c>
      <c r="O46" s="191">
        <v>3</v>
      </c>
      <c r="P46" s="451">
        <v>6000</v>
      </c>
      <c r="Q46" s="191"/>
      <c r="R46" s="191"/>
    </row>
    <row r="47" spans="1:18" ht="48" x14ac:dyDescent="0.2">
      <c r="A47" s="219" t="s">
        <v>2635</v>
      </c>
      <c r="B47" s="219" t="s">
        <v>2629</v>
      </c>
      <c r="C47" s="219" t="s">
        <v>2630</v>
      </c>
      <c r="D47" s="396" t="s">
        <v>2711</v>
      </c>
      <c r="E47" s="451">
        <v>9500</v>
      </c>
      <c r="F47" s="452">
        <v>6625258</v>
      </c>
      <c r="G47" s="396" t="s">
        <v>2712</v>
      </c>
      <c r="H47" s="219" t="s">
        <v>2135</v>
      </c>
      <c r="I47" s="219" t="s">
        <v>2644</v>
      </c>
      <c r="J47" s="219" t="s">
        <v>2634</v>
      </c>
      <c r="K47" s="219">
        <v>1</v>
      </c>
      <c r="L47" s="219">
        <v>3</v>
      </c>
      <c r="M47" s="451">
        <v>23750</v>
      </c>
      <c r="N47" s="191"/>
      <c r="O47" s="191"/>
      <c r="P47" s="451"/>
      <c r="Q47" s="191"/>
      <c r="R47" s="191"/>
    </row>
    <row r="48" spans="1:18" ht="36" x14ac:dyDescent="0.2">
      <c r="A48" s="219" t="s">
        <v>2635</v>
      </c>
      <c r="B48" s="219" t="s">
        <v>2629</v>
      </c>
      <c r="C48" s="219" t="s">
        <v>2630</v>
      </c>
      <c r="D48" s="396" t="s">
        <v>2713</v>
      </c>
      <c r="E48" s="451">
        <v>9500</v>
      </c>
      <c r="F48" s="452">
        <v>6639491</v>
      </c>
      <c r="G48" s="396" t="s">
        <v>2714</v>
      </c>
      <c r="H48" s="219" t="s">
        <v>2103</v>
      </c>
      <c r="I48" s="219" t="s">
        <v>2103</v>
      </c>
      <c r="J48" s="219" t="s">
        <v>2634</v>
      </c>
      <c r="K48" s="219"/>
      <c r="L48" s="219"/>
      <c r="M48" s="451"/>
      <c r="N48" s="191">
        <v>1</v>
      </c>
      <c r="O48" s="191">
        <v>1</v>
      </c>
      <c r="P48" s="451">
        <v>28500</v>
      </c>
      <c r="Q48" s="191"/>
      <c r="R48" s="191"/>
    </row>
    <row r="49" spans="1:18" ht="48" x14ac:dyDescent="0.2">
      <c r="A49" s="219" t="s">
        <v>2635</v>
      </c>
      <c r="B49" s="219" t="s">
        <v>2629</v>
      </c>
      <c r="C49" s="219" t="s">
        <v>2630</v>
      </c>
      <c r="D49" s="396" t="s">
        <v>2715</v>
      </c>
      <c r="E49" s="451">
        <v>4000</v>
      </c>
      <c r="F49" s="452">
        <v>6918240</v>
      </c>
      <c r="G49" s="396" t="s">
        <v>2716</v>
      </c>
      <c r="H49" s="219" t="s">
        <v>2406</v>
      </c>
      <c r="I49" s="219" t="s">
        <v>2083</v>
      </c>
      <c r="J49" s="219" t="s">
        <v>2640</v>
      </c>
      <c r="K49" s="219"/>
      <c r="L49" s="219"/>
      <c r="M49" s="451"/>
      <c r="N49" s="191">
        <v>1</v>
      </c>
      <c r="O49" s="191">
        <v>2</v>
      </c>
      <c r="P49" s="451">
        <v>8000</v>
      </c>
      <c r="Q49" s="191"/>
      <c r="R49" s="191"/>
    </row>
    <row r="50" spans="1:18" ht="36" x14ac:dyDescent="0.2">
      <c r="A50" s="219" t="s">
        <v>2635</v>
      </c>
      <c r="B50" s="219" t="s">
        <v>2636</v>
      </c>
      <c r="C50" s="219" t="s">
        <v>2630</v>
      </c>
      <c r="D50" s="396" t="s">
        <v>2717</v>
      </c>
      <c r="E50" s="451">
        <v>10000</v>
      </c>
      <c r="F50" s="452">
        <v>7329768</v>
      </c>
      <c r="G50" s="396" t="s">
        <v>2718</v>
      </c>
      <c r="H50" s="219" t="s">
        <v>2221</v>
      </c>
      <c r="I50" s="219" t="s">
        <v>2109</v>
      </c>
      <c r="J50" s="219" t="s">
        <v>2634</v>
      </c>
      <c r="K50" s="219"/>
      <c r="L50" s="219"/>
      <c r="M50" s="451"/>
      <c r="N50" s="191">
        <v>1</v>
      </c>
      <c r="O50" s="191">
        <v>2</v>
      </c>
      <c r="P50" s="451">
        <v>20000</v>
      </c>
      <c r="Q50" s="191"/>
      <c r="R50" s="191"/>
    </row>
    <row r="51" spans="1:18" ht="36" x14ac:dyDescent="0.2">
      <c r="A51" s="219" t="s">
        <v>2635</v>
      </c>
      <c r="B51" s="219" t="s">
        <v>2629</v>
      </c>
      <c r="C51" s="219" t="s">
        <v>2630</v>
      </c>
      <c r="D51" s="396" t="s">
        <v>2717</v>
      </c>
      <c r="E51" s="451">
        <v>10000</v>
      </c>
      <c r="F51" s="452">
        <v>7329768</v>
      </c>
      <c r="G51" s="396" t="s">
        <v>2718</v>
      </c>
      <c r="H51" s="219" t="s">
        <v>2221</v>
      </c>
      <c r="I51" s="219" t="s">
        <v>2109</v>
      </c>
      <c r="J51" s="219" t="s">
        <v>2634</v>
      </c>
      <c r="K51" s="219"/>
      <c r="L51" s="219"/>
      <c r="M51" s="451"/>
      <c r="N51" s="191">
        <v>1</v>
      </c>
      <c r="O51" s="191">
        <v>3</v>
      </c>
      <c r="P51" s="451">
        <v>20000</v>
      </c>
      <c r="Q51" s="191"/>
      <c r="R51" s="191"/>
    </row>
    <row r="52" spans="1:18" ht="36" x14ac:dyDescent="0.2">
      <c r="A52" s="219" t="s">
        <v>2635</v>
      </c>
      <c r="B52" s="219" t="s">
        <v>2629</v>
      </c>
      <c r="C52" s="219" t="s">
        <v>2630</v>
      </c>
      <c r="D52" s="396" t="s">
        <v>2719</v>
      </c>
      <c r="E52" s="451">
        <v>4500</v>
      </c>
      <c r="F52" s="452">
        <v>7424584</v>
      </c>
      <c r="G52" s="396" t="s">
        <v>2720</v>
      </c>
      <c r="H52" s="219" t="s">
        <v>2406</v>
      </c>
      <c r="I52" s="219" t="s">
        <v>2406</v>
      </c>
      <c r="J52" s="219" t="s">
        <v>2634</v>
      </c>
      <c r="K52" s="219">
        <v>1</v>
      </c>
      <c r="L52" s="219">
        <v>5</v>
      </c>
      <c r="M52" s="451">
        <v>22500</v>
      </c>
      <c r="N52" s="191"/>
      <c r="O52" s="191"/>
      <c r="P52" s="451"/>
      <c r="Q52" s="191"/>
      <c r="R52" s="191"/>
    </row>
    <row r="53" spans="1:18" ht="48" x14ac:dyDescent="0.2">
      <c r="A53" s="219" t="s">
        <v>2635</v>
      </c>
      <c r="B53" s="219" t="s">
        <v>2629</v>
      </c>
      <c r="C53" s="219" t="s">
        <v>2630</v>
      </c>
      <c r="D53" s="396" t="s">
        <v>2721</v>
      </c>
      <c r="E53" s="451">
        <v>4800</v>
      </c>
      <c r="F53" s="452">
        <v>7424584</v>
      </c>
      <c r="G53" s="396" t="s">
        <v>2720</v>
      </c>
      <c r="H53" s="219" t="s">
        <v>2406</v>
      </c>
      <c r="I53" s="219" t="s">
        <v>2313</v>
      </c>
      <c r="J53" s="219" t="s">
        <v>2634</v>
      </c>
      <c r="K53" s="219"/>
      <c r="L53" s="219"/>
      <c r="M53" s="451"/>
      <c r="N53" s="191">
        <v>1</v>
      </c>
      <c r="O53" s="191">
        <v>4</v>
      </c>
      <c r="P53" s="451">
        <v>32000</v>
      </c>
      <c r="Q53" s="191"/>
      <c r="R53" s="191"/>
    </row>
    <row r="54" spans="1:18" ht="48" x14ac:dyDescent="0.2">
      <c r="A54" s="219" t="s">
        <v>2635</v>
      </c>
      <c r="B54" s="219" t="s">
        <v>2629</v>
      </c>
      <c r="C54" s="219" t="s">
        <v>2630</v>
      </c>
      <c r="D54" s="396" t="s">
        <v>2721</v>
      </c>
      <c r="E54" s="451">
        <v>5000</v>
      </c>
      <c r="F54" s="452">
        <v>7424584</v>
      </c>
      <c r="G54" s="396" t="s">
        <v>2720</v>
      </c>
      <c r="H54" s="219" t="s">
        <v>2406</v>
      </c>
      <c r="I54" s="219" t="s">
        <v>2313</v>
      </c>
      <c r="J54" s="219" t="s">
        <v>2634</v>
      </c>
      <c r="K54" s="219"/>
      <c r="L54" s="219"/>
      <c r="M54" s="451"/>
      <c r="N54" s="191">
        <v>3</v>
      </c>
      <c r="O54" s="191">
        <v>4</v>
      </c>
      <c r="P54" s="451">
        <v>25000</v>
      </c>
      <c r="Q54" s="191"/>
      <c r="R54" s="191"/>
    </row>
    <row r="55" spans="1:18" ht="36" x14ac:dyDescent="0.2">
      <c r="A55" s="219" t="s">
        <v>2635</v>
      </c>
      <c r="B55" s="219" t="s">
        <v>2629</v>
      </c>
      <c r="C55" s="219" t="s">
        <v>2630</v>
      </c>
      <c r="D55" s="396" t="s">
        <v>2722</v>
      </c>
      <c r="E55" s="451">
        <v>7250</v>
      </c>
      <c r="F55" s="452">
        <v>7465228</v>
      </c>
      <c r="G55" s="396" t="s">
        <v>2723</v>
      </c>
      <c r="H55" s="219" t="s">
        <v>2103</v>
      </c>
      <c r="I55" s="219" t="s">
        <v>2633</v>
      </c>
      <c r="J55" s="219" t="s">
        <v>2634</v>
      </c>
      <c r="K55" s="219">
        <v>1</v>
      </c>
      <c r="L55" s="219">
        <v>2</v>
      </c>
      <c r="M55" s="451">
        <v>21750</v>
      </c>
      <c r="N55" s="191"/>
      <c r="O55" s="191"/>
      <c r="P55" s="451"/>
      <c r="Q55" s="191"/>
      <c r="R55" s="191"/>
    </row>
    <row r="56" spans="1:18" ht="36" x14ac:dyDescent="0.2">
      <c r="A56" s="219" t="s">
        <v>2635</v>
      </c>
      <c r="B56" s="219" t="s">
        <v>2636</v>
      </c>
      <c r="C56" s="219" t="s">
        <v>2630</v>
      </c>
      <c r="D56" s="396" t="s">
        <v>2724</v>
      </c>
      <c r="E56" s="451">
        <v>14500</v>
      </c>
      <c r="F56" s="452">
        <v>7501633</v>
      </c>
      <c r="G56" s="396" t="s">
        <v>2725</v>
      </c>
      <c r="H56" s="219" t="s">
        <v>2103</v>
      </c>
      <c r="I56" s="219" t="s">
        <v>2103</v>
      </c>
      <c r="J56" s="219" t="s">
        <v>2634</v>
      </c>
      <c r="K56" s="219"/>
      <c r="L56" s="219"/>
      <c r="M56" s="451"/>
      <c r="N56" s="191">
        <v>1</v>
      </c>
      <c r="O56" s="191">
        <v>2</v>
      </c>
      <c r="P56" s="451">
        <v>29000</v>
      </c>
      <c r="Q56" s="191"/>
      <c r="R56" s="191"/>
    </row>
    <row r="57" spans="1:18" ht="36" x14ac:dyDescent="0.2">
      <c r="A57" s="219" t="s">
        <v>2635</v>
      </c>
      <c r="B57" s="219" t="s">
        <v>2629</v>
      </c>
      <c r="C57" s="219" t="s">
        <v>2630</v>
      </c>
      <c r="D57" s="396" t="s">
        <v>2726</v>
      </c>
      <c r="E57" s="451">
        <v>7500</v>
      </c>
      <c r="F57" s="452">
        <v>7507866</v>
      </c>
      <c r="G57" s="396" t="s">
        <v>2727</v>
      </c>
      <c r="H57" s="219" t="s">
        <v>2644</v>
      </c>
      <c r="I57" s="219" t="s">
        <v>2644</v>
      </c>
      <c r="J57" s="219" t="s">
        <v>2634</v>
      </c>
      <c r="K57" s="219">
        <v>1</v>
      </c>
      <c r="L57" s="219">
        <v>2</v>
      </c>
      <c r="M57" s="451">
        <v>15000</v>
      </c>
      <c r="N57" s="191"/>
      <c r="O57" s="191"/>
      <c r="P57" s="451"/>
      <c r="Q57" s="191"/>
      <c r="R57" s="191"/>
    </row>
    <row r="58" spans="1:18" ht="36" x14ac:dyDescent="0.2">
      <c r="A58" s="219" t="s">
        <v>2635</v>
      </c>
      <c r="B58" s="219" t="s">
        <v>2629</v>
      </c>
      <c r="C58" s="219" t="s">
        <v>2630</v>
      </c>
      <c r="D58" s="396" t="s">
        <v>2728</v>
      </c>
      <c r="E58" s="451">
        <v>3400</v>
      </c>
      <c r="F58" s="452">
        <v>7523072</v>
      </c>
      <c r="G58" s="396" t="s">
        <v>2729</v>
      </c>
      <c r="H58" s="219" t="s">
        <v>2229</v>
      </c>
      <c r="I58" s="219" t="s">
        <v>2229</v>
      </c>
      <c r="J58" s="219" t="s">
        <v>2640</v>
      </c>
      <c r="K58" s="219">
        <v>1</v>
      </c>
      <c r="L58" s="219">
        <v>1</v>
      </c>
      <c r="M58" s="451">
        <v>3400</v>
      </c>
      <c r="N58" s="191"/>
      <c r="O58" s="191"/>
      <c r="P58" s="451"/>
      <c r="Q58" s="191"/>
      <c r="R58" s="191"/>
    </row>
    <row r="59" spans="1:18" ht="36" x14ac:dyDescent="0.2">
      <c r="A59" s="219" t="s">
        <v>2635</v>
      </c>
      <c r="B59" s="219" t="s">
        <v>2629</v>
      </c>
      <c r="C59" s="219" t="s">
        <v>2630</v>
      </c>
      <c r="D59" s="396" t="s">
        <v>2730</v>
      </c>
      <c r="E59" s="451">
        <v>2500</v>
      </c>
      <c r="F59" s="452">
        <v>7524355</v>
      </c>
      <c r="G59" s="396" t="s">
        <v>2731</v>
      </c>
      <c r="H59" s="219" t="s">
        <v>2229</v>
      </c>
      <c r="I59" s="219" t="s">
        <v>2229</v>
      </c>
      <c r="J59" s="219" t="s">
        <v>2640</v>
      </c>
      <c r="K59" s="219">
        <v>1</v>
      </c>
      <c r="L59" s="219">
        <v>1</v>
      </c>
      <c r="M59" s="451">
        <v>2500</v>
      </c>
      <c r="N59" s="191"/>
      <c r="O59" s="191"/>
      <c r="P59" s="451"/>
      <c r="Q59" s="191"/>
      <c r="R59" s="191"/>
    </row>
    <row r="60" spans="1:18" ht="48" x14ac:dyDescent="0.2">
      <c r="A60" s="219" t="s">
        <v>2635</v>
      </c>
      <c r="B60" s="219" t="s">
        <v>2636</v>
      </c>
      <c r="C60" s="219" t="s">
        <v>2630</v>
      </c>
      <c r="D60" s="396" t="s">
        <v>2732</v>
      </c>
      <c r="E60" s="451">
        <v>8000</v>
      </c>
      <c r="F60" s="452">
        <v>7536111</v>
      </c>
      <c r="G60" s="396" t="s">
        <v>2733</v>
      </c>
      <c r="H60" s="219" t="s">
        <v>2734</v>
      </c>
      <c r="I60" s="219" t="s">
        <v>2644</v>
      </c>
      <c r="J60" s="219" t="s">
        <v>2634</v>
      </c>
      <c r="K60" s="219"/>
      <c r="L60" s="219"/>
      <c r="M60" s="451"/>
      <c r="N60" s="191">
        <v>1</v>
      </c>
      <c r="O60" s="191">
        <v>3</v>
      </c>
      <c r="P60" s="451">
        <v>12000</v>
      </c>
      <c r="Q60" s="191"/>
      <c r="R60" s="191"/>
    </row>
    <row r="61" spans="1:18" ht="36" x14ac:dyDescent="0.2">
      <c r="A61" s="219" t="s">
        <v>2635</v>
      </c>
      <c r="B61" s="219" t="s">
        <v>2636</v>
      </c>
      <c r="C61" s="219" t="s">
        <v>2630</v>
      </c>
      <c r="D61" s="396" t="s">
        <v>2735</v>
      </c>
      <c r="E61" s="451">
        <v>2000</v>
      </c>
      <c r="F61" s="452">
        <v>7558355</v>
      </c>
      <c r="G61" s="396" t="s">
        <v>2736</v>
      </c>
      <c r="H61" s="219" t="s">
        <v>2204</v>
      </c>
      <c r="I61" s="219" t="s">
        <v>2204</v>
      </c>
      <c r="J61" s="219" t="s">
        <v>2640</v>
      </c>
      <c r="K61" s="219"/>
      <c r="L61" s="219"/>
      <c r="M61" s="451"/>
      <c r="N61" s="191">
        <v>1</v>
      </c>
      <c r="O61" s="191">
        <v>1</v>
      </c>
      <c r="P61" s="451">
        <v>7500</v>
      </c>
      <c r="Q61" s="234"/>
      <c r="R61" s="234"/>
    </row>
    <row r="62" spans="1:18" ht="36" x14ac:dyDescent="0.2">
      <c r="A62" s="219" t="s">
        <v>2635</v>
      </c>
      <c r="B62" s="219" t="s">
        <v>2636</v>
      </c>
      <c r="C62" s="219" t="s">
        <v>2630</v>
      </c>
      <c r="D62" s="396" t="s">
        <v>2735</v>
      </c>
      <c r="E62" s="451">
        <v>7500</v>
      </c>
      <c r="F62" s="452">
        <v>7558355</v>
      </c>
      <c r="G62" s="396" t="s">
        <v>2736</v>
      </c>
      <c r="H62" s="219" t="s">
        <v>2204</v>
      </c>
      <c r="I62" s="219" t="s">
        <v>2204</v>
      </c>
      <c r="J62" s="219" t="s">
        <v>2634</v>
      </c>
      <c r="K62" s="219"/>
      <c r="L62" s="219"/>
      <c r="M62" s="451"/>
      <c r="N62" s="191">
        <v>1</v>
      </c>
      <c r="O62" s="191">
        <v>8</v>
      </c>
      <c r="P62" s="451">
        <v>30000</v>
      </c>
      <c r="Q62" s="191"/>
      <c r="R62" s="191"/>
    </row>
    <row r="63" spans="1:18" ht="36" x14ac:dyDescent="0.2">
      <c r="A63" s="219" t="s">
        <v>2635</v>
      </c>
      <c r="B63" s="219" t="s">
        <v>2636</v>
      </c>
      <c r="C63" s="219" t="s">
        <v>2630</v>
      </c>
      <c r="D63" s="396" t="s">
        <v>2737</v>
      </c>
      <c r="E63" s="451">
        <v>7500</v>
      </c>
      <c r="F63" s="452">
        <v>7558355</v>
      </c>
      <c r="G63" s="396" t="s">
        <v>2736</v>
      </c>
      <c r="H63" s="219" t="s">
        <v>2204</v>
      </c>
      <c r="I63" s="219" t="s">
        <v>2204</v>
      </c>
      <c r="J63" s="219" t="s">
        <v>2634</v>
      </c>
      <c r="K63" s="219">
        <v>2</v>
      </c>
      <c r="L63" s="219">
        <v>2</v>
      </c>
      <c r="M63" s="451">
        <v>15000</v>
      </c>
      <c r="N63" s="191"/>
      <c r="O63" s="191"/>
      <c r="P63" s="451"/>
      <c r="Q63" s="191"/>
      <c r="R63" s="191"/>
    </row>
    <row r="64" spans="1:18" ht="36" x14ac:dyDescent="0.2">
      <c r="A64" s="219" t="s">
        <v>2635</v>
      </c>
      <c r="B64" s="219" t="s">
        <v>2629</v>
      </c>
      <c r="C64" s="219" t="s">
        <v>2630</v>
      </c>
      <c r="D64" s="396" t="s">
        <v>2735</v>
      </c>
      <c r="E64" s="451">
        <v>7500</v>
      </c>
      <c r="F64" s="452">
        <v>7558355</v>
      </c>
      <c r="G64" s="396" t="s">
        <v>2736</v>
      </c>
      <c r="H64" s="219" t="s">
        <v>2204</v>
      </c>
      <c r="I64" s="219" t="s">
        <v>2204</v>
      </c>
      <c r="J64" s="219" t="s">
        <v>2634</v>
      </c>
      <c r="K64" s="219"/>
      <c r="L64" s="219"/>
      <c r="M64" s="451"/>
      <c r="N64" s="191">
        <v>3</v>
      </c>
      <c r="O64" s="191">
        <v>3</v>
      </c>
      <c r="P64" s="451">
        <v>22500</v>
      </c>
      <c r="Q64" s="191"/>
      <c r="R64" s="191"/>
    </row>
    <row r="65" spans="1:18" ht="36" x14ac:dyDescent="0.2">
      <c r="A65" s="219" t="s">
        <v>2635</v>
      </c>
      <c r="B65" s="219" t="s">
        <v>2629</v>
      </c>
      <c r="C65" s="219" t="s">
        <v>2630</v>
      </c>
      <c r="D65" s="396" t="s">
        <v>2737</v>
      </c>
      <c r="E65" s="451">
        <v>7500</v>
      </c>
      <c r="F65" s="452">
        <v>7558355</v>
      </c>
      <c r="G65" s="396" t="s">
        <v>2736</v>
      </c>
      <c r="H65" s="219" t="s">
        <v>2204</v>
      </c>
      <c r="I65" s="219" t="s">
        <v>2204</v>
      </c>
      <c r="J65" s="219" t="s">
        <v>2634</v>
      </c>
      <c r="K65" s="219">
        <v>3</v>
      </c>
      <c r="L65" s="219">
        <v>8</v>
      </c>
      <c r="M65" s="451">
        <v>59500</v>
      </c>
      <c r="N65" s="191"/>
      <c r="O65" s="191"/>
      <c r="P65" s="451"/>
      <c r="Q65" s="191"/>
      <c r="R65" s="191"/>
    </row>
    <row r="66" spans="1:18" ht="48" x14ac:dyDescent="0.2">
      <c r="A66" s="219" t="s">
        <v>2635</v>
      </c>
      <c r="B66" s="219" t="s">
        <v>2629</v>
      </c>
      <c r="C66" s="219" t="s">
        <v>2630</v>
      </c>
      <c r="D66" s="396" t="s">
        <v>2738</v>
      </c>
      <c r="E66" s="451">
        <v>9500</v>
      </c>
      <c r="F66" s="452">
        <v>7747448</v>
      </c>
      <c r="G66" s="396" t="s">
        <v>2739</v>
      </c>
      <c r="H66" s="219" t="s">
        <v>2740</v>
      </c>
      <c r="I66" s="219" t="s">
        <v>2644</v>
      </c>
      <c r="J66" s="219" t="s">
        <v>2634</v>
      </c>
      <c r="K66" s="219"/>
      <c r="L66" s="219"/>
      <c r="M66" s="451"/>
      <c r="N66" s="191">
        <v>3</v>
      </c>
      <c r="O66" s="191">
        <v>12</v>
      </c>
      <c r="P66" s="451">
        <v>57000</v>
      </c>
      <c r="Q66" s="191"/>
      <c r="R66" s="191"/>
    </row>
    <row r="67" spans="1:18" ht="36" x14ac:dyDescent="0.2">
      <c r="A67" s="219" t="s">
        <v>2635</v>
      </c>
      <c r="B67" s="219" t="s">
        <v>2636</v>
      </c>
      <c r="C67" s="219" t="s">
        <v>2630</v>
      </c>
      <c r="D67" s="396" t="s">
        <v>2741</v>
      </c>
      <c r="E67" s="451">
        <v>9000</v>
      </c>
      <c r="F67" s="452">
        <v>7758957</v>
      </c>
      <c r="G67" s="396" t="s">
        <v>2742</v>
      </c>
      <c r="H67" s="219" t="s">
        <v>2647</v>
      </c>
      <c r="I67" s="219" t="s">
        <v>2644</v>
      </c>
      <c r="J67" s="219" t="s">
        <v>2634</v>
      </c>
      <c r="K67" s="219"/>
      <c r="L67" s="219"/>
      <c r="M67" s="451"/>
      <c r="N67" s="191">
        <v>1</v>
      </c>
      <c r="O67" s="191">
        <v>2</v>
      </c>
      <c r="P67" s="451">
        <v>27000</v>
      </c>
      <c r="Q67" s="191"/>
      <c r="R67" s="191"/>
    </row>
    <row r="68" spans="1:18" ht="36" x14ac:dyDescent="0.2">
      <c r="A68" s="219" t="s">
        <v>2635</v>
      </c>
      <c r="B68" s="219" t="s">
        <v>2629</v>
      </c>
      <c r="C68" s="219" t="s">
        <v>2630</v>
      </c>
      <c r="D68" s="396" t="s">
        <v>2743</v>
      </c>
      <c r="E68" s="451">
        <v>3500</v>
      </c>
      <c r="F68" s="452">
        <v>7812701</v>
      </c>
      <c r="G68" s="396" t="s">
        <v>2744</v>
      </c>
      <c r="H68" s="219" t="s">
        <v>2745</v>
      </c>
      <c r="I68" s="219" t="s">
        <v>2229</v>
      </c>
      <c r="J68" s="219" t="s">
        <v>2640</v>
      </c>
      <c r="K68" s="219"/>
      <c r="L68" s="219"/>
      <c r="M68" s="451"/>
      <c r="N68" s="191">
        <v>1</v>
      </c>
      <c r="O68" s="191">
        <v>4</v>
      </c>
      <c r="P68" s="451">
        <v>7000</v>
      </c>
      <c r="Q68" s="191"/>
      <c r="R68" s="191"/>
    </row>
    <row r="69" spans="1:18" ht="36" x14ac:dyDescent="0.2">
      <c r="A69" s="219" t="s">
        <v>2635</v>
      </c>
      <c r="B69" s="219" t="s">
        <v>2629</v>
      </c>
      <c r="C69" s="219" t="s">
        <v>2630</v>
      </c>
      <c r="D69" s="396" t="s">
        <v>2746</v>
      </c>
      <c r="E69" s="451">
        <v>3400</v>
      </c>
      <c r="F69" s="452">
        <v>7901917</v>
      </c>
      <c r="G69" s="396" t="s">
        <v>2747</v>
      </c>
      <c r="H69" s="219" t="s">
        <v>2229</v>
      </c>
      <c r="I69" s="219" t="s">
        <v>2229</v>
      </c>
      <c r="J69" s="219" t="s">
        <v>2640</v>
      </c>
      <c r="K69" s="219">
        <v>1</v>
      </c>
      <c r="L69" s="219">
        <v>1</v>
      </c>
      <c r="M69" s="451">
        <v>3400</v>
      </c>
      <c r="N69" s="191"/>
      <c r="O69" s="191"/>
      <c r="P69" s="451"/>
      <c r="Q69" s="191"/>
      <c r="R69" s="191"/>
    </row>
    <row r="70" spans="1:18" ht="36" x14ac:dyDescent="0.2">
      <c r="A70" s="219" t="s">
        <v>2635</v>
      </c>
      <c r="B70" s="219" t="s">
        <v>2636</v>
      </c>
      <c r="C70" s="219" t="s">
        <v>2630</v>
      </c>
      <c r="D70" s="396" t="s">
        <v>2748</v>
      </c>
      <c r="E70" s="451">
        <v>2000</v>
      </c>
      <c r="F70" s="452">
        <v>7932328</v>
      </c>
      <c r="G70" s="396" t="s">
        <v>2749</v>
      </c>
      <c r="H70" s="219" t="s">
        <v>2745</v>
      </c>
      <c r="I70" s="219" t="s">
        <v>2229</v>
      </c>
      <c r="J70" s="219" t="s">
        <v>2640</v>
      </c>
      <c r="K70" s="219"/>
      <c r="L70" s="219"/>
      <c r="M70" s="451"/>
      <c r="N70" s="191">
        <v>2</v>
      </c>
      <c r="O70" s="191">
        <v>7</v>
      </c>
      <c r="P70" s="451">
        <v>17000</v>
      </c>
      <c r="Q70" s="234"/>
      <c r="R70" s="234"/>
    </row>
    <row r="71" spans="1:18" ht="36" x14ac:dyDescent="0.2">
      <c r="A71" s="219" t="s">
        <v>2635</v>
      </c>
      <c r="B71" s="219" t="s">
        <v>2636</v>
      </c>
      <c r="C71" s="219" t="s">
        <v>2630</v>
      </c>
      <c r="D71" s="396" t="s">
        <v>2750</v>
      </c>
      <c r="E71" s="451">
        <v>2000</v>
      </c>
      <c r="F71" s="452">
        <v>7932328</v>
      </c>
      <c r="G71" s="396" t="s">
        <v>2749</v>
      </c>
      <c r="H71" s="219" t="s">
        <v>2745</v>
      </c>
      <c r="I71" s="219" t="s">
        <v>2229</v>
      </c>
      <c r="J71" s="219" t="s">
        <v>2640</v>
      </c>
      <c r="K71" s="219">
        <v>1</v>
      </c>
      <c r="L71" s="219">
        <v>1</v>
      </c>
      <c r="M71" s="451">
        <v>2000</v>
      </c>
      <c r="N71" s="191"/>
      <c r="O71" s="191"/>
      <c r="P71" s="451"/>
      <c r="Q71" s="234"/>
      <c r="R71" s="234"/>
    </row>
    <row r="72" spans="1:18" ht="36" x14ac:dyDescent="0.2">
      <c r="A72" s="219" t="s">
        <v>2635</v>
      </c>
      <c r="B72" s="219" t="s">
        <v>2629</v>
      </c>
      <c r="C72" s="219" t="s">
        <v>2630</v>
      </c>
      <c r="D72" s="396" t="s">
        <v>2748</v>
      </c>
      <c r="E72" s="451">
        <v>2000</v>
      </c>
      <c r="F72" s="452">
        <v>7932328</v>
      </c>
      <c r="G72" s="396" t="s">
        <v>2749</v>
      </c>
      <c r="H72" s="219" t="s">
        <v>2745</v>
      </c>
      <c r="I72" s="219" t="s">
        <v>2229</v>
      </c>
      <c r="J72" s="219" t="s">
        <v>2640</v>
      </c>
      <c r="K72" s="219"/>
      <c r="L72" s="219"/>
      <c r="M72" s="451"/>
      <c r="N72" s="191">
        <v>3</v>
      </c>
      <c r="O72" s="191">
        <v>6</v>
      </c>
      <c r="P72" s="451">
        <v>6000</v>
      </c>
      <c r="Q72" s="191"/>
      <c r="R72" s="191"/>
    </row>
    <row r="73" spans="1:18" ht="36" x14ac:dyDescent="0.2">
      <c r="A73" s="219" t="s">
        <v>2635</v>
      </c>
      <c r="B73" s="219" t="s">
        <v>2629</v>
      </c>
      <c r="C73" s="219" t="s">
        <v>2630</v>
      </c>
      <c r="D73" s="396" t="s">
        <v>2750</v>
      </c>
      <c r="E73" s="451">
        <v>2000</v>
      </c>
      <c r="F73" s="452">
        <v>7932328</v>
      </c>
      <c r="G73" s="396" t="s">
        <v>2749</v>
      </c>
      <c r="H73" s="219" t="s">
        <v>2745</v>
      </c>
      <c r="I73" s="219" t="s">
        <v>2229</v>
      </c>
      <c r="J73" s="219" t="s">
        <v>2640</v>
      </c>
      <c r="K73" s="219">
        <v>2</v>
      </c>
      <c r="L73" s="219">
        <v>5</v>
      </c>
      <c r="M73" s="451">
        <v>9267</v>
      </c>
      <c r="N73" s="191"/>
      <c r="O73" s="191"/>
      <c r="P73" s="451"/>
      <c r="Q73" s="191"/>
      <c r="R73" s="191"/>
    </row>
    <row r="74" spans="1:18" ht="36" x14ac:dyDescent="0.2">
      <c r="A74" s="219" t="s">
        <v>2635</v>
      </c>
      <c r="B74" s="219" t="s">
        <v>2629</v>
      </c>
      <c r="C74" s="219" t="s">
        <v>2630</v>
      </c>
      <c r="D74" s="396" t="s">
        <v>2751</v>
      </c>
      <c r="E74" s="451">
        <v>9500</v>
      </c>
      <c r="F74" s="452">
        <v>8159049</v>
      </c>
      <c r="G74" s="396" t="s">
        <v>2752</v>
      </c>
      <c r="H74" s="219" t="s">
        <v>2204</v>
      </c>
      <c r="I74" s="219" t="s">
        <v>2204</v>
      </c>
      <c r="J74" s="219" t="s">
        <v>2634</v>
      </c>
      <c r="K74" s="219">
        <v>7</v>
      </c>
      <c r="L74" s="219">
        <v>12</v>
      </c>
      <c r="M74" s="451">
        <v>120000</v>
      </c>
      <c r="N74" s="191"/>
      <c r="O74" s="191"/>
      <c r="P74" s="451"/>
      <c r="Q74" s="191"/>
      <c r="R74" s="191"/>
    </row>
    <row r="75" spans="1:18" ht="36" x14ac:dyDescent="0.2">
      <c r="A75" s="219" t="s">
        <v>2635</v>
      </c>
      <c r="B75" s="219" t="s">
        <v>2636</v>
      </c>
      <c r="C75" s="219" t="s">
        <v>2630</v>
      </c>
      <c r="D75" s="396" t="s">
        <v>2753</v>
      </c>
      <c r="E75" s="451">
        <v>6000</v>
      </c>
      <c r="F75" s="452">
        <v>8159872</v>
      </c>
      <c r="G75" s="396" t="s">
        <v>2754</v>
      </c>
      <c r="H75" s="219" t="s">
        <v>2690</v>
      </c>
      <c r="I75" s="219" t="s">
        <v>2363</v>
      </c>
      <c r="J75" s="219" t="s">
        <v>2634</v>
      </c>
      <c r="K75" s="219"/>
      <c r="L75" s="219"/>
      <c r="M75" s="451"/>
      <c r="N75" s="191">
        <v>1</v>
      </c>
      <c r="O75" s="191">
        <v>3</v>
      </c>
      <c r="P75" s="451">
        <v>18000</v>
      </c>
      <c r="Q75" s="191"/>
      <c r="R75" s="191"/>
    </row>
    <row r="76" spans="1:18" ht="36" x14ac:dyDescent="0.2">
      <c r="A76" s="219" t="s">
        <v>2635</v>
      </c>
      <c r="B76" s="219" t="s">
        <v>2629</v>
      </c>
      <c r="C76" s="219" t="s">
        <v>2630</v>
      </c>
      <c r="D76" s="396" t="s">
        <v>2753</v>
      </c>
      <c r="E76" s="451">
        <v>6000</v>
      </c>
      <c r="F76" s="452">
        <v>8159872</v>
      </c>
      <c r="G76" s="396" t="s">
        <v>2754</v>
      </c>
      <c r="H76" s="219" t="s">
        <v>2690</v>
      </c>
      <c r="I76" s="219" t="s">
        <v>2363</v>
      </c>
      <c r="J76" s="219" t="s">
        <v>2634</v>
      </c>
      <c r="K76" s="219"/>
      <c r="L76" s="219"/>
      <c r="M76" s="451"/>
      <c r="N76" s="191">
        <v>1</v>
      </c>
      <c r="O76" s="191">
        <v>3</v>
      </c>
      <c r="P76" s="451">
        <v>18000</v>
      </c>
      <c r="Q76" s="191"/>
      <c r="R76" s="191"/>
    </row>
    <row r="77" spans="1:18" ht="48" x14ac:dyDescent="0.2">
      <c r="A77" s="219" t="s">
        <v>2635</v>
      </c>
      <c r="B77" s="219" t="s">
        <v>2629</v>
      </c>
      <c r="C77" s="219" t="s">
        <v>2630</v>
      </c>
      <c r="D77" s="396" t="s">
        <v>2755</v>
      </c>
      <c r="E77" s="451">
        <v>7500</v>
      </c>
      <c r="F77" s="452">
        <v>8163173</v>
      </c>
      <c r="G77" s="396" t="s">
        <v>2756</v>
      </c>
      <c r="H77" s="219" t="s">
        <v>2644</v>
      </c>
      <c r="I77" s="219" t="s">
        <v>2644</v>
      </c>
      <c r="J77" s="219" t="s">
        <v>2634</v>
      </c>
      <c r="K77" s="219">
        <v>1</v>
      </c>
      <c r="L77" s="219">
        <v>2</v>
      </c>
      <c r="M77" s="451">
        <v>15000</v>
      </c>
      <c r="N77" s="191"/>
      <c r="O77" s="191"/>
      <c r="P77" s="451"/>
      <c r="Q77" s="191"/>
      <c r="R77" s="191"/>
    </row>
    <row r="78" spans="1:18" ht="36" x14ac:dyDescent="0.2">
      <c r="A78" s="219" t="s">
        <v>2635</v>
      </c>
      <c r="B78" s="219" t="s">
        <v>2636</v>
      </c>
      <c r="C78" s="219" t="s">
        <v>2630</v>
      </c>
      <c r="D78" s="396" t="s">
        <v>2757</v>
      </c>
      <c r="E78" s="451">
        <v>7500</v>
      </c>
      <c r="F78" s="452">
        <v>8266895</v>
      </c>
      <c r="G78" s="396" t="s">
        <v>2758</v>
      </c>
      <c r="H78" s="219" t="s">
        <v>2103</v>
      </c>
      <c r="I78" s="219" t="s">
        <v>2103</v>
      </c>
      <c r="J78" s="219" t="s">
        <v>2634</v>
      </c>
      <c r="K78" s="219"/>
      <c r="L78" s="219"/>
      <c r="M78" s="451"/>
      <c r="N78" s="191">
        <v>1</v>
      </c>
      <c r="O78" s="191">
        <v>2</v>
      </c>
      <c r="P78" s="451">
        <v>15000</v>
      </c>
      <c r="Q78" s="191"/>
      <c r="R78" s="191"/>
    </row>
    <row r="79" spans="1:18" ht="36" x14ac:dyDescent="0.2">
      <c r="A79" s="219" t="s">
        <v>2635</v>
      </c>
      <c r="B79" s="219" t="s">
        <v>2629</v>
      </c>
      <c r="C79" s="219" t="s">
        <v>2630</v>
      </c>
      <c r="D79" s="396" t="s">
        <v>2757</v>
      </c>
      <c r="E79" s="451">
        <v>7500</v>
      </c>
      <c r="F79" s="452">
        <v>8266895</v>
      </c>
      <c r="G79" s="396" t="s">
        <v>2758</v>
      </c>
      <c r="H79" s="219" t="s">
        <v>2103</v>
      </c>
      <c r="I79" s="219" t="s">
        <v>2103</v>
      </c>
      <c r="J79" s="219" t="s">
        <v>2634</v>
      </c>
      <c r="K79" s="219"/>
      <c r="L79" s="219"/>
      <c r="M79" s="451"/>
      <c r="N79" s="191">
        <v>1</v>
      </c>
      <c r="O79" s="191">
        <v>3</v>
      </c>
      <c r="P79" s="451">
        <v>15000</v>
      </c>
      <c r="Q79" s="191"/>
      <c r="R79" s="191"/>
    </row>
    <row r="80" spans="1:18" ht="36" x14ac:dyDescent="0.2">
      <c r="A80" s="219" t="s">
        <v>2635</v>
      </c>
      <c r="B80" s="219" t="s">
        <v>2629</v>
      </c>
      <c r="C80" s="219" t="s">
        <v>2630</v>
      </c>
      <c r="D80" s="396" t="s">
        <v>2759</v>
      </c>
      <c r="E80" s="451">
        <v>5000</v>
      </c>
      <c r="F80" s="452">
        <v>8684775</v>
      </c>
      <c r="G80" s="396" t="s">
        <v>2760</v>
      </c>
      <c r="H80" s="219" t="s">
        <v>2761</v>
      </c>
      <c r="I80" s="219" t="s">
        <v>2083</v>
      </c>
      <c r="J80" s="219" t="s">
        <v>2640</v>
      </c>
      <c r="K80" s="219">
        <v>1</v>
      </c>
      <c r="L80" s="219">
        <v>1</v>
      </c>
      <c r="M80" s="451">
        <v>5000</v>
      </c>
      <c r="N80" s="191"/>
      <c r="O80" s="191"/>
      <c r="P80" s="451"/>
      <c r="Q80" s="191"/>
      <c r="R80" s="191"/>
    </row>
    <row r="81" spans="1:18" ht="36" x14ac:dyDescent="0.2">
      <c r="A81" s="219" t="s">
        <v>2635</v>
      </c>
      <c r="B81" s="219" t="s">
        <v>2636</v>
      </c>
      <c r="C81" s="219" t="s">
        <v>2630</v>
      </c>
      <c r="D81" s="396" t="s">
        <v>2762</v>
      </c>
      <c r="E81" s="451">
        <v>2500</v>
      </c>
      <c r="F81" s="452">
        <v>8703345</v>
      </c>
      <c r="G81" s="396" t="s">
        <v>2763</v>
      </c>
      <c r="H81" s="219" t="s">
        <v>2745</v>
      </c>
      <c r="I81" s="219" t="s">
        <v>2229</v>
      </c>
      <c r="J81" s="219" t="s">
        <v>2640</v>
      </c>
      <c r="K81" s="219"/>
      <c r="L81" s="219"/>
      <c r="M81" s="451"/>
      <c r="N81" s="191">
        <v>2</v>
      </c>
      <c r="O81" s="191">
        <v>5</v>
      </c>
      <c r="P81" s="451">
        <v>20750</v>
      </c>
      <c r="Q81" s="191"/>
      <c r="R81" s="191"/>
    </row>
    <row r="82" spans="1:18" ht="36" x14ac:dyDescent="0.2">
      <c r="A82" s="219" t="s">
        <v>2635</v>
      </c>
      <c r="B82" s="219" t="s">
        <v>2629</v>
      </c>
      <c r="C82" s="219" t="s">
        <v>2630</v>
      </c>
      <c r="D82" s="396" t="s">
        <v>2762</v>
      </c>
      <c r="E82" s="451">
        <v>2500</v>
      </c>
      <c r="F82" s="452">
        <v>8703345</v>
      </c>
      <c r="G82" s="396" t="s">
        <v>2763</v>
      </c>
      <c r="H82" s="219" t="s">
        <v>2745</v>
      </c>
      <c r="I82" s="219" t="s">
        <v>2229</v>
      </c>
      <c r="J82" s="219" t="s">
        <v>2640</v>
      </c>
      <c r="K82" s="219"/>
      <c r="L82" s="219"/>
      <c r="M82" s="451"/>
      <c r="N82" s="191">
        <v>3</v>
      </c>
      <c r="O82" s="191">
        <v>5</v>
      </c>
      <c r="P82" s="451">
        <v>7500</v>
      </c>
      <c r="Q82" s="191"/>
      <c r="R82" s="191"/>
    </row>
    <row r="83" spans="1:18" ht="36" x14ac:dyDescent="0.2">
      <c r="A83" s="219" t="s">
        <v>2635</v>
      </c>
      <c r="B83" s="219" t="s">
        <v>2629</v>
      </c>
      <c r="C83" s="219" t="s">
        <v>2630</v>
      </c>
      <c r="D83" s="396" t="s">
        <v>2764</v>
      </c>
      <c r="E83" s="451">
        <v>2500</v>
      </c>
      <c r="F83" s="452">
        <v>8703345</v>
      </c>
      <c r="G83" s="396" t="s">
        <v>2763</v>
      </c>
      <c r="H83" s="219" t="s">
        <v>2745</v>
      </c>
      <c r="I83" s="219" t="s">
        <v>2229</v>
      </c>
      <c r="J83" s="219" t="s">
        <v>2640</v>
      </c>
      <c r="K83" s="219">
        <v>1</v>
      </c>
      <c r="L83" s="219">
        <v>2</v>
      </c>
      <c r="M83" s="451">
        <v>5417</v>
      </c>
      <c r="N83" s="191"/>
      <c r="O83" s="191"/>
      <c r="P83" s="451"/>
      <c r="Q83" s="191"/>
      <c r="R83" s="191"/>
    </row>
    <row r="84" spans="1:18" ht="48" x14ac:dyDescent="0.2">
      <c r="A84" s="219" t="s">
        <v>2635</v>
      </c>
      <c r="B84" s="219" t="s">
        <v>2629</v>
      </c>
      <c r="C84" s="219" t="s">
        <v>2630</v>
      </c>
      <c r="D84" s="396" t="s">
        <v>2765</v>
      </c>
      <c r="E84" s="451">
        <v>10667</v>
      </c>
      <c r="F84" s="452">
        <v>8766337</v>
      </c>
      <c r="G84" s="396" t="s">
        <v>2766</v>
      </c>
      <c r="H84" s="219" t="s">
        <v>2734</v>
      </c>
      <c r="I84" s="219" t="s">
        <v>2644</v>
      </c>
      <c r="J84" s="219" t="s">
        <v>2634</v>
      </c>
      <c r="K84" s="219">
        <v>1</v>
      </c>
      <c r="L84" s="219">
        <v>1</v>
      </c>
      <c r="M84" s="451">
        <v>10667</v>
      </c>
      <c r="N84" s="191"/>
      <c r="O84" s="191"/>
      <c r="P84" s="451"/>
      <c r="Q84" s="191"/>
      <c r="R84" s="191"/>
    </row>
    <row r="85" spans="1:18" ht="36" x14ac:dyDescent="0.2">
      <c r="A85" s="219" t="s">
        <v>2635</v>
      </c>
      <c r="B85" s="219" t="s">
        <v>2629</v>
      </c>
      <c r="C85" s="219" t="s">
        <v>2630</v>
      </c>
      <c r="D85" s="396" t="s">
        <v>2767</v>
      </c>
      <c r="E85" s="451">
        <v>5000</v>
      </c>
      <c r="F85" s="452">
        <v>8798693</v>
      </c>
      <c r="G85" s="396" t="s">
        <v>2768</v>
      </c>
      <c r="H85" s="219" t="s">
        <v>2769</v>
      </c>
      <c r="I85" s="219" t="s">
        <v>2769</v>
      </c>
      <c r="J85" s="219" t="s">
        <v>2640</v>
      </c>
      <c r="K85" s="219"/>
      <c r="L85" s="219"/>
      <c r="M85" s="451"/>
      <c r="N85" s="191">
        <v>1</v>
      </c>
      <c r="O85" s="191">
        <v>2</v>
      </c>
      <c r="P85" s="451">
        <v>15000</v>
      </c>
      <c r="Q85" s="191"/>
      <c r="R85" s="191"/>
    </row>
    <row r="86" spans="1:18" ht="36" x14ac:dyDescent="0.2">
      <c r="A86" s="219" t="s">
        <v>2635</v>
      </c>
      <c r="B86" s="219" t="s">
        <v>2636</v>
      </c>
      <c r="C86" s="219" t="s">
        <v>2630</v>
      </c>
      <c r="D86" s="396" t="s">
        <v>2770</v>
      </c>
      <c r="E86" s="451">
        <v>9000</v>
      </c>
      <c r="F86" s="452">
        <v>8800957</v>
      </c>
      <c r="G86" s="396" t="s">
        <v>2771</v>
      </c>
      <c r="H86" s="219" t="s">
        <v>2772</v>
      </c>
      <c r="I86" s="219" t="s">
        <v>2644</v>
      </c>
      <c r="J86" s="219" t="s">
        <v>2634</v>
      </c>
      <c r="K86" s="219"/>
      <c r="L86" s="219"/>
      <c r="M86" s="451"/>
      <c r="N86" s="191">
        <v>1</v>
      </c>
      <c r="O86" s="191">
        <v>4</v>
      </c>
      <c r="P86" s="451">
        <v>36000</v>
      </c>
      <c r="Q86" s="191"/>
      <c r="R86" s="191"/>
    </row>
    <row r="87" spans="1:18" ht="36" x14ac:dyDescent="0.2">
      <c r="A87" s="219" t="s">
        <v>2635</v>
      </c>
      <c r="B87" s="219" t="s">
        <v>2636</v>
      </c>
      <c r="C87" s="219" t="s">
        <v>2630</v>
      </c>
      <c r="D87" s="396" t="s">
        <v>2773</v>
      </c>
      <c r="E87" s="451">
        <v>7500</v>
      </c>
      <c r="F87" s="452">
        <v>8808347</v>
      </c>
      <c r="G87" s="396" t="s">
        <v>2774</v>
      </c>
      <c r="H87" s="219" t="s">
        <v>2775</v>
      </c>
      <c r="I87" s="219" t="s">
        <v>2644</v>
      </c>
      <c r="J87" s="219" t="s">
        <v>2634</v>
      </c>
      <c r="K87" s="219"/>
      <c r="L87" s="219"/>
      <c r="M87" s="451"/>
      <c r="N87" s="191">
        <v>1</v>
      </c>
      <c r="O87" s="191">
        <v>1</v>
      </c>
      <c r="P87" s="451">
        <v>7500</v>
      </c>
      <c r="Q87" s="191"/>
      <c r="R87" s="191"/>
    </row>
    <row r="88" spans="1:18" ht="36" x14ac:dyDescent="0.2">
      <c r="A88" s="219" t="s">
        <v>2635</v>
      </c>
      <c r="B88" s="219" t="s">
        <v>2636</v>
      </c>
      <c r="C88" s="219" t="s">
        <v>2630</v>
      </c>
      <c r="D88" s="396" t="s">
        <v>2776</v>
      </c>
      <c r="E88" s="451">
        <v>8000</v>
      </c>
      <c r="F88" s="452">
        <v>8816808</v>
      </c>
      <c r="G88" s="396" t="s">
        <v>2777</v>
      </c>
      <c r="H88" s="219" t="s">
        <v>2647</v>
      </c>
      <c r="I88" s="219" t="s">
        <v>2644</v>
      </c>
      <c r="J88" s="219" t="s">
        <v>2634</v>
      </c>
      <c r="K88" s="219"/>
      <c r="L88" s="219"/>
      <c r="M88" s="451"/>
      <c r="N88" s="191">
        <v>1</v>
      </c>
      <c r="O88" s="191">
        <v>3</v>
      </c>
      <c r="P88" s="451">
        <v>7920</v>
      </c>
      <c r="Q88" s="191"/>
      <c r="R88" s="191"/>
    </row>
    <row r="89" spans="1:18" ht="48" x14ac:dyDescent="0.2">
      <c r="A89" s="219" t="s">
        <v>2635</v>
      </c>
      <c r="B89" s="219" t="s">
        <v>2629</v>
      </c>
      <c r="C89" s="219" t="s">
        <v>2630</v>
      </c>
      <c r="D89" s="396" t="s">
        <v>2778</v>
      </c>
      <c r="E89" s="451">
        <v>9500</v>
      </c>
      <c r="F89" s="452">
        <v>8826354</v>
      </c>
      <c r="G89" s="396" t="s">
        <v>2779</v>
      </c>
      <c r="H89" s="219" t="s">
        <v>2140</v>
      </c>
      <c r="I89" s="219" t="s">
        <v>2212</v>
      </c>
      <c r="J89" s="219" t="s">
        <v>2634</v>
      </c>
      <c r="K89" s="219">
        <v>1</v>
      </c>
      <c r="L89" s="219">
        <v>1</v>
      </c>
      <c r="M89" s="451">
        <v>9500</v>
      </c>
      <c r="N89" s="191"/>
      <c r="O89" s="191"/>
      <c r="P89" s="451"/>
      <c r="Q89" s="191"/>
      <c r="R89" s="191"/>
    </row>
    <row r="90" spans="1:18" ht="36" x14ac:dyDescent="0.2">
      <c r="A90" s="219" t="s">
        <v>2635</v>
      </c>
      <c r="B90" s="219" t="s">
        <v>2636</v>
      </c>
      <c r="C90" s="219" t="s">
        <v>2630</v>
      </c>
      <c r="D90" s="396" t="s">
        <v>2780</v>
      </c>
      <c r="E90" s="451">
        <v>5500</v>
      </c>
      <c r="F90" s="452">
        <v>9000963</v>
      </c>
      <c r="G90" s="396" t="s">
        <v>2781</v>
      </c>
      <c r="H90" s="219" t="s">
        <v>2257</v>
      </c>
      <c r="I90" s="219" t="s">
        <v>2083</v>
      </c>
      <c r="J90" s="219" t="s">
        <v>2640</v>
      </c>
      <c r="K90" s="219"/>
      <c r="L90" s="219"/>
      <c r="M90" s="451"/>
      <c r="N90" s="191">
        <v>1</v>
      </c>
      <c r="O90" s="191">
        <v>9</v>
      </c>
      <c r="P90" s="451">
        <v>16500</v>
      </c>
      <c r="Q90" s="191"/>
      <c r="R90" s="191"/>
    </row>
    <row r="91" spans="1:18" ht="48" x14ac:dyDescent="0.2">
      <c r="A91" s="219" t="s">
        <v>2635</v>
      </c>
      <c r="B91" s="219" t="s">
        <v>2629</v>
      </c>
      <c r="C91" s="219" t="s">
        <v>2630</v>
      </c>
      <c r="D91" s="396" t="s">
        <v>2782</v>
      </c>
      <c r="E91" s="451">
        <v>2842</v>
      </c>
      <c r="F91" s="452">
        <v>9050804</v>
      </c>
      <c r="G91" s="396" t="s">
        <v>2783</v>
      </c>
      <c r="H91" s="219" t="s">
        <v>2784</v>
      </c>
      <c r="I91" s="219" t="s">
        <v>2229</v>
      </c>
      <c r="J91" s="219" t="s">
        <v>2640</v>
      </c>
      <c r="K91" s="219">
        <v>1</v>
      </c>
      <c r="L91" s="219">
        <v>1</v>
      </c>
      <c r="M91" s="451">
        <v>2842</v>
      </c>
      <c r="N91" s="191"/>
      <c r="O91" s="191"/>
      <c r="P91" s="451"/>
      <c r="Q91" s="191"/>
      <c r="R91" s="191"/>
    </row>
    <row r="92" spans="1:18" ht="36" x14ac:dyDescent="0.2">
      <c r="A92" s="219" t="s">
        <v>2635</v>
      </c>
      <c r="B92" s="219" t="s">
        <v>2629</v>
      </c>
      <c r="C92" s="219" t="s">
        <v>2630</v>
      </c>
      <c r="D92" s="396" t="s">
        <v>2785</v>
      </c>
      <c r="E92" s="451">
        <v>5500</v>
      </c>
      <c r="F92" s="452">
        <v>9132448</v>
      </c>
      <c r="G92" s="396" t="s">
        <v>2786</v>
      </c>
      <c r="H92" s="219" t="s">
        <v>2644</v>
      </c>
      <c r="I92" s="219" t="s">
        <v>2083</v>
      </c>
      <c r="J92" s="219" t="s">
        <v>2634</v>
      </c>
      <c r="K92" s="219">
        <v>1</v>
      </c>
      <c r="L92" s="219">
        <v>1</v>
      </c>
      <c r="M92" s="451">
        <v>5500</v>
      </c>
      <c r="N92" s="191"/>
      <c r="O92" s="191"/>
      <c r="P92" s="451"/>
      <c r="Q92" s="191"/>
      <c r="R92" s="191"/>
    </row>
    <row r="93" spans="1:18" ht="36" x14ac:dyDescent="0.2">
      <c r="A93" s="219" t="s">
        <v>2635</v>
      </c>
      <c r="B93" s="219" t="s">
        <v>2636</v>
      </c>
      <c r="C93" s="219" t="s">
        <v>2630</v>
      </c>
      <c r="D93" s="396" t="s">
        <v>2787</v>
      </c>
      <c r="E93" s="451">
        <v>8500</v>
      </c>
      <c r="F93" s="452">
        <v>9275366</v>
      </c>
      <c r="G93" s="396" t="s">
        <v>2788</v>
      </c>
      <c r="H93" s="219" t="s">
        <v>2221</v>
      </c>
      <c r="I93" s="219" t="s">
        <v>2109</v>
      </c>
      <c r="J93" s="219" t="s">
        <v>2634</v>
      </c>
      <c r="K93" s="219"/>
      <c r="L93" s="219"/>
      <c r="M93" s="451"/>
      <c r="N93" s="191">
        <v>1</v>
      </c>
      <c r="O93" s="191">
        <v>2</v>
      </c>
      <c r="P93" s="451">
        <v>17000</v>
      </c>
      <c r="Q93" s="191"/>
      <c r="R93" s="191"/>
    </row>
    <row r="94" spans="1:18" ht="36" x14ac:dyDescent="0.2">
      <c r="A94" s="219" t="s">
        <v>2635</v>
      </c>
      <c r="B94" s="219" t="s">
        <v>2636</v>
      </c>
      <c r="C94" s="219" t="s">
        <v>2630</v>
      </c>
      <c r="D94" s="396" t="s">
        <v>2753</v>
      </c>
      <c r="E94" s="451">
        <v>6000</v>
      </c>
      <c r="F94" s="452">
        <v>9276245</v>
      </c>
      <c r="G94" s="396" t="s">
        <v>2789</v>
      </c>
      <c r="H94" s="219" t="s">
        <v>2690</v>
      </c>
      <c r="I94" s="219" t="s">
        <v>2363</v>
      </c>
      <c r="J94" s="219" t="s">
        <v>2634</v>
      </c>
      <c r="K94" s="219"/>
      <c r="L94" s="219"/>
      <c r="M94" s="451"/>
      <c r="N94" s="191">
        <v>1</v>
      </c>
      <c r="O94" s="191">
        <v>3</v>
      </c>
      <c r="P94" s="451">
        <v>18000</v>
      </c>
      <c r="Q94" s="191"/>
      <c r="R94" s="191"/>
    </row>
    <row r="95" spans="1:18" ht="36" x14ac:dyDescent="0.2">
      <c r="A95" s="219" t="s">
        <v>2635</v>
      </c>
      <c r="B95" s="219" t="s">
        <v>2629</v>
      </c>
      <c r="C95" s="219" t="s">
        <v>2630</v>
      </c>
      <c r="D95" s="396" t="s">
        <v>2753</v>
      </c>
      <c r="E95" s="451">
        <v>6000</v>
      </c>
      <c r="F95" s="452">
        <v>9276245</v>
      </c>
      <c r="G95" s="396" t="s">
        <v>2789</v>
      </c>
      <c r="H95" s="219" t="s">
        <v>2690</v>
      </c>
      <c r="I95" s="219" t="s">
        <v>2363</v>
      </c>
      <c r="J95" s="219" t="s">
        <v>2634</v>
      </c>
      <c r="K95" s="219"/>
      <c r="L95" s="219"/>
      <c r="M95" s="451"/>
      <c r="N95" s="191">
        <v>1</v>
      </c>
      <c r="O95" s="191">
        <v>3</v>
      </c>
      <c r="P95" s="451">
        <v>18000</v>
      </c>
      <c r="Q95" s="191"/>
      <c r="R95" s="191"/>
    </row>
    <row r="96" spans="1:18" ht="36" x14ac:dyDescent="0.2">
      <c r="A96" s="219" t="s">
        <v>2635</v>
      </c>
      <c r="B96" s="219" t="s">
        <v>2629</v>
      </c>
      <c r="C96" s="219" t="s">
        <v>2630</v>
      </c>
      <c r="D96" s="396" t="s">
        <v>2790</v>
      </c>
      <c r="E96" s="451">
        <v>11730</v>
      </c>
      <c r="F96" s="452">
        <v>9344806</v>
      </c>
      <c r="G96" s="396" t="s">
        <v>2791</v>
      </c>
      <c r="H96" s="219" t="s">
        <v>2204</v>
      </c>
      <c r="I96" s="219" t="s">
        <v>2204</v>
      </c>
      <c r="J96" s="219" t="s">
        <v>2634</v>
      </c>
      <c r="K96" s="219">
        <v>7</v>
      </c>
      <c r="L96" s="219">
        <v>12</v>
      </c>
      <c r="M96" s="451">
        <v>140760</v>
      </c>
      <c r="N96" s="191"/>
      <c r="O96" s="191"/>
      <c r="P96" s="451"/>
      <c r="Q96" s="191"/>
      <c r="R96" s="191"/>
    </row>
    <row r="97" spans="1:18" ht="36" x14ac:dyDescent="0.2">
      <c r="A97" s="219" t="s">
        <v>2635</v>
      </c>
      <c r="B97" s="219" t="s">
        <v>2629</v>
      </c>
      <c r="C97" s="219" t="s">
        <v>2630</v>
      </c>
      <c r="D97" s="396" t="s">
        <v>2792</v>
      </c>
      <c r="E97" s="451">
        <v>11666.666666666666</v>
      </c>
      <c r="F97" s="452">
        <v>9369359</v>
      </c>
      <c r="G97" s="396" t="s">
        <v>2793</v>
      </c>
      <c r="H97" s="219" t="s">
        <v>2353</v>
      </c>
      <c r="I97" s="219" t="s">
        <v>2204</v>
      </c>
      <c r="J97" s="219" t="s">
        <v>2634</v>
      </c>
      <c r="K97" s="219">
        <v>1</v>
      </c>
      <c r="L97" s="219">
        <v>3</v>
      </c>
      <c r="M97" s="451">
        <v>35000</v>
      </c>
      <c r="N97" s="191"/>
      <c r="O97" s="191"/>
      <c r="P97" s="451"/>
      <c r="Q97" s="191"/>
      <c r="R97" s="191"/>
    </row>
    <row r="98" spans="1:18" ht="48" x14ac:dyDescent="0.2">
      <c r="A98" s="219" t="s">
        <v>2635</v>
      </c>
      <c r="B98" s="219" t="s">
        <v>2629</v>
      </c>
      <c r="C98" s="219" t="s">
        <v>2630</v>
      </c>
      <c r="D98" s="396" t="s">
        <v>2794</v>
      </c>
      <c r="E98" s="451">
        <v>9500</v>
      </c>
      <c r="F98" s="452">
        <v>9371343</v>
      </c>
      <c r="G98" s="396" t="s">
        <v>2795</v>
      </c>
      <c r="H98" s="219" t="s">
        <v>2796</v>
      </c>
      <c r="I98" s="219" t="s">
        <v>2796</v>
      </c>
      <c r="J98" s="219" t="s">
        <v>2634</v>
      </c>
      <c r="K98" s="219">
        <v>1</v>
      </c>
      <c r="L98" s="219">
        <v>3</v>
      </c>
      <c r="M98" s="451">
        <v>28500</v>
      </c>
      <c r="N98" s="191"/>
      <c r="O98" s="191"/>
      <c r="P98" s="451"/>
      <c r="Q98" s="191"/>
      <c r="R98" s="191"/>
    </row>
    <row r="99" spans="1:18" ht="36" x14ac:dyDescent="0.2">
      <c r="A99" s="219" t="s">
        <v>2635</v>
      </c>
      <c r="B99" s="219" t="s">
        <v>2629</v>
      </c>
      <c r="C99" s="219" t="s">
        <v>2630</v>
      </c>
      <c r="D99" s="396" t="s">
        <v>2797</v>
      </c>
      <c r="E99" s="451">
        <v>10000</v>
      </c>
      <c r="F99" s="452">
        <v>9390598</v>
      </c>
      <c r="G99" s="396" t="s">
        <v>2798</v>
      </c>
      <c r="H99" s="219" t="s">
        <v>2204</v>
      </c>
      <c r="I99" s="219" t="s">
        <v>2204</v>
      </c>
      <c r="J99" s="219" t="s">
        <v>2634</v>
      </c>
      <c r="K99" s="219"/>
      <c r="L99" s="219"/>
      <c r="M99" s="451"/>
      <c r="N99" s="191">
        <v>4</v>
      </c>
      <c r="O99" s="191">
        <v>7</v>
      </c>
      <c r="P99" s="451">
        <v>60000</v>
      </c>
      <c r="Q99" s="191"/>
      <c r="R99" s="191"/>
    </row>
    <row r="100" spans="1:18" ht="48" x14ac:dyDescent="0.2">
      <c r="A100" s="219" t="s">
        <v>2635</v>
      </c>
      <c r="B100" s="219" t="s">
        <v>2629</v>
      </c>
      <c r="C100" s="219" t="s">
        <v>2630</v>
      </c>
      <c r="D100" s="396" t="s">
        <v>2799</v>
      </c>
      <c r="E100" s="451">
        <v>10000</v>
      </c>
      <c r="F100" s="452">
        <v>9390598</v>
      </c>
      <c r="G100" s="396" t="s">
        <v>2798</v>
      </c>
      <c r="H100" s="219" t="s">
        <v>2204</v>
      </c>
      <c r="I100" s="219" t="s">
        <v>2204</v>
      </c>
      <c r="J100" s="219" t="s">
        <v>2634</v>
      </c>
      <c r="K100" s="219">
        <v>1</v>
      </c>
      <c r="L100" s="219">
        <v>2</v>
      </c>
      <c r="M100" s="451">
        <v>16333</v>
      </c>
      <c r="N100" s="191"/>
      <c r="O100" s="191"/>
      <c r="P100" s="451"/>
      <c r="Q100" s="191"/>
      <c r="R100" s="191"/>
    </row>
    <row r="101" spans="1:18" ht="36" x14ac:dyDescent="0.2">
      <c r="A101" s="219" t="s">
        <v>2635</v>
      </c>
      <c r="B101" s="219" t="s">
        <v>2629</v>
      </c>
      <c r="C101" s="219" t="s">
        <v>2630</v>
      </c>
      <c r="D101" s="396" t="s">
        <v>2800</v>
      </c>
      <c r="E101" s="451">
        <v>7000</v>
      </c>
      <c r="F101" s="452">
        <v>9412568</v>
      </c>
      <c r="G101" s="396" t="s">
        <v>2801</v>
      </c>
      <c r="H101" s="219" t="s">
        <v>2644</v>
      </c>
      <c r="I101" s="219" t="s">
        <v>2644</v>
      </c>
      <c r="J101" s="219" t="s">
        <v>2634</v>
      </c>
      <c r="K101" s="219">
        <v>1</v>
      </c>
      <c r="L101" s="219">
        <v>2</v>
      </c>
      <c r="M101" s="451">
        <v>14000</v>
      </c>
      <c r="N101" s="191"/>
      <c r="O101" s="191"/>
      <c r="P101" s="451"/>
      <c r="Q101" s="191"/>
      <c r="R101" s="191"/>
    </row>
    <row r="102" spans="1:18" ht="48" x14ac:dyDescent="0.2">
      <c r="A102" s="219" t="s">
        <v>2635</v>
      </c>
      <c r="B102" s="219" t="s">
        <v>2629</v>
      </c>
      <c r="C102" s="219" t="s">
        <v>2630</v>
      </c>
      <c r="D102" s="396" t="s">
        <v>2802</v>
      </c>
      <c r="E102" s="451">
        <v>11000</v>
      </c>
      <c r="F102" s="452">
        <v>9430829</v>
      </c>
      <c r="G102" s="396" t="s">
        <v>2803</v>
      </c>
      <c r="H102" s="219" t="s">
        <v>2804</v>
      </c>
      <c r="I102" s="219" t="s">
        <v>2644</v>
      </c>
      <c r="J102" s="219" t="s">
        <v>2634</v>
      </c>
      <c r="K102" s="219"/>
      <c r="L102" s="219"/>
      <c r="M102" s="451"/>
      <c r="N102" s="191">
        <v>1</v>
      </c>
      <c r="O102" s="191">
        <v>3</v>
      </c>
      <c r="P102" s="451">
        <v>33000</v>
      </c>
      <c r="Q102" s="191"/>
      <c r="R102" s="191"/>
    </row>
    <row r="103" spans="1:18" ht="36" x14ac:dyDescent="0.2">
      <c r="A103" s="219" t="s">
        <v>2635</v>
      </c>
      <c r="B103" s="219" t="s">
        <v>2629</v>
      </c>
      <c r="C103" s="219" t="s">
        <v>2630</v>
      </c>
      <c r="D103" s="396" t="s">
        <v>2805</v>
      </c>
      <c r="E103" s="451">
        <v>3000</v>
      </c>
      <c r="F103" s="452">
        <v>9442073</v>
      </c>
      <c r="G103" s="396" t="s">
        <v>2806</v>
      </c>
      <c r="H103" s="219" t="s">
        <v>2639</v>
      </c>
      <c r="I103" s="219" t="s">
        <v>2639</v>
      </c>
      <c r="J103" s="219" t="s">
        <v>2640</v>
      </c>
      <c r="K103" s="219">
        <v>1</v>
      </c>
      <c r="L103" s="219">
        <v>1</v>
      </c>
      <c r="M103" s="451">
        <v>3000</v>
      </c>
      <c r="N103" s="191"/>
      <c r="O103" s="191"/>
      <c r="P103" s="451"/>
      <c r="Q103" s="191"/>
      <c r="R103" s="191"/>
    </row>
    <row r="104" spans="1:18" ht="48" x14ac:dyDescent="0.2">
      <c r="A104" s="219" t="s">
        <v>2635</v>
      </c>
      <c r="B104" s="219" t="s">
        <v>2636</v>
      </c>
      <c r="C104" s="219" t="s">
        <v>2630</v>
      </c>
      <c r="D104" s="396" t="s">
        <v>2807</v>
      </c>
      <c r="E104" s="451">
        <v>4000</v>
      </c>
      <c r="F104" s="452">
        <v>9449507</v>
      </c>
      <c r="G104" s="396" t="s">
        <v>2808</v>
      </c>
      <c r="H104" s="219" t="s">
        <v>2745</v>
      </c>
      <c r="I104" s="219" t="s">
        <v>2229</v>
      </c>
      <c r="J104" s="219" t="s">
        <v>2640</v>
      </c>
      <c r="K104" s="219"/>
      <c r="L104" s="219"/>
      <c r="M104" s="451"/>
      <c r="N104" s="191">
        <v>1</v>
      </c>
      <c r="O104" s="191">
        <v>3</v>
      </c>
      <c r="P104" s="451">
        <v>12000</v>
      </c>
      <c r="Q104" s="191"/>
      <c r="R104" s="191"/>
    </row>
    <row r="105" spans="1:18" ht="48" x14ac:dyDescent="0.2">
      <c r="A105" s="219" t="s">
        <v>2635</v>
      </c>
      <c r="B105" s="219" t="s">
        <v>2629</v>
      </c>
      <c r="C105" s="219" t="s">
        <v>2630</v>
      </c>
      <c r="D105" s="396" t="s">
        <v>2809</v>
      </c>
      <c r="E105" s="451">
        <v>2933</v>
      </c>
      <c r="F105" s="452">
        <v>9449507</v>
      </c>
      <c r="G105" s="396" t="s">
        <v>2808</v>
      </c>
      <c r="H105" s="219" t="s">
        <v>2745</v>
      </c>
      <c r="I105" s="219" t="s">
        <v>2229</v>
      </c>
      <c r="J105" s="219" t="s">
        <v>2640</v>
      </c>
      <c r="K105" s="219">
        <v>8</v>
      </c>
      <c r="L105" s="219">
        <v>11</v>
      </c>
      <c r="M105" s="451">
        <v>42933</v>
      </c>
      <c r="N105" s="191"/>
      <c r="O105" s="191"/>
      <c r="P105" s="451"/>
      <c r="Q105" s="191"/>
      <c r="R105" s="191"/>
    </row>
    <row r="106" spans="1:18" ht="48" x14ac:dyDescent="0.2">
      <c r="A106" s="219" t="s">
        <v>2635</v>
      </c>
      <c r="B106" s="219" t="s">
        <v>2629</v>
      </c>
      <c r="C106" s="219" t="s">
        <v>2630</v>
      </c>
      <c r="D106" s="396" t="s">
        <v>2807</v>
      </c>
      <c r="E106" s="451">
        <v>4000</v>
      </c>
      <c r="F106" s="452">
        <v>9449507</v>
      </c>
      <c r="G106" s="396" t="s">
        <v>2808</v>
      </c>
      <c r="H106" s="219" t="s">
        <v>2745</v>
      </c>
      <c r="I106" s="219" t="s">
        <v>2229</v>
      </c>
      <c r="J106" s="219" t="s">
        <v>2640</v>
      </c>
      <c r="K106" s="219"/>
      <c r="L106" s="219"/>
      <c r="M106" s="451"/>
      <c r="N106" s="191">
        <v>2</v>
      </c>
      <c r="O106" s="191">
        <v>2</v>
      </c>
      <c r="P106" s="451">
        <v>12000</v>
      </c>
      <c r="Q106" s="191"/>
      <c r="R106" s="191"/>
    </row>
    <row r="107" spans="1:18" ht="48" x14ac:dyDescent="0.2">
      <c r="A107" s="219" t="s">
        <v>2635</v>
      </c>
      <c r="B107" s="219" t="s">
        <v>2636</v>
      </c>
      <c r="C107" s="219" t="s">
        <v>2630</v>
      </c>
      <c r="D107" s="396" t="s">
        <v>2810</v>
      </c>
      <c r="E107" s="451">
        <v>8500</v>
      </c>
      <c r="F107" s="452">
        <v>9450797</v>
      </c>
      <c r="G107" s="396" t="s">
        <v>2811</v>
      </c>
      <c r="H107" s="219" t="s">
        <v>2647</v>
      </c>
      <c r="I107" s="219" t="s">
        <v>2644</v>
      </c>
      <c r="J107" s="219" t="s">
        <v>2634</v>
      </c>
      <c r="K107" s="219"/>
      <c r="L107" s="219"/>
      <c r="M107" s="451"/>
      <c r="N107" s="191">
        <v>1</v>
      </c>
      <c r="O107" s="191">
        <v>4</v>
      </c>
      <c r="P107" s="451">
        <v>0</v>
      </c>
      <c r="Q107" s="191"/>
      <c r="R107" s="191"/>
    </row>
    <row r="108" spans="1:18" ht="36" x14ac:dyDescent="0.2">
      <c r="A108" s="219" t="s">
        <v>2635</v>
      </c>
      <c r="B108" s="219" t="s">
        <v>2636</v>
      </c>
      <c r="C108" s="219" t="s">
        <v>2630</v>
      </c>
      <c r="D108" s="396" t="s">
        <v>2812</v>
      </c>
      <c r="E108" s="451">
        <v>2500</v>
      </c>
      <c r="F108" s="452">
        <v>9457383</v>
      </c>
      <c r="G108" s="396" t="s">
        <v>2813</v>
      </c>
      <c r="H108" s="219" t="s">
        <v>2639</v>
      </c>
      <c r="I108" s="219" t="s">
        <v>2639</v>
      </c>
      <c r="J108" s="219" t="s">
        <v>2640</v>
      </c>
      <c r="K108" s="219"/>
      <c r="L108" s="219"/>
      <c r="M108" s="451"/>
      <c r="N108" s="191">
        <v>1</v>
      </c>
      <c r="O108" s="191">
        <v>4</v>
      </c>
      <c r="P108" s="451">
        <v>10000</v>
      </c>
      <c r="Q108" s="191"/>
      <c r="R108" s="191"/>
    </row>
    <row r="109" spans="1:18" ht="36" x14ac:dyDescent="0.2">
      <c r="A109" s="219" t="s">
        <v>2635</v>
      </c>
      <c r="B109" s="219" t="s">
        <v>2677</v>
      </c>
      <c r="C109" s="219" t="s">
        <v>2630</v>
      </c>
      <c r="D109" s="396" t="s">
        <v>2814</v>
      </c>
      <c r="E109" s="451">
        <v>2500</v>
      </c>
      <c r="F109" s="452">
        <v>9457383</v>
      </c>
      <c r="G109" s="396" t="s">
        <v>2813</v>
      </c>
      <c r="H109" s="219" t="s">
        <v>2639</v>
      </c>
      <c r="I109" s="219" t="s">
        <v>2639</v>
      </c>
      <c r="J109" s="219" t="s">
        <v>2640</v>
      </c>
      <c r="K109" s="219">
        <v>3</v>
      </c>
      <c r="L109" s="219">
        <v>3</v>
      </c>
      <c r="M109" s="451">
        <v>7500</v>
      </c>
      <c r="N109" s="191"/>
      <c r="O109" s="191"/>
      <c r="P109" s="451"/>
      <c r="Q109" s="191"/>
      <c r="R109" s="191"/>
    </row>
    <row r="110" spans="1:18" ht="36" x14ac:dyDescent="0.2">
      <c r="A110" s="219" t="s">
        <v>2635</v>
      </c>
      <c r="B110" s="219" t="s">
        <v>2629</v>
      </c>
      <c r="C110" s="219" t="s">
        <v>2630</v>
      </c>
      <c r="D110" s="396" t="s">
        <v>2812</v>
      </c>
      <c r="E110" s="451">
        <v>2500</v>
      </c>
      <c r="F110" s="452">
        <v>9457383</v>
      </c>
      <c r="G110" s="396" t="s">
        <v>2813</v>
      </c>
      <c r="H110" s="219" t="s">
        <v>2639</v>
      </c>
      <c r="I110" s="219" t="s">
        <v>2639</v>
      </c>
      <c r="J110" s="219" t="s">
        <v>2640</v>
      </c>
      <c r="K110" s="219"/>
      <c r="L110" s="219"/>
      <c r="M110" s="451"/>
      <c r="N110" s="191">
        <v>1</v>
      </c>
      <c r="O110" s="191">
        <v>4</v>
      </c>
      <c r="P110" s="451">
        <v>10000</v>
      </c>
      <c r="Q110" s="191"/>
      <c r="R110" s="191"/>
    </row>
    <row r="111" spans="1:18" ht="36" x14ac:dyDescent="0.2">
      <c r="A111" s="219" t="s">
        <v>2635</v>
      </c>
      <c r="B111" s="219" t="s">
        <v>2629</v>
      </c>
      <c r="C111" s="219" t="s">
        <v>2630</v>
      </c>
      <c r="D111" s="396" t="s">
        <v>2814</v>
      </c>
      <c r="E111" s="451">
        <v>2500</v>
      </c>
      <c r="F111" s="452">
        <v>9457383</v>
      </c>
      <c r="G111" s="396" t="s">
        <v>2813</v>
      </c>
      <c r="H111" s="219" t="s">
        <v>2639</v>
      </c>
      <c r="I111" s="219" t="s">
        <v>2639</v>
      </c>
      <c r="J111" s="219" t="s">
        <v>2640</v>
      </c>
      <c r="K111" s="219">
        <v>1</v>
      </c>
      <c r="L111" s="219">
        <v>7</v>
      </c>
      <c r="M111" s="451">
        <v>17500</v>
      </c>
      <c r="N111" s="191"/>
      <c r="O111" s="191"/>
      <c r="P111" s="451"/>
      <c r="Q111" s="191"/>
      <c r="R111" s="191"/>
    </row>
    <row r="112" spans="1:18" ht="36" x14ac:dyDescent="0.2">
      <c r="A112" s="219" t="s">
        <v>2635</v>
      </c>
      <c r="B112" s="219" t="s">
        <v>2629</v>
      </c>
      <c r="C112" s="219" t="s">
        <v>2630</v>
      </c>
      <c r="D112" s="396" t="s">
        <v>2815</v>
      </c>
      <c r="E112" s="451">
        <v>8000</v>
      </c>
      <c r="F112" s="452">
        <v>9470657</v>
      </c>
      <c r="G112" s="396" t="s">
        <v>2816</v>
      </c>
      <c r="H112" s="219" t="s">
        <v>2740</v>
      </c>
      <c r="I112" s="219" t="s">
        <v>2644</v>
      </c>
      <c r="J112" s="219" t="s">
        <v>2634</v>
      </c>
      <c r="K112" s="219">
        <v>6</v>
      </c>
      <c r="L112" s="219">
        <v>11</v>
      </c>
      <c r="M112" s="451">
        <v>106000</v>
      </c>
      <c r="N112" s="191"/>
      <c r="O112" s="191"/>
      <c r="P112" s="451"/>
      <c r="Q112" s="191"/>
      <c r="R112" s="191"/>
    </row>
    <row r="113" spans="1:18" ht="48" x14ac:dyDescent="0.2">
      <c r="A113" s="219" t="s">
        <v>2635</v>
      </c>
      <c r="B113" s="219" t="s">
        <v>2629</v>
      </c>
      <c r="C113" s="219" t="s">
        <v>2630</v>
      </c>
      <c r="D113" s="396" t="s">
        <v>2817</v>
      </c>
      <c r="E113" s="451">
        <v>10000</v>
      </c>
      <c r="F113" s="452">
        <v>9470657</v>
      </c>
      <c r="G113" s="396" t="s">
        <v>2816</v>
      </c>
      <c r="H113" s="219" t="s">
        <v>2740</v>
      </c>
      <c r="I113" s="219" t="s">
        <v>2644</v>
      </c>
      <c r="J113" s="219" t="s">
        <v>2634</v>
      </c>
      <c r="K113" s="219"/>
      <c r="L113" s="219"/>
      <c r="M113" s="451"/>
      <c r="N113" s="191">
        <v>1</v>
      </c>
      <c r="O113" s="191">
        <v>1</v>
      </c>
      <c r="P113" s="451">
        <v>10000</v>
      </c>
      <c r="Q113" s="191"/>
      <c r="R113" s="191"/>
    </row>
    <row r="114" spans="1:18" ht="48" x14ac:dyDescent="0.2">
      <c r="A114" s="219" t="s">
        <v>2635</v>
      </c>
      <c r="B114" s="219" t="s">
        <v>2629</v>
      </c>
      <c r="C114" s="219" t="s">
        <v>2630</v>
      </c>
      <c r="D114" s="396" t="s">
        <v>2818</v>
      </c>
      <c r="E114" s="451">
        <v>7500</v>
      </c>
      <c r="F114" s="452">
        <v>9499114</v>
      </c>
      <c r="G114" s="396" t="s">
        <v>2819</v>
      </c>
      <c r="H114" s="219" t="s">
        <v>2109</v>
      </c>
      <c r="I114" s="219" t="s">
        <v>2109</v>
      </c>
      <c r="J114" s="219" t="s">
        <v>2634</v>
      </c>
      <c r="K114" s="219">
        <v>2</v>
      </c>
      <c r="L114" s="219">
        <v>2</v>
      </c>
      <c r="M114" s="451">
        <v>15000</v>
      </c>
      <c r="N114" s="191"/>
      <c r="O114" s="191"/>
      <c r="P114" s="451"/>
      <c r="Q114" s="191"/>
      <c r="R114" s="191"/>
    </row>
    <row r="115" spans="1:18" ht="36" x14ac:dyDescent="0.2">
      <c r="A115" s="219" t="s">
        <v>2635</v>
      </c>
      <c r="B115" s="219" t="s">
        <v>2629</v>
      </c>
      <c r="C115" s="219" t="s">
        <v>2630</v>
      </c>
      <c r="D115" s="396" t="s">
        <v>2820</v>
      </c>
      <c r="E115" s="451">
        <v>3531.81</v>
      </c>
      <c r="F115" s="452">
        <v>9568395</v>
      </c>
      <c r="G115" s="396" t="s">
        <v>2821</v>
      </c>
      <c r="H115" s="219" t="s">
        <v>2745</v>
      </c>
      <c r="I115" s="219" t="s">
        <v>2229</v>
      </c>
      <c r="J115" s="219" t="s">
        <v>2640</v>
      </c>
      <c r="K115" s="219"/>
      <c r="L115" s="219"/>
      <c r="M115" s="451"/>
      <c r="N115" s="191">
        <v>1</v>
      </c>
      <c r="O115" s="191">
        <v>7</v>
      </c>
      <c r="P115" s="451">
        <v>25900</v>
      </c>
      <c r="Q115" s="191"/>
      <c r="R115" s="191"/>
    </row>
    <row r="116" spans="1:18" ht="36" x14ac:dyDescent="0.2">
      <c r="A116" s="219" t="s">
        <v>2635</v>
      </c>
      <c r="B116" s="219" t="s">
        <v>2629</v>
      </c>
      <c r="C116" s="219" t="s">
        <v>2630</v>
      </c>
      <c r="D116" s="396" t="s">
        <v>2820</v>
      </c>
      <c r="E116" s="451">
        <v>7000</v>
      </c>
      <c r="F116" s="452">
        <v>9568395</v>
      </c>
      <c r="G116" s="396" t="s">
        <v>2821</v>
      </c>
      <c r="H116" s="219" t="s">
        <v>2745</v>
      </c>
      <c r="I116" s="219" t="s">
        <v>2229</v>
      </c>
      <c r="J116" s="219" t="s">
        <v>2640</v>
      </c>
      <c r="K116" s="219"/>
      <c r="L116" s="219"/>
      <c r="M116" s="451"/>
      <c r="N116" s="191">
        <v>1</v>
      </c>
      <c r="O116" s="191">
        <v>1</v>
      </c>
      <c r="P116" s="451">
        <v>7000</v>
      </c>
      <c r="Q116" s="191"/>
      <c r="R116" s="191"/>
    </row>
    <row r="117" spans="1:18" ht="36" x14ac:dyDescent="0.2">
      <c r="A117" s="219" t="s">
        <v>2635</v>
      </c>
      <c r="B117" s="219" t="s">
        <v>2629</v>
      </c>
      <c r="C117" s="219" t="s">
        <v>2630</v>
      </c>
      <c r="D117" s="396" t="s">
        <v>2822</v>
      </c>
      <c r="E117" s="451">
        <v>2500</v>
      </c>
      <c r="F117" s="452">
        <v>9602472</v>
      </c>
      <c r="G117" s="396" t="s">
        <v>2823</v>
      </c>
      <c r="H117" s="219" t="s">
        <v>2229</v>
      </c>
      <c r="I117" s="219" t="s">
        <v>2229</v>
      </c>
      <c r="J117" s="219" t="s">
        <v>2640</v>
      </c>
      <c r="K117" s="219">
        <v>1</v>
      </c>
      <c r="L117" s="219">
        <v>1</v>
      </c>
      <c r="M117" s="451">
        <v>2500</v>
      </c>
      <c r="N117" s="191"/>
      <c r="O117" s="191"/>
      <c r="P117" s="451"/>
      <c r="Q117" s="191"/>
      <c r="R117" s="191"/>
    </row>
    <row r="118" spans="1:18" ht="36" x14ac:dyDescent="0.2">
      <c r="A118" s="219" t="s">
        <v>2635</v>
      </c>
      <c r="B118" s="219" t="s">
        <v>2629</v>
      </c>
      <c r="C118" s="219" t="s">
        <v>2630</v>
      </c>
      <c r="D118" s="396" t="s">
        <v>2824</v>
      </c>
      <c r="E118" s="451">
        <v>2800</v>
      </c>
      <c r="F118" s="452">
        <v>9612508</v>
      </c>
      <c r="G118" s="396" t="s">
        <v>2825</v>
      </c>
      <c r="H118" s="219" t="s">
        <v>2826</v>
      </c>
      <c r="I118" s="219" t="s">
        <v>2229</v>
      </c>
      <c r="J118" s="219" t="s">
        <v>2640</v>
      </c>
      <c r="K118" s="219"/>
      <c r="L118" s="219"/>
      <c r="M118" s="451"/>
      <c r="N118" s="191">
        <v>1</v>
      </c>
      <c r="O118" s="191">
        <v>4</v>
      </c>
      <c r="P118" s="451">
        <v>8400</v>
      </c>
      <c r="Q118" s="191"/>
      <c r="R118" s="191"/>
    </row>
    <row r="119" spans="1:18" ht="48" x14ac:dyDescent="0.2">
      <c r="A119" s="219" t="s">
        <v>2635</v>
      </c>
      <c r="B119" s="219" t="s">
        <v>2636</v>
      </c>
      <c r="C119" s="219" t="s">
        <v>2630</v>
      </c>
      <c r="D119" s="396" t="s">
        <v>2827</v>
      </c>
      <c r="E119" s="451">
        <v>8000</v>
      </c>
      <c r="F119" s="452">
        <v>9636134</v>
      </c>
      <c r="G119" s="396" t="s">
        <v>2828</v>
      </c>
      <c r="H119" s="219" t="s">
        <v>2647</v>
      </c>
      <c r="I119" s="219" t="s">
        <v>2644</v>
      </c>
      <c r="J119" s="219" t="s">
        <v>2634</v>
      </c>
      <c r="K119" s="219"/>
      <c r="L119" s="219"/>
      <c r="M119" s="451"/>
      <c r="N119" s="191">
        <v>1</v>
      </c>
      <c r="O119" s="191">
        <v>1</v>
      </c>
      <c r="P119" s="451">
        <v>24000</v>
      </c>
      <c r="Q119" s="191"/>
      <c r="R119" s="191"/>
    </row>
    <row r="120" spans="1:18" ht="36" x14ac:dyDescent="0.2">
      <c r="A120" s="219" t="s">
        <v>2635</v>
      </c>
      <c r="B120" s="219" t="s">
        <v>2636</v>
      </c>
      <c r="C120" s="219" t="s">
        <v>2630</v>
      </c>
      <c r="D120" s="396" t="s">
        <v>2829</v>
      </c>
      <c r="E120" s="451">
        <v>6500</v>
      </c>
      <c r="F120" s="452">
        <v>9647379</v>
      </c>
      <c r="G120" s="396" t="s">
        <v>2830</v>
      </c>
      <c r="H120" s="219" t="s">
        <v>2221</v>
      </c>
      <c r="I120" s="219" t="s">
        <v>2109</v>
      </c>
      <c r="J120" s="219" t="s">
        <v>2634</v>
      </c>
      <c r="K120" s="219"/>
      <c r="L120" s="219"/>
      <c r="M120" s="451"/>
      <c r="N120" s="191">
        <v>1</v>
      </c>
      <c r="O120" s="191">
        <v>4</v>
      </c>
      <c r="P120" s="451">
        <v>13000</v>
      </c>
      <c r="Q120" s="191"/>
      <c r="R120" s="191"/>
    </row>
    <row r="121" spans="1:18" ht="36" x14ac:dyDescent="0.2">
      <c r="A121" s="219" t="s">
        <v>2635</v>
      </c>
      <c r="B121" s="219" t="s">
        <v>2629</v>
      </c>
      <c r="C121" s="219" t="s">
        <v>2630</v>
      </c>
      <c r="D121" s="396" t="s">
        <v>2831</v>
      </c>
      <c r="E121" s="451">
        <v>6000</v>
      </c>
      <c r="F121" s="452">
        <v>9673558</v>
      </c>
      <c r="G121" s="396" t="s">
        <v>2832</v>
      </c>
      <c r="H121" s="219" t="s">
        <v>2690</v>
      </c>
      <c r="I121" s="219" t="s">
        <v>2363</v>
      </c>
      <c r="J121" s="219" t="s">
        <v>2634</v>
      </c>
      <c r="K121" s="219"/>
      <c r="L121" s="219"/>
      <c r="M121" s="451"/>
      <c r="N121" s="191">
        <v>1</v>
      </c>
      <c r="O121" s="191">
        <v>3</v>
      </c>
      <c r="P121" s="451">
        <v>11088</v>
      </c>
      <c r="Q121" s="191"/>
      <c r="R121" s="191"/>
    </row>
    <row r="122" spans="1:18" ht="36" x14ac:dyDescent="0.2">
      <c r="A122" s="219" t="s">
        <v>2635</v>
      </c>
      <c r="B122" s="219" t="s">
        <v>2629</v>
      </c>
      <c r="C122" s="219" t="s">
        <v>2630</v>
      </c>
      <c r="D122" s="396" t="s">
        <v>2833</v>
      </c>
      <c r="E122" s="451">
        <v>7500</v>
      </c>
      <c r="F122" s="452">
        <v>9768345</v>
      </c>
      <c r="G122" s="396" t="s">
        <v>2834</v>
      </c>
      <c r="H122" s="219" t="s">
        <v>2644</v>
      </c>
      <c r="I122" s="219" t="s">
        <v>2644</v>
      </c>
      <c r="J122" s="219" t="s">
        <v>2634</v>
      </c>
      <c r="K122" s="219">
        <v>1</v>
      </c>
      <c r="L122" s="219">
        <v>2</v>
      </c>
      <c r="M122" s="451">
        <v>11250</v>
      </c>
      <c r="N122" s="191"/>
      <c r="O122" s="191"/>
      <c r="P122" s="451"/>
      <c r="Q122" s="191"/>
      <c r="R122" s="191"/>
    </row>
    <row r="123" spans="1:18" ht="48" x14ac:dyDescent="0.2">
      <c r="A123" s="219" t="s">
        <v>2635</v>
      </c>
      <c r="B123" s="219" t="s">
        <v>2636</v>
      </c>
      <c r="C123" s="453" t="s">
        <v>2630</v>
      </c>
      <c r="D123" s="396" t="s">
        <v>2835</v>
      </c>
      <c r="E123" s="451">
        <v>583</v>
      </c>
      <c r="F123" s="452">
        <v>9805383</v>
      </c>
      <c r="G123" s="166" t="s">
        <v>2836</v>
      </c>
      <c r="H123" s="388" t="s">
        <v>2639</v>
      </c>
      <c r="I123" s="388" t="s">
        <v>2639</v>
      </c>
      <c r="J123" s="219" t="s">
        <v>2640</v>
      </c>
      <c r="K123" s="219">
        <v>3</v>
      </c>
      <c r="L123" s="219">
        <v>3</v>
      </c>
      <c r="M123" s="451">
        <v>7500</v>
      </c>
      <c r="N123" s="191"/>
      <c r="O123" s="191"/>
      <c r="P123" s="451"/>
      <c r="Q123" s="234"/>
      <c r="R123" s="234"/>
    </row>
    <row r="124" spans="1:18" ht="36" x14ac:dyDescent="0.2">
      <c r="A124" s="219" t="s">
        <v>2635</v>
      </c>
      <c r="B124" s="219" t="s">
        <v>2636</v>
      </c>
      <c r="C124" s="219" t="s">
        <v>2630</v>
      </c>
      <c r="D124" s="396" t="s">
        <v>2837</v>
      </c>
      <c r="E124" s="451">
        <v>2500</v>
      </c>
      <c r="F124" s="452">
        <v>9805383</v>
      </c>
      <c r="G124" s="396" t="s">
        <v>2836</v>
      </c>
      <c r="H124" s="219" t="s">
        <v>2639</v>
      </c>
      <c r="I124" s="219" t="s">
        <v>2639</v>
      </c>
      <c r="J124" s="219" t="s">
        <v>2640</v>
      </c>
      <c r="K124" s="219"/>
      <c r="L124" s="219"/>
      <c r="M124" s="451"/>
      <c r="N124" s="191">
        <v>1</v>
      </c>
      <c r="O124" s="191">
        <v>2</v>
      </c>
      <c r="P124" s="451">
        <v>5000</v>
      </c>
      <c r="Q124" s="191"/>
      <c r="R124" s="191"/>
    </row>
    <row r="125" spans="1:18" ht="48" x14ac:dyDescent="0.2">
      <c r="A125" s="219" t="s">
        <v>2635</v>
      </c>
      <c r="B125" s="219" t="s">
        <v>2629</v>
      </c>
      <c r="C125" s="219" t="s">
        <v>2630</v>
      </c>
      <c r="D125" s="396" t="s">
        <v>2835</v>
      </c>
      <c r="E125" s="451">
        <v>583</v>
      </c>
      <c r="F125" s="452">
        <v>9805383</v>
      </c>
      <c r="G125" s="396" t="s">
        <v>2836</v>
      </c>
      <c r="H125" s="219" t="s">
        <v>2639</v>
      </c>
      <c r="I125" s="219" t="s">
        <v>2639</v>
      </c>
      <c r="J125" s="219" t="s">
        <v>2640</v>
      </c>
      <c r="K125" s="219">
        <v>2</v>
      </c>
      <c r="L125" s="219">
        <v>8</v>
      </c>
      <c r="M125" s="451">
        <v>18083</v>
      </c>
      <c r="N125" s="191"/>
      <c r="O125" s="191"/>
      <c r="P125" s="451"/>
      <c r="Q125" s="191"/>
      <c r="R125" s="191"/>
    </row>
    <row r="126" spans="1:18" ht="36" x14ac:dyDescent="0.2">
      <c r="A126" s="219" t="s">
        <v>2635</v>
      </c>
      <c r="B126" s="219" t="s">
        <v>2629</v>
      </c>
      <c r="C126" s="219" t="s">
        <v>2630</v>
      </c>
      <c r="D126" s="396" t="s">
        <v>2837</v>
      </c>
      <c r="E126" s="451">
        <v>2500</v>
      </c>
      <c r="F126" s="452">
        <v>9805383</v>
      </c>
      <c r="G126" s="396" t="s">
        <v>2836</v>
      </c>
      <c r="H126" s="219" t="s">
        <v>2639</v>
      </c>
      <c r="I126" s="219" t="s">
        <v>2639</v>
      </c>
      <c r="J126" s="219" t="s">
        <v>2640</v>
      </c>
      <c r="K126" s="219"/>
      <c r="L126" s="219"/>
      <c r="M126" s="451"/>
      <c r="N126" s="191">
        <v>1</v>
      </c>
      <c r="O126" s="191">
        <v>3</v>
      </c>
      <c r="P126" s="451">
        <v>5000</v>
      </c>
      <c r="Q126" s="191"/>
      <c r="R126" s="191"/>
    </row>
    <row r="127" spans="1:18" ht="48" x14ac:dyDescent="0.2">
      <c r="A127" s="219" t="s">
        <v>2635</v>
      </c>
      <c r="B127" s="219" t="s">
        <v>2629</v>
      </c>
      <c r="C127" s="219" t="s">
        <v>2630</v>
      </c>
      <c r="D127" s="396" t="s">
        <v>2838</v>
      </c>
      <c r="E127" s="451">
        <v>11000</v>
      </c>
      <c r="F127" s="452">
        <v>9825249</v>
      </c>
      <c r="G127" s="396" t="s">
        <v>2839</v>
      </c>
      <c r="H127" s="219" t="s">
        <v>2840</v>
      </c>
      <c r="I127" s="219" t="s">
        <v>2841</v>
      </c>
      <c r="J127" s="219" t="s">
        <v>2634</v>
      </c>
      <c r="K127" s="219"/>
      <c r="L127" s="219"/>
      <c r="M127" s="451"/>
      <c r="N127" s="191">
        <v>1</v>
      </c>
      <c r="O127" s="191">
        <v>3</v>
      </c>
      <c r="P127" s="451">
        <v>33000</v>
      </c>
      <c r="Q127" s="191"/>
      <c r="R127" s="191"/>
    </row>
    <row r="128" spans="1:18" ht="48" x14ac:dyDescent="0.2">
      <c r="A128" s="219" t="s">
        <v>2635</v>
      </c>
      <c r="B128" s="219" t="s">
        <v>2636</v>
      </c>
      <c r="C128" s="219" t="s">
        <v>2630</v>
      </c>
      <c r="D128" s="396" t="s">
        <v>2810</v>
      </c>
      <c r="E128" s="451">
        <v>7500</v>
      </c>
      <c r="F128" s="452">
        <v>9846537</v>
      </c>
      <c r="G128" s="396" t="s">
        <v>2842</v>
      </c>
      <c r="H128" s="219" t="s">
        <v>2647</v>
      </c>
      <c r="I128" s="219" t="s">
        <v>2644</v>
      </c>
      <c r="J128" s="219" t="s">
        <v>2634</v>
      </c>
      <c r="K128" s="219"/>
      <c r="L128" s="219"/>
      <c r="M128" s="451"/>
      <c r="N128" s="191">
        <v>1</v>
      </c>
      <c r="O128" s="191">
        <v>4</v>
      </c>
      <c r="P128" s="451">
        <v>15000</v>
      </c>
      <c r="Q128" s="191"/>
      <c r="R128" s="191"/>
    </row>
    <row r="129" spans="1:18" ht="36" x14ac:dyDescent="0.2">
      <c r="A129" s="219" t="s">
        <v>2635</v>
      </c>
      <c r="B129" s="219" t="s">
        <v>2629</v>
      </c>
      <c r="C129" s="219" t="s">
        <v>2630</v>
      </c>
      <c r="D129" s="396" t="s">
        <v>2843</v>
      </c>
      <c r="E129" s="451">
        <v>10565</v>
      </c>
      <c r="F129" s="452">
        <v>9875865</v>
      </c>
      <c r="G129" s="396" t="s">
        <v>2844</v>
      </c>
      <c r="H129" s="219" t="s">
        <v>2845</v>
      </c>
      <c r="I129" s="219" t="s">
        <v>2845</v>
      </c>
      <c r="J129" s="219" t="s">
        <v>2634</v>
      </c>
      <c r="K129" s="219">
        <v>1</v>
      </c>
      <c r="L129" s="219">
        <v>1</v>
      </c>
      <c r="M129" s="451">
        <v>10565</v>
      </c>
      <c r="N129" s="191"/>
      <c r="O129" s="191"/>
      <c r="P129" s="451"/>
      <c r="Q129" s="191"/>
      <c r="R129" s="191"/>
    </row>
    <row r="130" spans="1:18" ht="48" x14ac:dyDescent="0.2">
      <c r="A130" s="219" t="s">
        <v>2635</v>
      </c>
      <c r="B130" s="219" t="s">
        <v>2629</v>
      </c>
      <c r="C130" s="219" t="s">
        <v>2630</v>
      </c>
      <c r="D130" s="396" t="s">
        <v>2846</v>
      </c>
      <c r="E130" s="451">
        <v>8500</v>
      </c>
      <c r="F130" s="452">
        <v>9900335</v>
      </c>
      <c r="G130" s="396" t="s">
        <v>2847</v>
      </c>
      <c r="H130" s="219" t="s">
        <v>2109</v>
      </c>
      <c r="I130" s="219" t="s">
        <v>2109</v>
      </c>
      <c r="J130" s="219" t="s">
        <v>2634</v>
      </c>
      <c r="K130" s="219">
        <v>6</v>
      </c>
      <c r="L130" s="219">
        <v>12</v>
      </c>
      <c r="M130" s="451">
        <v>102000</v>
      </c>
      <c r="N130" s="191"/>
      <c r="O130" s="191"/>
      <c r="P130" s="451"/>
      <c r="Q130" s="191"/>
      <c r="R130" s="191"/>
    </row>
    <row r="131" spans="1:18" ht="48" x14ac:dyDescent="0.2">
      <c r="A131" s="219" t="s">
        <v>2635</v>
      </c>
      <c r="B131" s="219" t="s">
        <v>2629</v>
      </c>
      <c r="C131" s="219" t="s">
        <v>2630</v>
      </c>
      <c r="D131" s="396" t="s">
        <v>2848</v>
      </c>
      <c r="E131" s="451">
        <v>8500</v>
      </c>
      <c r="F131" s="452">
        <v>9900335</v>
      </c>
      <c r="G131" s="396" t="s">
        <v>2847</v>
      </c>
      <c r="H131" s="219" t="s">
        <v>2221</v>
      </c>
      <c r="I131" s="219" t="s">
        <v>2109</v>
      </c>
      <c r="J131" s="219" t="s">
        <v>2634</v>
      </c>
      <c r="K131" s="219"/>
      <c r="L131" s="219"/>
      <c r="M131" s="451"/>
      <c r="N131" s="191">
        <v>4</v>
      </c>
      <c r="O131" s="191">
        <v>12</v>
      </c>
      <c r="P131" s="451">
        <v>68000</v>
      </c>
      <c r="Q131" s="191"/>
      <c r="R131" s="191"/>
    </row>
    <row r="132" spans="1:18" ht="48" x14ac:dyDescent="0.2">
      <c r="A132" s="219" t="s">
        <v>2635</v>
      </c>
      <c r="B132" s="219" t="s">
        <v>2629</v>
      </c>
      <c r="C132" s="219" t="s">
        <v>2630</v>
      </c>
      <c r="D132" s="396" t="s">
        <v>2849</v>
      </c>
      <c r="E132" s="451">
        <v>10500</v>
      </c>
      <c r="F132" s="452">
        <v>9901685</v>
      </c>
      <c r="G132" s="396" t="s">
        <v>2850</v>
      </c>
      <c r="H132" s="219" t="s">
        <v>2851</v>
      </c>
      <c r="I132" s="219" t="s">
        <v>2313</v>
      </c>
      <c r="J132" s="219" t="s">
        <v>2634</v>
      </c>
      <c r="K132" s="219"/>
      <c r="L132" s="219"/>
      <c r="M132" s="451"/>
      <c r="N132" s="191">
        <v>1</v>
      </c>
      <c r="O132" s="191">
        <v>4</v>
      </c>
      <c r="P132" s="451">
        <v>31500</v>
      </c>
      <c r="Q132" s="191"/>
      <c r="R132" s="191"/>
    </row>
    <row r="133" spans="1:18" ht="36" x14ac:dyDescent="0.2">
      <c r="A133" s="219" t="s">
        <v>2635</v>
      </c>
      <c r="B133" s="219" t="s">
        <v>2636</v>
      </c>
      <c r="C133" s="219" t="s">
        <v>2630</v>
      </c>
      <c r="D133" s="396" t="s">
        <v>2852</v>
      </c>
      <c r="E133" s="451">
        <v>6000</v>
      </c>
      <c r="F133" s="452">
        <v>9906247</v>
      </c>
      <c r="G133" s="396" t="s">
        <v>2853</v>
      </c>
      <c r="H133" s="219" t="s">
        <v>2690</v>
      </c>
      <c r="I133" s="219" t="s">
        <v>2363</v>
      </c>
      <c r="J133" s="219" t="s">
        <v>2634</v>
      </c>
      <c r="K133" s="219"/>
      <c r="L133" s="219"/>
      <c r="M133" s="451"/>
      <c r="N133" s="191">
        <v>1</v>
      </c>
      <c r="O133" s="191">
        <v>3</v>
      </c>
      <c r="P133" s="451">
        <v>18000</v>
      </c>
      <c r="Q133" s="191"/>
      <c r="R133" s="191"/>
    </row>
    <row r="134" spans="1:18" ht="36" x14ac:dyDescent="0.2">
      <c r="A134" s="219" t="s">
        <v>2635</v>
      </c>
      <c r="B134" s="219" t="s">
        <v>2629</v>
      </c>
      <c r="C134" s="219" t="s">
        <v>2630</v>
      </c>
      <c r="D134" s="396" t="s">
        <v>2852</v>
      </c>
      <c r="E134" s="451">
        <v>6000</v>
      </c>
      <c r="F134" s="452">
        <v>9906247</v>
      </c>
      <c r="G134" s="396" t="s">
        <v>2853</v>
      </c>
      <c r="H134" s="219" t="s">
        <v>2690</v>
      </c>
      <c r="I134" s="219" t="s">
        <v>2363</v>
      </c>
      <c r="J134" s="219" t="s">
        <v>2634</v>
      </c>
      <c r="K134" s="219"/>
      <c r="L134" s="219"/>
      <c r="M134" s="451"/>
      <c r="N134" s="191">
        <v>1</v>
      </c>
      <c r="O134" s="191">
        <v>3</v>
      </c>
      <c r="P134" s="451">
        <v>18000</v>
      </c>
      <c r="Q134" s="191"/>
      <c r="R134" s="191"/>
    </row>
    <row r="135" spans="1:18" ht="36" x14ac:dyDescent="0.2">
      <c r="A135" s="219" t="s">
        <v>2635</v>
      </c>
      <c r="B135" s="219" t="s">
        <v>2629</v>
      </c>
      <c r="C135" s="219" t="s">
        <v>2630</v>
      </c>
      <c r="D135" s="396" t="s">
        <v>2854</v>
      </c>
      <c r="E135" s="451">
        <v>7500</v>
      </c>
      <c r="F135" s="452">
        <v>9914492</v>
      </c>
      <c r="G135" s="396" t="s">
        <v>2855</v>
      </c>
      <c r="H135" s="219" t="s">
        <v>2221</v>
      </c>
      <c r="I135" s="219" t="s">
        <v>2109</v>
      </c>
      <c r="J135" s="219" t="s">
        <v>2634</v>
      </c>
      <c r="K135" s="219"/>
      <c r="L135" s="219"/>
      <c r="M135" s="451"/>
      <c r="N135" s="191">
        <v>4</v>
      </c>
      <c r="O135" s="191">
        <v>7</v>
      </c>
      <c r="P135" s="451">
        <v>60000</v>
      </c>
      <c r="Q135" s="191"/>
      <c r="R135" s="191"/>
    </row>
    <row r="136" spans="1:18" ht="36" x14ac:dyDescent="0.2">
      <c r="A136" s="219" t="s">
        <v>2635</v>
      </c>
      <c r="B136" s="219" t="s">
        <v>2629</v>
      </c>
      <c r="C136" s="219" t="s">
        <v>2630</v>
      </c>
      <c r="D136" s="396" t="s">
        <v>2856</v>
      </c>
      <c r="E136" s="451">
        <v>7500</v>
      </c>
      <c r="F136" s="452">
        <v>9914492</v>
      </c>
      <c r="G136" s="396" t="s">
        <v>2855</v>
      </c>
      <c r="H136" s="219" t="s">
        <v>2109</v>
      </c>
      <c r="I136" s="219" t="s">
        <v>2109</v>
      </c>
      <c r="J136" s="219" t="s">
        <v>2634</v>
      </c>
      <c r="K136" s="219">
        <v>6</v>
      </c>
      <c r="L136" s="219">
        <v>11</v>
      </c>
      <c r="M136" s="451">
        <v>85500</v>
      </c>
      <c r="N136" s="191"/>
      <c r="O136" s="191"/>
      <c r="P136" s="451"/>
      <c r="Q136" s="191"/>
      <c r="R136" s="191"/>
    </row>
    <row r="137" spans="1:18" ht="36" x14ac:dyDescent="0.2">
      <c r="A137" s="219" t="s">
        <v>2635</v>
      </c>
      <c r="B137" s="219" t="s">
        <v>2629</v>
      </c>
      <c r="C137" s="219" t="s">
        <v>2630</v>
      </c>
      <c r="D137" s="396" t="s">
        <v>2857</v>
      </c>
      <c r="E137" s="451">
        <v>7500</v>
      </c>
      <c r="F137" s="452">
        <v>9928094</v>
      </c>
      <c r="G137" s="396" t="s">
        <v>2858</v>
      </c>
      <c r="H137" s="219" t="s">
        <v>2204</v>
      </c>
      <c r="I137" s="219" t="s">
        <v>2204</v>
      </c>
      <c r="J137" s="219" t="s">
        <v>2634</v>
      </c>
      <c r="K137" s="219">
        <v>1</v>
      </c>
      <c r="L137" s="219">
        <v>2</v>
      </c>
      <c r="M137" s="451">
        <v>15000</v>
      </c>
      <c r="N137" s="191"/>
      <c r="O137" s="191"/>
      <c r="P137" s="451"/>
      <c r="Q137" s="191"/>
      <c r="R137" s="191"/>
    </row>
    <row r="138" spans="1:18" ht="48" x14ac:dyDescent="0.2">
      <c r="A138" s="219" t="s">
        <v>2635</v>
      </c>
      <c r="B138" s="219" t="s">
        <v>2629</v>
      </c>
      <c r="C138" s="219" t="s">
        <v>2630</v>
      </c>
      <c r="D138" s="396" t="s">
        <v>2859</v>
      </c>
      <c r="E138" s="451">
        <v>4500</v>
      </c>
      <c r="F138" s="452">
        <v>9973981</v>
      </c>
      <c r="G138" s="396" t="s">
        <v>2860</v>
      </c>
      <c r="H138" s="219" t="s">
        <v>2861</v>
      </c>
      <c r="I138" s="219" t="s">
        <v>2861</v>
      </c>
      <c r="J138" s="219" t="s">
        <v>2634</v>
      </c>
      <c r="K138" s="219">
        <v>1</v>
      </c>
      <c r="L138" s="219">
        <v>2</v>
      </c>
      <c r="M138" s="451">
        <v>8100</v>
      </c>
      <c r="N138" s="191"/>
      <c r="O138" s="191"/>
      <c r="P138" s="451"/>
      <c r="Q138" s="191"/>
      <c r="R138" s="191"/>
    </row>
    <row r="139" spans="1:18" ht="48" x14ac:dyDescent="0.2">
      <c r="A139" s="219" t="s">
        <v>2635</v>
      </c>
      <c r="B139" s="219" t="s">
        <v>2629</v>
      </c>
      <c r="C139" s="219" t="s">
        <v>2630</v>
      </c>
      <c r="D139" s="396" t="s">
        <v>2862</v>
      </c>
      <c r="E139" s="451">
        <v>9500</v>
      </c>
      <c r="F139" s="452">
        <v>9993696</v>
      </c>
      <c r="G139" s="396" t="s">
        <v>2863</v>
      </c>
      <c r="H139" s="219" t="s">
        <v>2257</v>
      </c>
      <c r="I139" s="219" t="s">
        <v>2633</v>
      </c>
      <c r="J139" s="219" t="s">
        <v>2634</v>
      </c>
      <c r="K139" s="219">
        <v>1</v>
      </c>
      <c r="L139" s="219">
        <v>1</v>
      </c>
      <c r="M139" s="451">
        <v>9500</v>
      </c>
      <c r="N139" s="191"/>
      <c r="O139" s="191"/>
      <c r="P139" s="451"/>
      <c r="Q139" s="191"/>
      <c r="R139" s="191"/>
    </row>
    <row r="140" spans="1:18" ht="36" x14ac:dyDescent="0.2">
      <c r="A140" s="219" t="s">
        <v>2635</v>
      </c>
      <c r="B140" s="219" t="s">
        <v>2629</v>
      </c>
      <c r="C140" s="219" t="s">
        <v>2630</v>
      </c>
      <c r="D140" s="396" t="s">
        <v>2864</v>
      </c>
      <c r="E140" s="451">
        <v>6500</v>
      </c>
      <c r="F140" s="452">
        <v>10004544</v>
      </c>
      <c r="G140" s="396" t="s">
        <v>2865</v>
      </c>
      <c r="H140" s="219" t="s">
        <v>2204</v>
      </c>
      <c r="I140" s="219" t="s">
        <v>2204</v>
      </c>
      <c r="J140" s="219" t="s">
        <v>2634</v>
      </c>
      <c r="K140" s="219">
        <v>1</v>
      </c>
      <c r="L140" s="219">
        <v>5</v>
      </c>
      <c r="M140" s="451">
        <v>32500</v>
      </c>
      <c r="N140" s="191"/>
      <c r="O140" s="191"/>
      <c r="P140" s="451"/>
      <c r="Q140" s="191"/>
      <c r="R140" s="191"/>
    </row>
    <row r="141" spans="1:18" ht="36" x14ac:dyDescent="0.2">
      <c r="A141" s="219" t="s">
        <v>2635</v>
      </c>
      <c r="B141" s="219" t="s">
        <v>2629</v>
      </c>
      <c r="C141" s="219" t="s">
        <v>2630</v>
      </c>
      <c r="D141" s="396" t="s">
        <v>2866</v>
      </c>
      <c r="E141" s="451">
        <v>6333.33</v>
      </c>
      <c r="F141" s="452">
        <v>10050725</v>
      </c>
      <c r="G141" s="396" t="s">
        <v>2867</v>
      </c>
      <c r="H141" s="219" t="s">
        <v>2204</v>
      </c>
      <c r="I141" s="219" t="s">
        <v>2204</v>
      </c>
      <c r="J141" s="219" t="s">
        <v>2634</v>
      </c>
      <c r="K141" s="219"/>
      <c r="L141" s="219"/>
      <c r="M141" s="451"/>
      <c r="N141" s="191">
        <v>1</v>
      </c>
      <c r="O141" s="191">
        <v>4</v>
      </c>
      <c r="P141" s="451">
        <v>9500</v>
      </c>
      <c r="Q141" s="191"/>
      <c r="R141" s="191"/>
    </row>
    <row r="142" spans="1:18" ht="36" x14ac:dyDescent="0.2">
      <c r="A142" s="219" t="s">
        <v>2635</v>
      </c>
      <c r="B142" s="219" t="s">
        <v>2636</v>
      </c>
      <c r="C142" s="219" t="s">
        <v>2630</v>
      </c>
      <c r="D142" s="396" t="s">
        <v>2868</v>
      </c>
      <c r="E142" s="451">
        <v>7500</v>
      </c>
      <c r="F142" s="452">
        <v>10065724</v>
      </c>
      <c r="G142" s="396" t="s">
        <v>2869</v>
      </c>
      <c r="H142" s="219" t="s">
        <v>2204</v>
      </c>
      <c r="I142" s="219" t="s">
        <v>2204</v>
      </c>
      <c r="J142" s="219" t="s">
        <v>2634</v>
      </c>
      <c r="K142" s="219"/>
      <c r="L142" s="219"/>
      <c r="M142" s="451"/>
      <c r="N142" s="191">
        <v>1</v>
      </c>
      <c r="O142" s="191">
        <v>3</v>
      </c>
      <c r="P142" s="451">
        <v>11250</v>
      </c>
      <c r="Q142" s="191"/>
      <c r="R142" s="191"/>
    </row>
    <row r="143" spans="1:18" ht="36" x14ac:dyDescent="0.2">
      <c r="A143" s="219" t="s">
        <v>2635</v>
      </c>
      <c r="B143" s="219" t="s">
        <v>2629</v>
      </c>
      <c r="C143" s="219" t="s">
        <v>2630</v>
      </c>
      <c r="D143" s="396" t="s">
        <v>2870</v>
      </c>
      <c r="E143" s="451">
        <v>7000</v>
      </c>
      <c r="F143" s="452">
        <v>10085741</v>
      </c>
      <c r="G143" s="396" t="s">
        <v>2871</v>
      </c>
      <c r="H143" s="219" t="s">
        <v>2221</v>
      </c>
      <c r="I143" s="219" t="s">
        <v>2109</v>
      </c>
      <c r="J143" s="219" t="s">
        <v>2634</v>
      </c>
      <c r="K143" s="219"/>
      <c r="L143" s="219"/>
      <c r="M143" s="451"/>
      <c r="N143" s="191">
        <v>1</v>
      </c>
      <c r="O143" s="191">
        <v>3</v>
      </c>
      <c r="P143" s="451">
        <v>35000</v>
      </c>
      <c r="Q143" s="191"/>
      <c r="R143" s="191"/>
    </row>
    <row r="144" spans="1:18" ht="36" x14ac:dyDescent="0.2">
      <c r="A144" s="219" t="s">
        <v>2635</v>
      </c>
      <c r="B144" s="219" t="s">
        <v>2629</v>
      </c>
      <c r="C144" s="219" t="s">
        <v>2630</v>
      </c>
      <c r="D144" s="396" t="s">
        <v>2872</v>
      </c>
      <c r="E144" s="451">
        <v>5500</v>
      </c>
      <c r="F144" s="452">
        <v>10128810</v>
      </c>
      <c r="G144" s="396" t="s">
        <v>2873</v>
      </c>
      <c r="H144" s="219" t="s">
        <v>2745</v>
      </c>
      <c r="I144" s="219" t="s">
        <v>2229</v>
      </c>
      <c r="J144" s="219" t="s">
        <v>2640</v>
      </c>
      <c r="K144" s="219"/>
      <c r="L144" s="219"/>
      <c r="M144" s="451"/>
      <c r="N144" s="191">
        <v>1</v>
      </c>
      <c r="O144" s="191">
        <v>2</v>
      </c>
      <c r="P144" s="451">
        <v>11000</v>
      </c>
      <c r="Q144" s="191"/>
      <c r="R144" s="191"/>
    </row>
    <row r="145" spans="1:18" ht="48" x14ac:dyDescent="0.2">
      <c r="A145" s="219" t="s">
        <v>2635</v>
      </c>
      <c r="B145" s="219" t="s">
        <v>2629</v>
      </c>
      <c r="C145" s="219" t="s">
        <v>2630</v>
      </c>
      <c r="D145" s="396" t="s">
        <v>2874</v>
      </c>
      <c r="E145" s="451">
        <v>3000</v>
      </c>
      <c r="F145" s="452">
        <v>10154831</v>
      </c>
      <c r="G145" s="396" t="s">
        <v>2875</v>
      </c>
      <c r="H145" s="219" t="s">
        <v>2690</v>
      </c>
      <c r="I145" s="219" t="s">
        <v>2691</v>
      </c>
      <c r="J145" s="219" t="s">
        <v>2640</v>
      </c>
      <c r="K145" s="219">
        <v>2</v>
      </c>
      <c r="L145" s="219">
        <v>3</v>
      </c>
      <c r="M145" s="451">
        <v>15000</v>
      </c>
      <c r="N145" s="191"/>
      <c r="O145" s="191"/>
      <c r="P145" s="451"/>
      <c r="Q145" s="191"/>
      <c r="R145" s="191"/>
    </row>
    <row r="146" spans="1:18" ht="36" x14ac:dyDescent="0.2">
      <c r="A146" s="219" t="s">
        <v>2635</v>
      </c>
      <c r="B146" s="219" t="s">
        <v>2629</v>
      </c>
      <c r="C146" s="219" t="s">
        <v>2630</v>
      </c>
      <c r="D146" s="396" t="s">
        <v>2876</v>
      </c>
      <c r="E146" s="451">
        <v>6000</v>
      </c>
      <c r="F146" s="452">
        <v>10154831</v>
      </c>
      <c r="G146" s="396" t="s">
        <v>2875</v>
      </c>
      <c r="H146" s="219" t="s">
        <v>2690</v>
      </c>
      <c r="I146" s="219" t="s">
        <v>2691</v>
      </c>
      <c r="J146" s="219" t="s">
        <v>2634</v>
      </c>
      <c r="K146" s="219"/>
      <c r="L146" s="219"/>
      <c r="M146" s="451"/>
      <c r="N146" s="191">
        <v>1</v>
      </c>
      <c r="O146" s="191">
        <v>1</v>
      </c>
      <c r="P146" s="451">
        <v>6000</v>
      </c>
      <c r="Q146" s="191"/>
      <c r="R146" s="191"/>
    </row>
    <row r="147" spans="1:18" ht="36" x14ac:dyDescent="0.2">
      <c r="A147" s="219" t="s">
        <v>2635</v>
      </c>
      <c r="B147" s="219" t="s">
        <v>2636</v>
      </c>
      <c r="C147" s="219" t="s">
        <v>2630</v>
      </c>
      <c r="D147" s="396" t="s">
        <v>2877</v>
      </c>
      <c r="E147" s="451">
        <v>8000</v>
      </c>
      <c r="F147" s="452">
        <v>10159431</v>
      </c>
      <c r="G147" s="396" t="s">
        <v>2878</v>
      </c>
      <c r="H147" s="219" t="s">
        <v>2221</v>
      </c>
      <c r="I147" s="219" t="s">
        <v>2109</v>
      </c>
      <c r="J147" s="219" t="s">
        <v>2634</v>
      </c>
      <c r="K147" s="219"/>
      <c r="L147" s="219"/>
      <c r="M147" s="451"/>
      <c r="N147" s="191">
        <v>1</v>
      </c>
      <c r="O147" s="191">
        <v>3</v>
      </c>
      <c r="P147" s="451">
        <v>14400</v>
      </c>
      <c r="Q147" s="191"/>
      <c r="R147" s="191"/>
    </row>
    <row r="148" spans="1:18" ht="36" x14ac:dyDescent="0.2">
      <c r="A148" s="219" t="s">
        <v>2635</v>
      </c>
      <c r="B148" s="219" t="s">
        <v>2677</v>
      </c>
      <c r="C148" s="219" t="s">
        <v>2630</v>
      </c>
      <c r="D148" s="396" t="s">
        <v>2879</v>
      </c>
      <c r="E148" s="451">
        <v>6500</v>
      </c>
      <c r="F148" s="452">
        <v>10159431</v>
      </c>
      <c r="G148" s="396" t="s">
        <v>2878</v>
      </c>
      <c r="H148" s="219" t="s">
        <v>2109</v>
      </c>
      <c r="I148" s="219" t="s">
        <v>2109</v>
      </c>
      <c r="J148" s="219" t="s">
        <v>2634</v>
      </c>
      <c r="K148" s="219">
        <v>1</v>
      </c>
      <c r="L148" s="219">
        <v>3</v>
      </c>
      <c r="M148" s="451">
        <v>19500</v>
      </c>
      <c r="N148" s="191"/>
      <c r="O148" s="191"/>
      <c r="P148" s="451"/>
      <c r="Q148" s="191"/>
      <c r="R148" s="191"/>
    </row>
    <row r="149" spans="1:18" ht="48" x14ac:dyDescent="0.2">
      <c r="A149" s="219" t="s">
        <v>2635</v>
      </c>
      <c r="B149" s="219" t="s">
        <v>2629</v>
      </c>
      <c r="C149" s="219" t="s">
        <v>2630</v>
      </c>
      <c r="D149" s="396" t="s">
        <v>2880</v>
      </c>
      <c r="E149" s="451">
        <v>3400</v>
      </c>
      <c r="F149" s="452">
        <v>10229343</v>
      </c>
      <c r="G149" s="396" t="s">
        <v>2881</v>
      </c>
      <c r="H149" s="219" t="s">
        <v>2882</v>
      </c>
      <c r="I149" s="219" t="s">
        <v>2229</v>
      </c>
      <c r="J149" s="219" t="s">
        <v>2640</v>
      </c>
      <c r="K149" s="219"/>
      <c r="L149" s="219"/>
      <c r="M149" s="451"/>
      <c r="N149" s="191">
        <v>4</v>
      </c>
      <c r="O149" s="191">
        <v>7</v>
      </c>
      <c r="P149" s="451">
        <v>40800</v>
      </c>
      <c r="Q149" s="191"/>
      <c r="R149" s="191"/>
    </row>
    <row r="150" spans="1:18" ht="36" x14ac:dyDescent="0.2">
      <c r="A150" s="219" t="s">
        <v>2635</v>
      </c>
      <c r="B150" s="219" t="s">
        <v>2629</v>
      </c>
      <c r="C150" s="219" t="s">
        <v>2630</v>
      </c>
      <c r="D150" s="396" t="s">
        <v>2883</v>
      </c>
      <c r="E150" s="451">
        <v>3400</v>
      </c>
      <c r="F150" s="452">
        <v>10229343</v>
      </c>
      <c r="G150" s="396" t="s">
        <v>2881</v>
      </c>
      <c r="H150" s="219" t="s">
        <v>2882</v>
      </c>
      <c r="I150" s="219" t="s">
        <v>2229</v>
      </c>
      <c r="J150" s="219" t="s">
        <v>2640</v>
      </c>
      <c r="K150" s="219">
        <v>5</v>
      </c>
      <c r="L150" s="219">
        <v>10</v>
      </c>
      <c r="M150" s="451">
        <v>34000</v>
      </c>
      <c r="N150" s="191"/>
      <c r="O150" s="191"/>
      <c r="P150" s="451"/>
      <c r="Q150" s="191"/>
      <c r="R150" s="191"/>
    </row>
    <row r="151" spans="1:18" ht="36" x14ac:dyDescent="0.2">
      <c r="A151" s="219" t="s">
        <v>2635</v>
      </c>
      <c r="B151" s="219" t="s">
        <v>2677</v>
      </c>
      <c r="C151" s="219" t="s">
        <v>2630</v>
      </c>
      <c r="D151" s="396" t="s">
        <v>2884</v>
      </c>
      <c r="E151" s="451">
        <v>9150</v>
      </c>
      <c r="F151" s="452">
        <v>10252846</v>
      </c>
      <c r="G151" s="396" t="s">
        <v>2885</v>
      </c>
      <c r="H151" s="219" t="s">
        <v>2772</v>
      </c>
      <c r="I151" s="219" t="s">
        <v>2644</v>
      </c>
      <c r="J151" s="219" t="s">
        <v>2634</v>
      </c>
      <c r="K151" s="219"/>
      <c r="L151" s="219"/>
      <c r="M151" s="451"/>
      <c r="N151" s="191">
        <v>1</v>
      </c>
      <c r="O151" s="191">
        <v>2</v>
      </c>
      <c r="P151" s="451">
        <v>36600</v>
      </c>
      <c r="Q151" s="191"/>
      <c r="R151" s="191"/>
    </row>
    <row r="152" spans="1:18" ht="48" x14ac:dyDescent="0.2">
      <c r="A152" s="219" t="s">
        <v>2635</v>
      </c>
      <c r="B152" s="219" t="s">
        <v>2629</v>
      </c>
      <c r="C152" s="219" t="s">
        <v>2630</v>
      </c>
      <c r="D152" s="396" t="s">
        <v>2886</v>
      </c>
      <c r="E152" s="451">
        <v>9500</v>
      </c>
      <c r="F152" s="452">
        <v>10252846</v>
      </c>
      <c r="G152" s="396" t="s">
        <v>2885</v>
      </c>
      <c r="H152" s="219" t="s">
        <v>2772</v>
      </c>
      <c r="I152" s="219" t="s">
        <v>2644</v>
      </c>
      <c r="J152" s="219" t="s">
        <v>2634</v>
      </c>
      <c r="K152" s="219">
        <v>2</v>
      </c>
      <c r="L152" s="219">
        <v>5</v>
      </c>
      <c r="M152" s="451">
        <v>52300</v>
      </c>
      <c r="N152" s="191"/>
      <c r="O152" s="191"/>
      <c r="P152" s="451"/>
      <c r="Q152" s="191"/>
      <c r="R152" s="191"/>
    </row>
    <row r="153" spans="1:18" ht="36" x14ac:dyDescent="0.2">
      <c r="A153" s="219" t="s">
        <v>2635</v>
      </c>
      <c r="B153" s="219" t="s">
        <v>2629</v>
      </c>
      <c r="C153" s="219" t="s">
        <v>2630</v>
      </c>
      <c r="D153" s="396" t="s">
        <v>2887</v>
      </c>
      <c r="E153" s="451">
        <v>6000</v>
      </c>
      <c r="F153" s="452">
        <v>10280476</v>
      </c>
      <c r="G153" s="396" t="s">
        <v>2888</v>
      </c>
      <c r="H153" s="219" t="s">
        <v>2889</v>
      </c>
      <c r="I153" s="219" t="s">
        <v>2889</v>
      </c>
      <c r="J153" s="219" t="s">
        <v>2634</v>
      </c>
      <c r="K153" s="219">
        <v>1</v>
      </c>
      <c r="L153" s="219">
        <v>2</v>
      </c>
      <c r="M153" s="451">
        <v>12000</v>
      </c>
      <c r="N153" s="191"/>
      <c r="O153" s="191"/>
      <c r="P153" s="451"/>
      <c r="Q153" s="191"/>
      <c r="R153" s="191"/>
    </row>
    <row r="154" spans="1:18" ht="48" x14ac:dyDescent="0.2">
      <c r="A154" s="219" t="s">
        <v>2635</v>
      </c>
      <c r="B154" s="219" t="s">
        <v>2629</v>
      </c>
      <c r="C154" s="219" t="s">
        <v>2630</v>
      </c>
      <c r="D154" s="396" t="s">
        <v>2890</v>
      </c>
      <c r="E154" s="451">
        <v>8500</v>
      </c>
      <c r="F154" s="452">
        <v>10309196</v>
      </c>
      <c r="G154" s="396" t="s">
        <v>2891</v>
      </c>
      <c r="H154" s="219" t="s">
        <v>2204</v>
      </c>
      <c r="I154" s="219" t="s">
        <v>2204</v>
      </c>
      <c r="J154" s="219" t="s">
        <v>2634</v>
      </c>
      <c r="K154" s="219"/>
      <c r="L154" s="219"/>
      <c r="M154" s="451"/>
      <c r="N154" s="191">
        <v>3</v>
      </c>
      <c r="O154" s="191">
        <v>11</v>
      </c>
      <c r="P154" s="451">
        <v>51000</v>
      </c>
      <c r="Q154" s="191"/>
      <c r="R154" s="191"/>
    </row>
    <row r="155" spans="1:18" ht="36" x14ac:dyDescent="0.2">
      <c r="A155" s="219" t="s">
        <v>2635</v>
      </c>
      <c r="B155" s="219" t="s">
        <v>2636</v>
      </c>
      <c r="C155" s="219" t="s">
        <v>2630</v>
      </c>
      <c r="D155" s="396" t="s">
        <v>2892</v>
      </c>
      <c r="E155" s="451">
        <v>3000</v>
      </c>
      <c r="F155" s="452">
        <v>10354057</v>
      </c>
      <c r="G155" s="396" t="s">
        <v>2893</v>
      </c>
      <c r="H155" s="219" t="s">
        <v>2894</v>
      </c>
      <c r="I155" s="219" t="s">
        <v>2895</v>
      </c>
      <c r="J155" s="219" t="s">
        <v>2640</v>
      </c>
      <c r="K155" s="219">
        <v>3</v>
      </c>
      <c r="L155" s="219">
        <v>3</v>
      </c>
      <c r="M155" s="451">
        <v>9000</v>
      </c>
      <c r="N155" s="191"/>
      <c r="O155" s="191"/>
      <c r="P155" s="451"/>
      <c r="Q155" s="191"/>
      <c r="R155" s="191"/>
    </row>
    <row r="156" spans="1:18" ht="36" x14ac:dyDescent="0.2">
      <c r="A156" s="219" t="s">
        <v>2635</v>
      </c>
      <c r="B156" s="219" t="s">
        <v>2629</v>
      </c>
      <c r="C156" s="219" t="s">
        <v>2630</v>
      </c>
      <c r="D156" s="396" t="s">
        <v>2892</v>
      </c>
      <c r="E156" s="451">
        <v>3000</v>
      </c>
      <c r="F156" s="452">
        <v>10354057</v>
      </c>
      <c r="G156" s="396" t="s">
        <v>2893</v>
      </c>
      <c r="H156" s="219" t="s">
        <v>2894</v>
      </c>
      <c r="I156" s="219" t="s">
        <v>2895</v>
      </c>
      <c r="J156" s="219" t="s">
        <v>2640</v>
      </c>
      <c r="K156" s="219">
        <v>2</v>
      </c>
      <c r="L156" s="219">
        <v>9</v>
      </c>
      <c r="M156" s="451">
        <v>25500</v>
      </c>
      <c r="N156" s="191"/>
      <c r="O156" s="191"/>
      <c r="P156" s="451"/>
      <c r="Q156" s="191"/>
      <c r="R156" s="191"/>
    </row>
    <row r="157" spans="1:18" ht="36" x14ac:dyDescent="0.2">
      <c r="A157" s="219" t="s">
        <v>2635</v>
      </c>
      <c r="B157" s="219" t="s">
        <v>2629</v>
      </c>
      <c r="C157" s="219" t="s">
        <v>2630</v>
      </c>
      <c r="D157" s="396" t="s">
        <v>2896</v>
      </c>
      <c r="E157" s="451">
        <v>11666.67</v>
      </c>
      <c r="F157" s="452">
        <v>10392319</v>
      </c>
      <c r="G157" s="396" t="s">
        <v>2897</v>
      </c>
      <c r="H157" s="219" t="s">
        <v>2740</v>
      </c>
      <c r="I157" s="219" t="s">
        <v>2644</v>
      </c>
      <c r="J157" s="219" t="s">
        <v>2634</v>
      </c>
      <c r="K157" s="219"/>
      <c r="L157" s="219"/>
      <c r="M157" s="451"/>
      <c r="N157" s="191">
        <v>1</v>
      </c>
      <c r="O157" s="191">
        <v>3</v>
      </c>
      <c r="P157" s="451">
        <v>35000</v>
      </c>
      <c r="Q157" s="191"/>
      <c r="R157" s="191"/>
    </row>
    <row r="158" spans="1:18" ht="36" x14ac:dyDescent="0.2">
      <c r="A158" s="219" t="s">
        <v>2635</v>
      </c>
      <c r="B158" s="219" t="s">
        <v>2629</v>
      </c>
      <c r="C158" s="219" t="s">
        <v>2630</v>
      </c>
      <c r="D158" s="396" t="s">
        <v>2898</v>
      </c>
      <c r="E158" s="451">
        <v>6500</v>
      </c>
      <c r="F158" s="452">
        <v>10417908</v>
      </c>
      <c r="G158" s="396" t="s">
        <v>2899</v>
      </c>
      <c r="H158" s="219" t="s">
        <v>2900</v>
      </c>
      <c r="I158" s="219" t="s">
        <v>2644</v>
      </c>
      <c r="J158" s="219" t="s">
        <v>2634</v>
      </c>
      <c r="K158" s="219">
        <v>1</v>
      </c>
      <c r="L158" s="219">
        <v>1</v>
      </c>
      <c r="M158" s="451">
        <v>6500</v>
      </c>
      <c r="N158" s="191"/>
      <c r="O158" s="191"/>
      <c r="P158" s="451"/>
      <c r="Q158" s="191"/>
      <c r="R158" s="191"/>
    </row>
    <row r="159" spans="1:18" ht="48" x14ac:dyDescent="0.2">
      <c r="A159" s="219" t="s">
        <v>2635</v>
      </c>
      <c r="B159" s="219" t="s">
        <v>2629</v>
      </c>
      <c r="C159" s="219" t="s">
        <v>2630</v>
      </c>
      <c r="D159" s="396" t="s">
        <v>2901</v>
      </c>
      <c r="E159" s="451">
        <v>1800</v>
      </c>
      <c r="F159" s="452">
        <v>10449345</v>
      </c>
      <c r="G159" s="396" t="s">
        <v>2902</v>
      </c>
      <c r="H159" s="219" t="s">
        <v>2903</v>
      </c>
      <c r="I159" s="219" t="s">
        <v>2903</v>
      </c>
      <c r="J159" s="219" t="s">
        <v>2634</v>
      </c>
      <c r="K159" s="219">
        <v>3</v>
      </c>
      <c r="L159" s="219">
        <v>3</v>
      </c>
      <c r="M159" s="451">
        <v>5400</v>
      </c>
      <c r="N159" s="191"/>
      <c r="O159" s="191"/>
      <c r="P159" s="451"/>
      <c r="Q159" s="191"/>
      <c r="R159" s="191"/>
    </row>
    <row r="160" spans="1:18" ht="36" x14ac:dyDescent="0.2">
      <c r="A160" s="219" t="s">
        <v>2635</v>
      </c>
      <c r="B160" s="219" t="s">
        <v>2629</v>
      </c>
      <c r="C160" s="219" t="s">
        <v>2630</v>
      </c>
      <c r="D160" s="396" t="s">
        <v>2904</v>
      </c>
      <c r="E160" s="451">
        <v>5400</v>
      </c>
      <c r="F160" s="452">
        <v>10473153</v>
      </c>
      <c r="G160" s="396" t="s">
        <v>2905</v>
      </c>
      <c r="H160" s="219" t="s">
        <v>2257</v>
      </c>
      <c r="I160" s="219" t="s">
        <v>2633</v>
      </c>
      <c r="J160" s="219" t="s">
        <v>2634</v>
      </c>
      <c r="K160" s="219">
        <v>1</v>
      </c>
      <c r="L160" s="219">
        <v>3</v>
      </c>
      <c r="M160" s="451">
        <v>13500</v>
      </c>
      <c r="N160" s="191"/>
      <c r="O160" s="191"/>
      <c r="P160" s="451"/>
      <c r="Q160" s="191"/>
      <c r="R160" s="191"/>
    </row>
    <row r="161" spans="1:18" ht="48" x14ac:dyDescent="0.2">
      <c r="A161" s="219" t="s">
        <v>2635</v>
      </c>
      <c r="B161" s="219" t="s">
        <v>2629</v>
      </c>
      <c r="C161" s="219" t="s">
        <v>2630</v>
      </c>
      <c r="D161" s="396" t="s">
        <v>2906</v>
      </c>
      <c r="E161" s="451">
        <v>7650</v>
      </c>
      <c r="F161" s="452">
        <v>10477720</v>
      </c>
      <c r="G161" s="396" t="s">
        <v>2907</v>
      </c>
      <c r="H161" s="219" t="s">
        <v>2740</v>
      </c>
      <c r="I161" s="219" t="s">
        <v>2644</v>
      </c>
      <c r="J161" s="219" t="s">
        <v>2634</v>
      </c>
      <c r="K161" s="219"/>
      <c r="L161" s="219"/>
      <c r="M161" s="451"/>
      <c r="N161" s="191">
        <v>1</v>
      </c>
      <c r="O161" s="191">
        <v>2</v>
      </c>
      <c r="P161" s="451">
        <v>22500</v>
      </c>
      <c r="Q161" s="191"/>
      <c r="R161" s="191"/>
    </row>
    <row r="162" spans="1:18" ht="48" x14ac:dyDescent="0.2">
      <c r="A162" s="219" t="s">
        <v>2635</v>
      </c>
      <c r="B162" s="219" t="s">
        <v>2629</v>
      </c>
      <c r="C162" s="219" t="s">
        <v>2630</v>
      </c>
      <c r="D162" s="396" t="s">
        <v>2703</v>
      </c>
      <c r="E162" s="451">
        <v>3400</v>
      </c>
      <c r="F162" s="452">
        <v>10505750</v>
      </c>
      <c r="G162" s="396" t="s">
        <v>2908</v>
      </c>
      <c r="H162" s="219" t="s">
        <v>2903</v>
      </c>
      <c r="I162" s="219" t="s">
        <v>2909</v>
      </c>
      <c r="J162" s="219" t="s">
        <v>2640</v>
      </c>
      <c r="K162" s="219">
        <v>2</v>
      </c>
      <c r="L162" s="219">
        <v>2</v>
      </c>
      <c r="M162" s="451">
        <v>6800</v>
      </c>
      <c r="N162" s="191"/>
      <c r="O162" s="191"/>
      <c r="P162" s="451"/>
      <c r="Q162" s="191"/>
      <c r="R162" s="191"/>
    </row>
    <row r="163" spans="1:18" ht="36" x14ac:dyDescent="0.2">
      <c r="A163" s="219" t="s">
        <v>2635</v>
      </c>
      <c r="B163" s="219" t="s">
        <v>2629</v>
      </c>
      <c r="C163" s="219" t="s">
        <v>2630</v>
      </c>
      <c r="D163" s="396" t="s">
        <v>2910</v>
      </c>
      <c r="E163" s="451">
        <v>7650</v>
      </c>
      <c r="F163" s="452">
        <v>10527707</v>
      </c>
      <c r="G163" s="396" t="s">
        <v>2911</v>
      </c>
      <c r="H163" s="219" t="s">
        <v>2772</v>
      </c>
      <c r="I163" s="219" t="s">
        <v>2644</v>
      </c>
      <c r="J163" s="219" t="s">
        <v>2634</v>
      </c>
      <c r="K163" s="219"/>
      <c r="L163" s="219"/>
      <c r="M163" s="451"/>
      <c r="N163" s="191">
        <v>1</v>
      </c>
      <c r="O163" s="191">
        <v>2</v>
      </c>
      <c r="P163" s="451">
        <v>22500</v>
      </c>
      <c r="Q163" s="191"/>
      <c r="R163" s="191"/>
    </row>
    <row r="164" spans="1:18" ht="48" x14ac:dyDescent="0.2">
      <c r="A164" s="219" t="s">
        <v>2635</v>
      </c>
      <c r="B164" s="219" t="s">
        <v>2629</v>
      </c>
      <c r="C164" s="219" t="s">
        <v>2630</v>
      </c>
      <c r="D164" s="396" t="s">
        <v>2912</v>
      </c>
      <c r="E164" s="451">
        <v>1800</v>
      </c>
      <c r="F164" s="452">
        <v>10547166</v>
      </c>
      <c r="G164" s="396" t="s">
        <v>2913</v>
      </c>
      <c r="H164" s="219" t="s">
        <v>2903</v>
      </c>
      <c r="I164" s="219" t="s">
        <v>2903</v>
      </c>
      <c r="J164" s="219" t="s">
        <v>2634</v>
      </c>
      <c r="K164" s="219">
        <v>3</v>
      </c>
      <c r="L164" s="219">
        <v>3</v>
      </c>
      <c r="M164" s="451">
        <v>5400</v>
      </c>
      <c r="N164" s="191"/>
      <c r="O164" s="191"/>
      <c r="P164" s="451"/>
      <c r="Q164" s="191"/>
      <c r="R164" s="191"/>
    </row>
    <row r="165" spans="1:18" ht="36" x14ac:dyDescent="0.2">
      <c r="A165" s="219" t="s">
        <v>2635</v>
      </c>
      <c r="B165" s="219" t="s">
        <v>2629</v>
      </c>
      <c r="C165" s="219" t="s">
        <v>2630</v>
      </c>
      <c r="D165" s="396" t="s">
        <v>2914</v>
      </c>
      <c r="E165" s="451">
        <v>3000</v>
      </c>
      <c r="F165" s="452">
        <v>10577134</v>
      </c>
      <c r="G165" s="396" t="s">
        <v>2915</v>
      </c>
      <c r="H165" s="219" t="s">
        <v>2639</v>
      </c>
      <c r="I165" s="219" t="s">
        <v>2639</v>
      </c>
      <c r="J165" s="219" t="s">
        <v>2640</v>
      </c>
      <c r="K165" s="219">
        <v>1</v>
      </c>
      <c r="L165" s="219">
        <v>1</v>
      </c>
      <c r="M165" s="451">
        <v>3000</v>
      </c>
      <c r="N165" s="191"/>
      <c r="O165" s="191"/>
      <c r="P165" s="451"/>
      <c r="Q165" s="191"/>
      <c r="R165" s="191"/>
    </row>
    <row r="166" spans="1:18" ht="36" x14ac:dyDescent="0.2">
      <c r="A166" s="219" t="s">
        <v>2635</v>
      </c>
      <c r="B166" s="219" t="s">
        <v>2636</v>
      </c>
      <c r="C166" s="219" t="s">
        <v>2630</v>
      </c>
      <c r="D166" s="396" t="s">
        <v>2916</v>
      </c>
      <c r="E166" s="451">
        <v>6000</v>
      </c>
      <c r="F166" s="452">
        <v>10662358</v>
      </c>
      <c r="G166" s="396" t="s">
        <v>2917</v>
      </c>
      <c r="H166" s="219" t="s">
        <v>2690</v>
      </c>
      <c r="I166" s="219" t="s">
        <v>2691</v>
      </c>
      <c r="J166" s="219" t="s">
        <v>2634</v>
      </c>
      <c r="K166" s="219"/>
      <c r="L166" s="219"/>
      <c r="M166" s="451"/>
      <c r="N166" s="191">
        <v>1</v>
      </c>
      <c r="O166" s="191">
        <v>2</v>
      </c>
      <c r="P166" s="451">
        <v>18000</v>
      </c>
      <c r="Q166" s="191"/>
      <c r="R166" s="191"/>
    </row>
    <row r="167" spans="1:18" ht="36" x14ac:dyDescent="0.2">
      <c r="A167" s="219" t="s">
        <v>2635</v>
      </c>
      <c r="B167" s="219" t="s">
        <v>2629</v>
      </c>
      <c r="C167" s="219" t="s">
        <v>2630</v>
      </c>
      <c r="D167" s="396" t="s">
        <v>2916</v>
      </c>
      <c r="E167" s="451">
        <v>6000</v>
      </c>
      <c r="F167" s="452">
        <v>10662358</v>
      </c>
      <c r="G167" s="396" t="s">
        <v>2917</v>
      </c>
      <c r="H167" s="219" t="s">
        <v>2690</v>
      </c>
      <c r="I167" s="219" t="s">
        <v>2691</v>
      </c>
      <c r="J167" s="219" t="s">
        <v>2634</v>
      </c>
      <c r="K167" s="219"/>
      <c r="L167" s="219"/>
      <c r="M167" s="451"/>
      <c r="N167" s="191">
        <v>1</v>
      </c>
      <c r="O167" s="191">
        <v>3</v>
      </c>
      <c r="P167" s="451">
        <v>18000</v>
      </c>
      <c r="Q167" s="191"/>
      <c r="R167" s="191"/>
    </row>
    <row r="168" spans="1:18" ht="36" x14ac:dyDescent="0.2">
      <c r="A168" s="219" t="s">
        <v>2635</v>
      </c>
      <c r="B168" s="219" t="s">
        <v>2629</v>
      </c>
      <c r="C168" s="219" t="s">
        <v>2630</v>
      </c>
      <c r="D168" s="396" t="s">
        <v>2918</v>
      </c>
      <c r="E168" s="451">
        <v>6000</v>
      </c>
      <c r="F168" s="452">
        <v>10662358</v>
      </c>
      <c r="G168" s="396" t="s">
        <v>2917</v>
      </c>
      <c r="H168" s="219" t="s">
        <v>2690</v>
      </c>
      <c r="I168" s="219" t="s">
        <v>2691</v>
      </c>
      <c r="J168" s="219" t="s">
        <v>2634</v>
      </c>
      <c r="K168" s="219">
        <v>1</v>
      </c>
      <c r="L168" s="219">
        <v>2</v>
      </c>
      <c r="M168" s="451">
        <v>12000</v>
      </c>
      <c r="N168" s="191"/>
      <c r="O168" s="191"/>
      <c r="P168" s="451"/>
      <c r="Q168" s="191"/>
      <c r="R168" s="191"/>
    </row>
    <row r="169" spans="1:18" ht="36" x14ac:dyDescent="0.2">
      <c r="A169" s="219" t="s">
        <v>2635</v>
      </c>
      <c r="B169" s="219" t="s">
        <v>2629</v>
      </c>
      <c r="C169" s="219" t="s">
        <v>2630</v>
      </c>
      <c r="D169" s="396" t="s">
        <v>2919</v>
      </c>
      <c r="E169" s="451">
        <v>3075</v>
      </c>
      <c r="F169" s="452">
        <v>10684585</v>
      </c>
      <c r="G169" s="396" t="s">
        <v>2920</v>
      </c>
      <c r="H169" s="219" t="s">
        <v>2257</v>
      </c>
      <c r="I169" s="219" t="s">
        <v>2921</v>
      </c>
      <c r="J169" s="219" t="s">
        <v>2640</v>
      </c>
      <c r="K169" s="219"/>
      <c r="L169" s="219"/>
      <c r="M169" s="451"/>
      <c r="N169" s="191">
        <v>1</v>
      </c>
      <c r="O169" s="191">
        <v>8</v>
      </c>
      <c r="P169" s="451">
        <v>24600</v>
      </c>
      <c r="Q169" s="191"/>
      <c r="R169" s="191"/>
    </row>
    <row r="170" spans="1:18" ht="48" x14ac:dyDescent="0.2">
      <c r="A170" s="219" t="s">
        <v>2635</v>
      </c>
      <c r="B170" s="219" t="s">
        <v>2629</v>
      </c>
      <c r="C170" s="219" t="s">
        <v>2630</v>
      </c>
      <c r="D170" s="396" t="s">
        <v>2922</v>
      </c>
      <c r="E170" s="451">
        <v>9500</v>
      </c>
      <c r="F170" s="452">
        <v>10697040</v>
      </c>
      <c r="G170" s="396" t="s">
        <v>2923</v>
      </c>
      <c r="H170" s="219" t="s">
        <v>2924</v>
      </c>
      <c r="I170" s="219" t="s">
        <v>2644</v>
      </c>
      <c r="J170" s="219" t="s">
        <v>2634</v>
      </c>
      <c r="K170" s="219">
        <v>6</v>
      </c>
      <c r="L170" s="219">
        <v>11</v>
      </c>
      <c r="M170" s="451">
        <v>114500</v>
      </c>
      <c r="N170" s="191"/>
      <c r="O170" s="191"/>
      <c r="P170" s="451"/>
      <c r="Q170" s="191"/>
      <c r="R170" s="191"/>
    </row>
    <row r="171" spans="1:18" ht="48" x14ac:dyDescent="0.2">
      <c r="A171" s="219" t="s">
        <v>2635</v>
      </c>
      <c r="B171" s="219" t="s">
        <v>2636</v>
      </c>
      <c r="C171" s="219" t="s">
        <v>2630</v>
      </c>
      <c r="D171" s="396" t="s">
        <v>2925</v>
      </c>
      <c r="E171" s="451">
        <v>7000</v>
      </c>
      <c r="F171" s="452">
        <v>10717029</v>
      </c>
      <c r="G171" s="396" t="s">
        <v>2926</v>
      </c>
      <c r="H171" s="219" t="s">
        <v>2204</v>
      </c>
      <c r="I171" s="219" t="s">
        <v>2083</v>
      </c>
      <c r="J171" s="219" t="s">
        <v>2640</v>
      </c>
      <c r="K171" s="219"/>
      <c r="L171" s="219"/>
      <c r="M171" s="451"/>
      <c r="N171" s="191">
        <v>1</v>
      </c>
      <c r="O171" s="191">
        <v>2</v>
      </c>
      <c r="P171" s="451">
        <v>21000</v>
      </c>
      <c r="Q171" s="191"/>
      <c r="R171" s="191"/>
    </row>
    <row r="172" spans="1:18" ht="48" x14ac:dyDescent="0.2">
      <c r="A172" s="219" t="s">
        <v>2635</v>
      </c>
      <c r="B172" s="219" t="s">
        <v>2629</v>
      </c>
      <c r="C172" s="219" t="s">
        <v>2630</v>
      </c>
      <c r="D172" s="396" t="s">
        <v>2927</v>
      </c>
      <c r="E172" s="451">
        <v>3500</v>
      </c>
      <c r="F172" s="452">
        <v>10717029</v>
      </c>
      <c r="G172" s="396" t="s">
        <v>2926</v>
      </c>
      <c r="H172" s="219" t="s">
        <v>2204</v>
      </c>
      <c r="I172" s="219" t="s">
        <v>2083</v>
      </c>
      <c r="J172" s="219" t="s">
        <v>2640</v>
      </c>
      <c r="K172" s="219">
        <v>1</v>
      </c>
      <c r="L172" s="219">
        <v>1</v>
      </c>
      <c r="M172" s="451">
        <v>3500</v>
      </c>
      <c r="N172" s="191"/>
      <c r="O172" s="191"/>
      <c r="P172" s="451"/>
      <c r="Q172" s="191"/>
      <c r="R172" s="191"/>
    </row>
    <row r="173" spans="1:18" ht="48" x14ac:dyDescent="0.2">
      <c r="A173" s="219" t="s">
        <v>2635</v>
      </c>
      <c r="B173" s="219" t="s">
        <v>2629</v>
      </c>
      <c r="C173" s="219" t="s">
        <v>2630</v>
      </c>
      <c r="D173" s="396" t="s">
        <v>2925</v>
      </c>
      <c r="E173" s="451">
        <v>7000</v>
      </c>
      <c r="F173" s="452">
        <v>10717029</v>
      </c>
      <c r="G173" s="396" t="s">
        <v>2926</v>
      </c>
      <c r="H173" s="219" t="s">
        <v>2204</v>
      </c>
      <c r="I173" s="219" t="s">
        <v>2204</v>
      </c>
      <c r="J173" s="219" t="s">
        <v>2634</v>
      </c>
      <c r="K173" s="219"/>
      <c r="L173" s="219"/>
      <c r="M173" s="451"/>
      <c r="N173" s="191">
        <v>2</v>
      </c>
      <c r="O173" s="191">
        <v>1</v>
      </c>
      <c r="P173" s="451">
        <v>21000</v>
      </c>
      <c r="Q173" s="191"/>
      <c r="R173" s="191"/>
    </row>
    <row r="174" spans="1:18" ht="36" x14ac:dyDescent="0.2">
      <c r="A174" s="219" t="s">
        <v>2635</v>
      </c>
      <c r="B174" s="219" t="s">
        <v>2636</v>
      </c>
      <c r="C174" s="219" t="s">
        <v>2630</v>
      </c>
      <c r="D174" s="396" t="s">
        <v>2928</v>
      </c>
      <c r="E174" s="451">
        <v>7500</v>
      </c>
      <c r="F174" s="452">
        <v>10722950</v>
      </c>
      <c r="G174" s="396" t="s">
        <v>2929</v>
      </c>
      <c r="H174" s="219" t="s">
        <v>2221</v>
      </c>
      <c r="I174" s="219" t="s">
        <v>2109</v>
      </c>
      <c r="J174" s="219" t="s">
        <v>2634</v>
      </c>
      <c r="K174" s="219"/>
      <c r="L174" s="219"/>
      <c r="M174" s="451"/>
      <c r="N174" s="191">
        <v>1</v>
      </c>
      <c r="O174" s="191">
        <v>5</v>
      </c>
      <c r="P174" s="451">
        <v>11250</v>
      </c>
      <c r="Q174" s="191"/>
      <c r="R174" s="191"/>
    </row>
    <row r="175" spans="1:18" ht="36" x14ac:dyDescent="0.2">
      <c r="A175" s="219" t="s">
        <v>2635</v>
      </c>
      <c r="B175" s="219" t="s">
        <v>2629</v>
      </c>
      <c r="C175" s="219" t="s">
        <v>2630</v>
      </c>
      <c r="D175" s="396" t="s">
        <v>2930</v>
      </c>
      <c r="E175" s="451">
        <v>3500</v>
      </c>
      <c r="F175" s="452">
        <v>10726901</v>
      </c>
      <c r="G175" s="396" t="s">
        <v>2931</v>
      </c>
      <c r="H175" s="219" t="s">
        <v>2745</v>
      </c>
      <c r="I175" s="219" t="s">
        <v>2229</v>
      </c>
      <c r="J175" s="219" t="s">
        <v>2640</v>
      </c>
      <c r="K175" s="219">
        <v>5</v>
      </c>
      <c r="L175" s="219">
        <v>12</v>
      </c>
      <c r="M175" s="451">
        <v>42000</v>
      </c>
      <c r="N175" s="191"/>
      <c r="O175" s="191"/>
      <c r="P175" s="451"/>
      <c r="Q175" s="191"/>
      <c r="R175" s="191"/>
    </row>
    <row r="176" spans="1:18" ht="36" x14ac:dyDescent="0.2">
      <c r="A176" s="219" t="s">
        <v>2635</v>
      </c>
      <c r="B176" s="219" t="s">
        <v>2629</v>
      </c>
      <c r="C176" s="219" t="s">
        <v>2630</v>
      </c>
      <c r="D176" s="396" t="s">
        <v>2932</v>
      </c>
      <c r="E176" s="451">
        <v>4000</v>
      </c>
      <c r="F176" s="452">
        <v>10726901</v>
      </c>
      <c r="G176" s="396" t="s">
        <v>2931</v>
      </c>
      <c r="H176" s="219" t="s">
        <v>2745</v>
      </c>
      <c r="I176" s="219" t="s">
        <v>2229</v>
      </c>
      <c r="J176" s="219" t="s">
        <v>2640</v>
      </c>
      <c r="K176" s="219"/>
      <c r="L176" s="219"/>
      <c r="M176" s="451"/>
      <c r="N176" s="191">
        <v>4</v>
      </c>
      <c r="O176" s="191">
        <v>11</v>
      </c>
      <c r="P176" s="451">
        <v>48000</v>
      </c>
      <c r="Q176" s="191"/>
      <c r="R176" s="191"/>
    </row>
    <row r="177" spans="1:18" ht="36" x14ac:dyDescent="0.2">
      <c r="A177" s="219" t="s">
        <v>2635</v>
      </c>
      <c r="B177" s="219" t="s">
        <v>2636</v>
      </c>
      <c r="C177" s="219" t="s">
        <v>2630</v>
      </c>
      <c r="D177" s="396" t="s">
        <v>2933</v>
      </c>
      <c r="E177" s="451">
        <v>2500</v>
      </c>
      <c r="F177" s="452">
        <v>10735986</v>
      </c>
      <c r="G177" s="396" t="s">
        <v>2934</v>
      </c>
      <c r="H177" s="219" t="s">
        <v>2639</v>
      </c>
      <c r="I177" s="219" t="s">
        <v>2639</v>
      </c>
      <c r="J177" s="219" t="s">
        <v>2640</v>
      </c>
      <c r="K177" s="219">
        <v>3</v>
      </c>
      <c r="L177" s="219">
        <v>3</v>
      </c>
      <c r="M177" s="451">
        <v>7500</v>
      </c>
      <c r="N177" s="191"/>
      <c r="O177" s="191"/>
      <c r="P177" s="451"/>
      <c r="Q177" s="191"/>
      <c r="R177" s="191"/>
    </row>
    <row r="178" spans="1:18" ht="36" x14ac:dyDescent="0.2">
      <c r="A178" s="219" t="s">
        <v>2635</v>
      </c>
      <c r="B178" s="219" t="s">
        <v>2629</v>
      </c>
      <c r="C178" s="219" t="s">
        <v>2630</v>
      </c>
      <c r="D178" s="396" t="s">
        <v>2933</v>
      </c>
      <c r="E178" s="451">
        <v>2500</v>
      </c>
      <c r="F178" s="452">
        <v>10735986</v>
      </c>
      <c r="G178" s="396" t="s">
        <v>2934</v>
      </c>
      <c r="H178" s="219" t="s">
        <v>2639</v>
      </c>
      <c r="I178" s="219" t="s">
        <v>2639</v>
      </c>
      <c r="J178" s="219" t="s">
        <v>2640</v>
      </c>
      <c r="K178" s="219">
        <v>1</v>
      </c>
      <c r="L178" s="219">
        <v>7</v>
      </c>
      <c r="M178" s="451">
        <v>18250</v>
      </c>
      <c r="N178" s="191"/>
      <c r="O178" s="191"/>
      <c r="P178" s="451"/>
      <c r="Q178" s="191"/>
      <c r="R178" s="191"/>
    </row>
    <row r="179" spans="1:18" ht="36" x14ac:dyDescent="0.2">
      <c r="A179" s="219" t="s">
        <v>2635</v>
      </c>
      <c r="B179" s="219" t="s">
        <v>2636</v>
      </c>
      <c r="C179" s="219" t="s">
        <v>2630</v>
      </c>
      <c r="D179" s="396" t="s">
        <v>2935</v>
      </c>
      <c r="E179" s="451">
        <v>2000</v>
      </c>
      <c r="F179" s="452">
        <v>10746249</v>
      </c>
      <c r="G179" s="396" t="s">
        <v>2936</v>
      </c>
      <c r="H179" s="219" t="s">
        <v>2745</v>
      </c>
      <c r="I179" s="219" t="s">
        <v>2229</v>
      </c>
      <c r="J179" s="219" t="s">
        <v>2640</v>
      </c>
      <c r="K179" s="219"/>
      <c r="L179" s="219"/>
      <c r="M179" s="451"/>
      <c r="N179" s="191">
        <v>2</v>
      </c>
      <c r="O179" s="191">
        <v>11</v>
      </c>
      <c r="P179" s="451">
        <v>17000</v>
      </c>
      <c r="Q179" s="234"/>
      <c r="R179" s="234"/>
    </row>
    <row r="180" spans="1:18" ht="36" x14ac:dyDescent="0.2">
      <c r="A180" s="219" t="s">
        <v>2635</v>
      </c>
      <c r="B180" s="219" t="s">
        <v>2636</v>
      </c>
      <c r="C180" s="219" t="s">
        <v>2630</v>
      </c>
      <c r="D180" s="396" t="s">
        <v>2937</v>
      </c>
      <c r="E180" s="451">
        <v>2000</v>
      </c>
      <c r="F180" s="452">
        <v>10746249</v>
      </c>
      <c r="G180" s="396" t="s">
        <v>2936</v>
      </c>
      <c r="H180" s="219" t="s">
        <v>2745</v>
      </c>
      <c r="I180" s="219" t="s">
        <v>2229</v>
      </c>
      <c r="J180" s="219" t="s">
        <v>2640</v>
      </c>
      <c r="K180" s="219">
        <v>3</v>
      </c>
      <c r="L180" s="219">
        <v>3</v>
      </c>
      <c r="M180" s="451">
        <v>6000</v>
      </c>
      <c r="N180" s="191"/>
      <c r="O180" s="191"/>
      <c r="P180" s="451"/>
      <c r="Q180" s="234"/>
      <c r="R180" s="234"/>
    </row>
    <row r="181" spans="1:18" ht="36" x14ac:dyDescent="0.2">
      <c r="A181" s="219" t="s">
        <v>2635</v>
      </c>
      <c r="B181" s="219" t="s">
        <v>2629</v>
      </c>
      <c r="C181" s="219" t="s">
        <v>2630</v>
      </c>
      <c r="D181" s="396" t="s">
        <v>2935</v>
      </c>
      <c r="E181" s="451">
        <v>2000</v>
      </c>
      <c r="F181" s="452">
        <v>10746249</v>
      </c>
      <c r="G181" s="396" t="s">
        <v>2936</v>
      </c>
      <c r="H181" s="219" t="s">
        <v>2745</v>
      </c>
      <c r="I181" s="219" t="s">
        <v>2229</v>
      </c>
      <c r="J181" s="219" t="s">
        <v>2640</v>
      </c>
      <c r="K181" s="219"/>
      <c r="L181" s="219"/>
      <c r="M181" s="451"/>
      <c r="N181" s="191">
        <v>3</v>
      </c>
      <c r="O181" s="191">
        <v>3</v>
      </c>
      <c r="P181" s="451">
        <v>6000</v>
      </c>
      <c r="Q181" s="191"/>
      <c r="R181" s="191"/>
    </row>
    <row r="182" spans="1:18" ht="36" x14ac:dyDescent="0.2">
      <c r="A182" s="219" t="s">
        <v>2635</v>
      </c>
      <c r="B182" s="219" t="s">
        <v>2629</v>
      </c>
      <c r="C182" s="219" t="s">
        <v>2630</v>
      </c>
      <c r="D182" s="396" t="s">
        <v>2937</v>
      </c>
      <c r="E182" s="451">
        <v>2000</v>
      </c>
      <c r="F182" s="452">
        <v>10746249</v>
      </c>
      <c r="G182" s="396" t="s">
        <v>2936</v>
      </c>
      <c r="H182" s="219" t="s">
        <v>2745</v>
      </c>
      <c r="I182" s="219" t="s">
        <v>2229</v>
      </c>
      <c r="J182" s="219" t="s">
        <v>2640</v>
      </c>
      <c r="K182" s="219">
        <v>2</v>
      </c>
      <c r="L182" s="219">
        <v>9</v>
      </c>
      <c r="M182" s="451">
        <v>17000</v>
      </c>
      <c r="N182" s="191"/>
      <c r="O182" s="191"/>
      <c r="P182" s="451"/>
      <c r="Q182" s="191"/>
      <c r="R182" s="191"/>
    </row>
    <row r="183" spans="1:18" ht="36" x14ac:dyDescent="0.2">
      <c r="A183" s="219" t="s">
        <v>2635</v>
      </c>
      <c r="B183" s="219" t="s">
        <v>2629</v>
      </c>
      <c r="C183" s="219" t="s">
        <v>2630</v>
      </c>
      <c r="D183" s="396" t="s">
        <v>2938</v>
      </c>
      <c r="E183" s="451">
        <v>5500</v>
      </c>
      <c r="F183" s="452">
        <v>10762142</v>
      </c>
      <c r="G183" s="396" t="s">
        <v>2939</v>
      </c>
      <c r="H183" s="219" t="s">
        <v>2406</v>
      </c>
      <c r="I183" s="219" t="s">
        <v>2940</v>
      </c>
      <c r="J183" s="219" t="s">
        <v>2640</v>
      </c>
      <c r="K183" s="219">
        <v>4</v>
      </c>
      <c r="L183" s="219">
        <v>10</v>
      </c>
      <c r="M183" s="451">
        <v>59750</v>
      </c>
      <c r="N183" s="191"/>
      <c r="O183" s="191"/>
      <c r="P183" s="451"/>
      <c r="Q183" s="191"/>
      <c r="R183" s="191"/>
    </row>
    <row r="184" spans="1:18" ht="36" x14ac:dyDescent="0.2">
      <c r="A184" s="219" t="s">
        <v>2635</v>
      </c>
      <c r="B184" s="219" t="s">
        <v>2629</v>
      </c>
      <c r="C184" s="219" t="s">
        <v>2630</v>
      </c>
      <c r="D184" s="396" t="s">
        <v>2941</v>
      </c>
      <c r="E184" s="451">
        <v>5500</v>
      </c>
      <c r="F184" s="452">
        <v>10762142</v>
      </c>
      <c r="G184" s="396" t="s">
        <v>2939</v>
      </c>
      <c r="H184" s="219" t="s">
        <v>2406</v>
      </c>
      <c r="I184" s="219" t="s">
        <v>2940</v>
      </c>
      <c r="J184" s="219" t="s">
        <v>2640</v>
      </c>
      <c r="K184" s="219"/>
      <c r="L184" s="219"/>
      <c r="M184" s="451"/>
      <c r="N184" s="191">
        <v>4</v>
      </c>
      <c r="O184" s="191">
        <v>8</v>
      </c>
      <c r="P184" s="451">
        <v>55000</v>
      </c>
      <c r="Q184" s="191"/>
      <c r="R184" s="191"/>
    </row>
    <row r="185" spans="1:18" ht="36" x14ac:dyDescent="0.2">
      <c r="A185" s="219" t="s">
        <v>2635</v>
      </c>
      <c r="B185" s="219" t="s">
        <v>2629</v>
      </c>
      <c r="C185" s="219" t="s">
        <v>2630</v>
      </c>
      <c r="D185" s="396" t="s">
        <v>2942</v>
      </c>
      <c r="E185" s="451">
        <v>5000</v>
      </c>
      <c r="F185" s="452">
        <v>10791208</v>
      </c>
      <c r="G185" s="396" t="s">
        <v>2943</v>
      </c>
      <c r="H185" s="219" t="s">
        <v>2204</v>
      </c>
      <c r="I185" s="219" t="s">
        <v>2083</v>
      </c>
      <c r="J185" s="219" t="s">
        <v>2640</v>
      </c>
      <c r="K185" s="219"/>
      <c r="L185" s="219"/>
      <c r="M185" s="451"/>
      <c r="N185" s="191">
        <v>1</v>
      </c>
      <c r="O185" s="191">
        <v>3</v>
      </c>
      <c r="P185" s="451">
        <v>10000</v>
      </c>
      <c r="Q185" s="191"/>
      <c r="R185" s="191"/>
    </row>
    <row r="186" spans="1:18" ht="36" x14ac:dyDescent="0.2">
      <c r="A186" s="219" t="s">
        <v>2635</v>
      </c>
      <c r="B186" s="219" t="s">
        <v>2629</v>
      </c>
      <c r="C186" s="219" t="s">
        <v>2630</v>
      </c>
      <c r="D186" s="396" t="s">
        <v>2944</v>
      </c>
      <c r="E186" s="451">
        <v>9500</v>
      </c>
      <c r="F186" s="452">
        <v>10803672</v>
      </c>
      <c r="G186" s="396" t="s">
        <v>2945</v>
      </c>
      <c r="H186" s="219" t="s">
        <v>2204</v>
      </c>
      <c r="I186" s="219" t="s">
        <v>2204</v>
      </c>
      <c r="J186" s="219" t="s">
        <v>2634</v>
      </c>
      <c r="K186" s="219"/>
      <c r="L186" s="219"/>
      <c r="M186" s="451"/>
      <c r="N186" s="191">
        <v>4</v>
      </c>
      <c r="O186" s="191">
        <v>12</v>
      </c>
      <c r="P186" s="451">
        <v>66500</v>
      </c>
      <c r="Q186" s="191"/>
      <c r="R186" s="191"/>
    </row>
    <row r="187" spans="1:18" ht="36" x14ac:dyDescent="0.2">
      <c r="A187" s="219" t="s">
        <v>2635</v>
      </c>
      <c r="B187" s="219" t="s">
        <v>2629</v>
      </c>
      <c r="C187" s="219" t="s">
        <v>2630</v>
      </c>
      <c r="D187" s="396" t="s">
        <v>2946</v>
      </c>
      <c r="E187" s="451">
        <v>9500</v>
      </c>
      <c r="F187" s="452">
        <v>10803672</v>
      </c>
      <c r="G187" s="396" t="s">
        <v>2945</v>
      </c>
      <c r="H187" s="219" t="s">
        <v>2204</v>
      </c>
      <c r="I187" s="219" t="s">
        <v>2204</v>
      </c>
      <c r="J187" s="219" t="s">
        <v>2634</v>
      </c>
      <c r="K187" s="219">
        <v>7</v>
      </c>
      <c r="L187" s="219">
        <v>12</v>
      </c>
      <c r="M187" s="451">
        <v>114000</v>
      </c>
      <c r="N187" s="191"/>
      <c r="O187" s="191"/>
      <c r="P187" s="451"/>
      <c r="Q187" s="191"/>
      <c r="R187" s="191"/>
    </row>
    <row r="188" spans="1:18" ht="36" x14ac:dyDescent="0.2">
      <c r="A188" s="219" t="s">
        <v>2635</v>
      </c>
      <c r="B188" s="219" t="s">
        <v>2629</v>
      </c>
      <c r="C188" s="219" t="s">
        <v>2630</v>
      </c>
      <c r="D188" s="396" t="s">
        <v>2947</v>
      </c>
      <c r="E188" s="451">
        <v>12000</v>
      </c>
      <c r="F188" s="452">
        <v>10808968</v>
      </c>
      <c r="G188" s="396" t="s">
        <v>2948</v>
      </c>
      <c r="H188" s="219" t="s">
        <v>2257</v>
      </c>
      <c r="I188" s="219" t="s">
        <v>2633</v>
      </c>
      <c r="J188" s="219" t="s">
        <v>2634</v>
      </c>
      <c r="K188" s="219">
        <v>1</v>
      </c>
      <c r="L188" s="219">
        <v>2</v>
      </c>
      <c r="M188" s="451">
        <v>18000</v>
      </c>
      <c r="N188" s="191"/>
      <c r="O188" s="191"/>
      <c r="P188" s="451"/>
      <c r="Q188" s="191"/>
      <c r="R188" s="191"/>
    </row>
    <row r="189" spans="1:18" ht="36" x14ac:dyDescent="0.2">
      <c r="A189" s="219" t="s">
        <v>2635</v>
      </c>
      <c r="B189" s="219" t="s">
        <v>2636</v>
      </c>
      <c r="C189" s="219" t="s">
        <v>2630</v>
      </c>
      <c r="D189" s="396" t="s">
        <v>2949</v>
      </c>
      <c r="E189" s="451">
        <v>6500</v>
      </c>
      <c r="F189" s="452">
        <v>10812436</v>
      </c>
      <c r="G189" s="396" t="s">
        <v>2950</v>
      </c>
      <c r="H189" s="219" t="s">
        <v>2951</v>
      </c>
      <c r="I189" s="219" t="s">
        <v>2633</v>
      </c>
      <c r="J189" s="219" t="s">
        <v>2634</v>
      </c>
      <c r="K189" s="219">
        <v>3</v>
      </c>
      <c r="L189" s="219">
        <v>4</v>
      </c>
      <c r="M189" s="451">
        <v>26000</v>
      </c>
      <c r="N189" s="191"/>
      <c r="O189" s="191"/>
      <c r="P189" s="451"/>
      <c r="Q189" s="191"/>
      <c r="R189" s="191"/>
    </row>
    <row r="190" spans="1:18" ht="36" x14ac:dyDescent="0.2">
      <c r="A190" s="219" t="s">
        <v>2635</v>
      </c>
      <c r="B190" s="219" t="s">
        <v>2629</v>
      </c>
      <c r="C190" s="219" t="s">
        <v>2630</v>
      </c>
      <c r="D190" s="396" t="s">
        <v>2949</v>
      </c>
      <c r="E190" s="451">
        <v>6500</v>
      </c>
      <c r="F190" s="452">
        <v>10812436</v>
      </c>
      <c r="G190" s="396" t="s">
        <v>2950</v>
      </c>
      <c r="H190" s="219" t="s">
        <v>2951</v>
      </c>
      <c r="I190" s="219" t="s">
        <v>2633</v>
      </c>
      <c r="J190" s="219" t="s">
        <v>2634</v>
      </c>
      <c r="K190" s="219">
        <v>1</v>
      </c>
      <c r="L190" s="219">
        <v>2</v>
      </c>
      <c r="M190" s="451">
        <v>13000</v>
      </c>
      <c r="N190" s="191"/>
      <c r="O190" s="191"/>
      <c r="P190" s="451"/>
      <c r="Q190" s="191"/>
      <c r="R190" s="191"/>
    </row>
    <row r="191" spans="1:18" ht="36" x14ac:dyDescent="0.2">
      <c r="A191" s="219" t="s">
        <v>2635</v>
      </c>
      <c r="B191" s="219" t="s">
        <v>2636</v>
      </c>
      <c r="C191" s="219" t="s">
        <v>2630</v>
      </c>
      <c r="D191" s="396" t="s">
        <v>2753</v>
      </c>
      <c r="E191" s="451">
        <v>6000</v>
      </c>
      <c r="F191" s="452">
        <v>10813701</v>
      </c>
      <c r="G191" s="396" t="s">
        <v>2952</v>
      </c>
      <c r="H191" s="219" t="s">
        <v>2690</v>
      </c>
      <c r="I191" s="219" t="s">
        <v>2363</v>
      </c>
      <c r="J191" s="219" t="s">
        <v>2634</v>
      </c>
      <c r="K191" s="219"/>
      <c r="L191" s="219"/>
      <c r="M191" s="451"/>
      <c r="N191" s="191">
        <v>1</v>
      </c>
      <c r="O191" s="191">
        <v>3</v>
      </c>
      <c r="P191" s="451">
        <v>18000</v>
      </c>
      <c r="Q191" s="191"/>
      <c r="R191" s="191"/>
    </row>
    <row r="192" spans="1:18" ht="36" x14ac:dyDescent="0.2">
      <c r="A192" s="219" t="s">
        <v>2635</v>
      </c>
      <c r="B192" s="219" t="s">
        <v>2629</v>
      </c>
      <c r="C192" s="219" t="s">
        <v>2630</v>
      </c>
      <c r="D192" s="396" t="s">
        <v>2753</v>
      </c>
      <c r="E192" s="451">
        <v>6000</v>
      </c>
      <c r="F192" s="452">
        <v>10813701</v>
      </c>
      <c r="G192" s="396" t="s">
        <v>2952</v>
      </c>
      <c r="H192" s="219" t="s">
        <v>2690</v>
      </c>
      <c r="I192" s="219" t="s">
        <v>2363</v>
      </c>
      <c r="J192" s="219" t="s">
        <v>2634</v>
      </c>
      <c r="K192" s="219"/>
      <c r="L192" s="219"/>
      <c r="M192" s="451"/>
      <c r="N192" s="191">
        <v>1</v>
      </c>
      <c r="O192" s="191">
        <v>3</v>
      </c>
      <c r="P192" s="451">
        <v>18000</v>
      </c>
      <c r="Q192" s="191"/>
      <c r="R192" s="191"/>
    </row>
    <row r="193" spans="1:18" ht="36" x14ac:dyDescent="0.2">
      <c r="A193" s="219" t="s">
        <v>2635</v>
      </c>
      <c r="B193" s="219" t="s">
        <v>2629</v>
      </c>
      <c r="C193" s="219" t="s">
        <v>2630</v>
      </c>
      <c r="D193" s="396" t="s">
        <v>2953</v>
      </c>
      <c r="E193" s="451">
        <v>6000</v>
      </c>
      <c r="F193" s="452">
        <v>10813701</v>
      </c>
      <c r="G193" s="396" t="s">
        <v>2952</v>
      </c>
      <c r="H193" s="219" t="s">
        <v>2690</v>
      </c>
      <c r="I193" s="219" t="s">
        <v>2690</v>
      </c>
      <c r="J193" s="219" t="s">
        <v>2634</v>
      </c>
      <c r="K193" s="219">
        <v>1</v>
      </c>
      <c r="L193" s="219">
        <v>2</v>
      </c>
      <c r="M193" s="451">
        <v>12000</v>
      </c>
      <c r="N193" s="191"/>
      <c r="O193" s="191"/>
      <c r="P193" s="451"/>
      <c r="Q193" s="191"/>
      <c r="R193" s="191"/>
    </row>
    <row r="194" spans="1:18" ht="48" x14ac:dyDescent="0.2">
      <c r="A194" s="219" t="s">
        <v>2635</v>
      </c>
      <c r="B194" s="219" t="s">
        <v>2629</v>
      </c>
      <c r="C194" s="219" t="s">
        <v>2630</v>
      </c>
      <c r="D194" s="396" t="s">
        <v>2954</v>
      </c>
      <c r="E194" s="451">
        <v>9500</v>
      </c>
      <c r="F194" s="452">
        <v>10876069</v>
      </c>
      <c r="G194" s="396" t="s">
        <v>2955</v>
      </c>
      <c r="H194" s="219" t="s">
        <v>2700</v>
      </c>
      <c r="I194" s="219" t="s">
        <v>2644</v>
      </c>
      <c r="J194" s="219" t="s">
        <v>2634</v>
      </c>
      <c r="K194" s="219"/>
      <c r="L194" s="219"/>
      <c r="M194" s="451"/>
      <c r="N194" s="191">
        <v>4</v>
      </c>
      <c r="O194" s="191">
        <v>12</v>
      </c>
      <c r="P194" s="451">
        <v>66500</v>
      </c>
      <c r="Q194" s="191"/>
      <c r="R194" s="191"/>
    </row>
    <row r="195" spans="1:18" ht="36" x14ac:dyDescent="0.2">
      <c r="A195" s="219" t="s">
        <v>2635</v>
      </c>
      <c r="B195" s="219" t="s">
        <v>2629</v>
      </c>
      <c r="C195" s="219" t="s">
        <v>2630</v>
      </c>
      <c r="D195" s="396" t="s">
        <v>2956</v>
      </c>
      <c r="E195" s="451">
        <v>9500</v>
      </c>
      <c r="F195" s="452">
        <v>10876069</v>
      </c>
      <c r="G195" s="396" t="s">
        <v>2955</v>
      </c>
      <c r="H195" s="219" t="s">
        <v>2700</v>
      </c>
      <c r="I195" s="219" t="s">
        <v>2644</v>
      </c>
      <c r="J195" s="219" t="s">
        <v>2634</v>
      </c>
      <c r="K195" s="219">
        <v>4</v>
      </c>
      <c r="L195" s="219">
        <v>7</v>
      </c>
      <c r="M195" s="451">
        <v>66500</v>
      </c>
      <c r="N195" s="191"/>
      <c r="O195" s="191"/>
      <c r="P195" s="451"/>
      <c r="Q195" s="191"/>
      <c r="R195" s="191"/>
    </row>
    <row r="196" spans="1:18" ht="36" x14ac:dyDescent="0.2">
      <c r="A196" s="219" t="s">
        <v>2635</v>
      </c>
      <c r="B196" s="219" t="s">
        <v>2636</v>
      </c>
      <c r="C196" s="219" t="s">
        <v>2630</v>
      </c>
      <c r="D196" s="396" t="s">
        <v>2957</v>
      </c>
      <c r="E196" s="451">
        <v>6000</v>
      </c>
      <c r="F196" s="452">
        <v>10881039</v>
      </c>
      <c r="G196" s="396" t="s">
        <v>2958</v>
      </c>
      <c r="H196" s="219" t="s">
        <v>2690</v>
      </c>
      <c r="I196" s="219" t="s">
        <v>2363</v>
      </c>
      <c r="J196" s="219" t="s">
        <v>2634</v>
      </c>
      <c r="K196" s="219"/>
      <c r="L196" s="219"/>
      <c r="M196" s="451"/>
      <c r="N196" s="191">
        <v>1</v>
      </c>
      <c r="O196" s="191">
        <v>3</v>
      </c>
      <c r="P196" s="451">
        <v>18000</v>
      </c>
      <c r="Q196" s="191"/>
      <c r="R196" s="191"/>
    </row>
    <row r="197" spans="1:18" ht="36" x14ac:dyDescent="0.2">
      <c r="A197" s="219" t="s">
        <v>2635</v>
      </c>
      <c r="B197" s="219" t="s">
        <v>2629</v>
      </c>
      <c r="C197" s="219" t="s">
        <v>2630</v>
      </c>
      <c r="D197" s="396" t="s">
        <v>2957</v>
      </c>
      <c r="E197" s="451">
        <v>6000</v>
      </c>
      <c r="F197" s="452">
        <v>10881039</v>
      </c>
      <c r="G197" s="396" t="s">
        <v>2958</v>
      </c>
      <c r="H197" s="219" t="s">
        <v>2690</v>
      </c>
      <c r="I197" s="219" t="s">
        <v>2363</v>
      </c>
      <c r="J197" s="219" t="s">
        <v>2634</v>
      </c>
      <c r="K197" s="219"/>
      <c r="L197" s="219"/>
      <c r="M197" s="451"/>
      <c r="N197" s="191">
        <v>1</v>
      </c>
      <c r="O197" s="191">
        <v>3</v>
      </c>
      <c r="P197" s="451">
        <v>18000</v>
      </c>
      <c r="Q197" s="191"/>
      <c r="R197" s="191"/>
    </row>
    <row r="198" spans="1:18" ht="36" x14ac:dyDescent="0.2">
      <c r="A198" s="219" t="s">
        <v>2635</v>
      </c>
      <c r="B198" s="219" t="s">
        <v>2629</v>
      </c>
      <c r="C198" s="219" t="s">
        <v>2630</v>
      </c>
      <c r="D198" s="396" t="s">
        <v>2959</v>
      </c>
      <c r="E198" s="451">
        <v>6000</v>
      </c>
      <c r="F198" s="452">
        <v>10881039</v>
      </c>
      <c r="G198" s="396" t="s">
        <v>2958</v>
      </c>
      <c r="H198" s="219" t="s">
        <v>2690</v>
      </c>
      <c r="I198" s="219" t="s">
        <v>2690</v>
      </c>
      <c r="J198" s="219" t="s">
        <v>2634</v>
      </c>
      <c r="K198" s="219">
        <v>1</v>
      </c>
      <c r="L198" s="219">
        <v>2</v>
      </c>
      <c r="M198" s="451">
        <v>12000</v>
      </c>
      <c r="N198" s="191"/>
      <c r="O198" s="191"/>
      <c r="P198" s="451"/>
      <c r="Q198" s="191"/>
      <c r="R198" s="191"/>
    </row>
    <row r="199" spans="1:18" ht="36" x14ac:dyDescent="0.2">
      <c r="A199" s="219" t="s">
        <v>2635</v>
      </c>
      <c r="B199" s="219" t="s">
        <v>2629</v>
      </c>
      <c r="C199" s="219" t="s">
        <v>2630</v>
      </c>
      <c r="D199" s="396" t="s">
        <v>2960</v>
      </c>
      <c r="E199" s="451">
        <v>7000</v>
      </c>
      <c r="F199" s="452">
        <v>15619189</v>
      </c>
      <c r="G199" s="396" t="s">
        <v>2961</v>
      </c>
      <c r="H199" s="219" t="s">
        <v>2109</v>
      </c>
      <c r="I199" s="219" t="s">
        <v>2109</v>
      </c>
      <c r="J199" s="219" t="s">
        <v>2634</v>
      </c>
      <c r="K199" s="219">
        <v>5</v>
      </c>
      <c r="L199" s="219">
        <v>11</v>
      </c>
      <c r="M199" s="451">
        <v>78000</v>
      </c>
      <c r="N199" s="191"/>
      <c r="O199" s="191"/>
      <c r="P199" s="451"/>
      <c r="Q199" s="191"/>
      <c r="R199" s="191"/>
    </row>
    <row r="200" spans="1:18" ht="48" x14ac:dyDescent="0.2">
      <c r="A200" s="219" t="s">
        <v>2635</v>
      </c>
      <c r="B200" s="219" t="s">
        <v>2636</v>
      </c>
      <c r="C200" s="219" t="s">
        <v>2630</v>
      </c>
      <c r="D200" s="396" t="s">
        <v>2810</v>
      </c>
      <c r="E200" s="451">
        <v>8500</v>
      </c>
      <c r="F200" s="452">
        <v>16166019</v>
      </c>
      <c r="G200" s="396" t="s">
        <v>2962</v>
      </c>
      <c r="H200" s="219" t="s">
        <v>2745</v>
      </c>
      <c r="I200" s="219" t="s">
        <v>2229</v>
      </c>
      <c r="J200" s="219" t="s">
        <v>2634</v>
      </c>
      <c r="K200" s="219"/>
      <c r="L200" s="219"/>
      <c r="M200" s="451"/>
      <c r="N200" s="191">
        <v>1</v>
      </c>
      <c r="O200" s="191">
        <v>4</v>
      </c>
      <c r="P200" s="451">
        <v>8500</v>
      </c>
      <c r="Q200" s="191"/>
      <c r="R200" s="191"/>
    </row>
    <row r="201" spans="1:18" ht="48" x14ac:dyDescent="0.2">
      <c r="A201" s="219" t="s">
        <v>2635</v>
      </c>
      <c r="B201" s="219" t="s">
        <v>2629</v>
      </c>
      <c r="C201" s="219" t="s">
        <v>2630</v>
      </c>
      <c r="D201" s="396" t="s">
        <v>2963</v>
      </c>
      <c r="E201" s="451">
        <v>7500</v>
      </c>
      <c r="F201" s="452">
        <v>16400371</v>
      </c>
      <c r="G201" s="396" t="s">
        <v>2964</v>
      </c>
      <c r="H201" s="219" t="s">
        <v>2135</v>
      </c>
      <c r="I201" s="219" t="s">
        <v>2644</v>
      </c>
      <c r="J201" s="219" t="s">
        <v>2634</v>
      </c>
      <c r="K201" s="219">
        <v>1</v>
      </c>
      <c r="L201" s="219">
        <v>3</v>
      </c>
      <c r="M201" s="451">
        <v>22500</v>
      </c>
      <c r="N201" s="191"/>
      <c r="O201" s="191"/>
      <c r="P201" s="451"/>
      <c r="Q201" s="191"/>
      <c r="R201" s="191"/>
    </row>
    <row r="202" spans="1:18" ht="48" x14ac:dyDescent="0.2">
      <c r="A202" s="219" t="s">
        <v>2635</v>
      </c>
      <c r="B202" s="219" t="s">
        <v>2677</v>
      </c>
      <c r="C202" s="219" t="s">
        <v>2630</v>
      </c>
      <c r="D202" s="396" t="s">
        <v>2965</v>
      </c>
      <c r="E202" s="451">
        <v>10500</v>
      </c>
      <c r="F202" s="452">
        <v>16678429</v>
      </c>
      <c r="G202" s="396" t="s">
        <v>2966</v>
      </c>
      <c r="H202" s="219" t="s">
        <v>2643</v>
      </c>
      <c r="I202" s="219" t="s">
        <v>2644</v>
      </c>
      <c r="J202" s="219" t="s">
        <v>2634</v>
      </c>
      <c r="K202" s="219"/>
      <c r="L202" s="219"/>
      <c r="M202" s="451"/>
      <c r="N202" s="191">
        <v>1</v>
      </c>
      <c r="O202" s="191">
        <v>2</v>
      </c>
      <c r="P202" s="451">
        <v>21000</v>
      </c>
      <c r="Q202" s="191"/>
      <c r="R202" s="191"/>
    </row>
    <row r="203" spans="1:18" ht="48" x14ac:dyDescent="0.2">
      <c r="A203" s="219" t="s">
        <v>2635</v>
      </c>
      <c r="B203" s="219" t="s">
        <v>2629</v>
      </c>
      <c r="C203" s="219" t="s">
        <v>2630</v>
      </c>
      <c r="D203" s="396" t="s">
        <v>2965</v>
      </c>
      <c r="E203" s="451">
        <v>10500</v>
      </c>
      <c r="F203" s="452">
        <v>16678429</v>
      </c>
      <c r="G203" s="396" t="s">
        <v>2966</v>
      </c>
      <c r="H203" s="219" t="s">
        <v>2643</v>
      </c>
      <c r="I203" s="219" t="s">
        <v>2644</v>
      </c>
      <c r="J203" s="219" t="s">
        <v>2634</v>
      </c>
      <c r="K203" s="219"/>
      <c r="L203" s="219"/>
      <c r="M203" s="451"/>
      <c r="N203" s="191">
        <v>1</v>
      </c>
      <c r="O203" s="191">
        <v>5</v>
      </c>
      <c r="P203" s="451">
        <v>31500</v>
      </c>
      <c r="Q203" s="191"/>
      <c r="R203" s="191"/>
    </row>
    <row r="204" spans="1:18" ht="36" x14ac:dyDescent="0.2">
      <c r="A204" s="219" t="s">
        <v>2635</v>
      </c>
      <c r="B204" s="219" t="s">
        <v>2629</v>
      </c>
      <c r="C204" s="219" t="s">
        <v>2630</v>
      </c>
      <c r="D204" s="396" t="s">
        <v>2967</v>
      </c>
      <c r="E204" s="451">
        <v>10500</v>
      </c>
      <c r="F204" s="452">
        <v>16678429</v>
      </c>
      <c r="G204" s="396" t="s">
        <v>2966</v>
      </c>
      <c r="H204" s="219" t="s">
        <v>2643</v>
      </c>
      <c r="I204" s="219" t="s">
        <v>2644</v>
      </c>
      <c r="J204" s="219" t="s">
        <v>2634</v>
      </c>
      <c r="K204" s="219">
        <v>2</v>
      </c>
      <c r="L204" s="219">
        <v>6</v>
      </c>
      <c r="M204" s="451">
        <v>63000</v>
      </c>
      <c r="N204" s="191"/>
      <c r="O204" s="191"/>
      <c r="P204" s="451"/>
      <c r="Q204" s="191"/>
      <c r="R204" s="191"/>
    </row>
    <row r="205" spans="1:18" ht="36" x14ac:dyDescent="0.2">
      <c r="A205" s="219" t="s">
        <v>2635</v>
      </c>
      <c r="B205" s="219" t="s">
        <v>2677</v>
      </c>
      <c r="C205" s="219" t="s">
        <v>2630</v>
      </c>
      <c r="D205" s="396" t="s">
        <v>2968</v>
      </c>
      <c r="E205" s="451">
        <v>10500</v>
      </c>
      <c r="F205" s="452">
        <v>16681338</v>
      </c>
      <c r="G205" s="396" t="s">
        <v>2969</v>
      </c>
      <c r="H205" s="219" t="s">
        <v>2643</v>
      </c>
      <c r="I205" s="219" t="s">
        <v>2644</v>
      </c>
      <c r="J205" s="219" t="s">
        <v>2634</v>
      </c>
      <c r="K205" s="219"/>
      <c r="L205" s="219"/>
      <c r="M205" s="451"/>
      <c r="N205" s="191">
        <v>1</v>
      </c>
      <c r="O205" s="191">
        <v>2</v>
      </c>
      <c r="P205" s="451">
        <v>21000</v>
      </c>
      <c r="Q205" s="191"/>
      <c r="R205" s="191"/>
    </row>
    <row r="206" spans="1:18" ht="36" x14ac:dyDescent="0.2">
      <c r="A206" s="219" t="s">
        <v>2635</v>
      </c>
      <c r="B206" s="219" t="s">
        <v>2629</v>
      </c>
      <c r="C206" s="219" t="s">
        <v>2630</v>
      </c>
      <c r="D206" s="396" t="s">
        <v>2970</v>
      </c>
      <c r="E206" s="451">
        <v>10500</v>
      </c>
      <c r="F206" s="452">
        <v>16681338</v>
      </c>
      <c r="G206" s="396" t="s">
        <v>2969</v>
      </c>
      <c r="H206" s="219" t="s">
        <v>2643</v>
      </c>
      <c r="I206" s="219" t="s">
        <v>2644</v>
      </c>
      <c r="J206" s="219" t="s">
        <v>2634</v>
      </c>
      <c r="K206" s="219">
        <v>2</v>
      </c>
      <c r="L206" s="219">
        <v>6</v>
      </c>
      <c r="M206" s="451">
        <v>63000</v>
      </c>
      <c r="N206" s="191"/>
      <c r="O206" s="191"/>
      <c r="P206" s="451"/>
      <c r="Q206" s="191"/>
      <c r="R206" s="191"/>
    </row>
    <row r="207" spans="1:18" ht="36" x14ac:dyDescent="0.2">
      <c r="A207" s="219" t="s">
        <v>2635</v>
      </c>
      <c r="B207" s="219" t="s">
        <v>2629</v>
      </c>
      <c r="C207" s="219" t="s">
        <v>2630</v>
      </c>
      <c r="D207" s="396" t="s">
        <v>2968</v>
      </c>
      <c r="E207" s="451">
        <v>10500</v>
      </c>
      <c r="F207" s="452">
        <v>16681338</v>
      </c>
      <c r="G207" s="396" t="s">
        <v>2969</v>
      </c>
      <c r="H207" s="219" t="s">
        <v>2643</v>
      </c>
      <c r="I207" s="219" t="s">
        <v>2644</v>
      </c>
      <c r="J207" s="219" t="s">
        <v>2634</v>
      </c>
      <c r="K207" s="219"/>
      <c r="L207" s="219"/>
      <c r="M207" s="451"/>
      <c r="N207" s="191">
        <v>1</v>
      </c>
      <c r="O207" s="191">
        <v>4</v>
      </c>
      <c r="P207" s="451">
        <v>31500</v>
      </c>
      <c r="Q207" s="191"/>
      <c r="R207" s="191"/>
    </row>
    <row r="208" spans="1:18" ht="36" x14ac:dyDescent="0.2">
      <c r="A208" s="219" t="s">
        <v>2635</v>
      </c>
      <c r="B208" s="219" t="s">
        <v>2636</v>
      </c>
      <c r="C208" s="219" t="s">
        <v>2630</v>
      </c>
      <c r="D208" s="396" t="s">
        <v>2971</v>
      </c>
      <c r="E208" s="451">
        <v>6500</v>
      </c>
      <c r="F208" s="452">
        <v>16691885</v>
      </c>
      <c r="G208" s="396" t="s">
        <v>2972</v>
      </c>
      <c r="H208" s="219" t="s">
        <v>2643</v>
      </c>
      <c r="I208" s="219" t="s">
        <v>2644</v>
      </c>
      <c r="J208" s="219" t="s">
        <v>2634</v>
      </c>
      <c r="K208" s="219"/>
      <c r="L208" s="219"/>
      <c r="M208" s="451"/>
      <c r="N208" s="191">
        <v>1</v>
      </c>
      <c r="O208" s="191">
        <v>1</v>
      </c>
      <c r="P208" s="451">
        <v>9750</v>
      </c>
      <c r="Q208" s="191"/>
      <c r="R208" s="191"/>
    </row>
    <row r="209" spans="1:18" ht="48" x14ac:dyDescent="0.2">
      <c r="A209" s="219" t="s">
        <v>2635</v>
      </c>
      <c r="B209" s="219" t="s">
        <v>2629</v>
      </c>
      <c r="C209" s="219" t="s">
        <v>2630</v>
      </c>
      <c r="D209" s="396" t="s">
        <v>2973</v>
      </c>
      <c r="E209" s="451">
        <v>4333.5</v>
      </c>
      <c r="F209" s="452">
        <v>16757893</v>
      </c>
      <c r="G209" s="396" t="s">
        <v>2974</v>
      </c>
      <c r="H209" s="219" t="s">
        <v>2109</v>
      </c>
      <c r="I209" s="219" t="s">
        <v>2109</v>
      </c>
      <c r="J209" s="219" t="s">
        <v>2640</v>
      </c>
      <c r="K209" s="219">
        <v>1</v>
      </c>
      <c r="L209" s="219">
        <v>2</v>
      </c>
      <c r="M209" s="451">
        <v>8667</v>
      </c>
      <c r="N209" s="191"/>
      <c r="O209" s="191"/>
      <c r="P209" s="451"/>
      <c r="Q209" s="191"/>
      <c r="R209" s="191"/>
    </row>
    <row r="210" spans="1:18" ht="48" x14ac:dyDescent="0.2">
      <c r="A210" s="219" t="s">
        <v>2635</v>
      </c>
      <c r="B210" s="219" t="s">
        <v>2629</v>
      </c>
      <c r="C210" s="219" t="s">
        <v>2630</v>
      </c>
      <c r="D210" s="396" t="s">
        <v>2975</v>
      </c>
      <c r="E210" s="451">
        <v>4333</v>
      </c>
      <c r="F210" s="452">
        <v>16798670</v>
      </c>
      <c r="G210" s="396" t="s">
        <v>2976</v>
      </c>
      <c r="H210" s="219" t="s">
        <v>2204</v>
      </c>
      <c r="I210" s="219" t="s">
        <v>2204</v>
      </c>
      <c r="J210" s="219" t="s">
        <v>2634</v>
      </c>
      <c r="K210" s="219">
        <v>2</v>
      </c>
      <c r="L210" s="219">
        <v>5</v>
      </c>
      <c r="M210" s="451">
        <v>28166</v>
      </c>
      <c r="N210" s="191"/>
      <c r="O210" s="191"/>
      <c r="P210" s="451"/>
      <c r="Q210" s="191"/>
      <c r="R210" s="191"/>
    </row>
    <row r="211" spans="1:18" ht="36" x14ac:dyDescent="0.2">
      <c r="A211" s="219" t="s">
        <v>2635</v>
      </c>
      <c r="B211" s="219" t="s">
        <v>2629</v>
      </c>
      <c r="C211" s="219" t="s">
        <v>2630</v>
      </c>
      <c r="D211" s="396" t="s">
        <v>2977</v>
      </c>
      <c r="E211" s="451">
        <v>6500</v>
      </c>
      <c r="F211" s="452">
        <v>17403148</v>
      </c>
      <c r="G211" s="396" t="s">
        <v>2978</v>
      </c>
      <c r="H211" s="219" t="s">
        <v>2644</v>
      </c>
      <c r="I211" s="219" t="s">
        <v>2644</v>
      </c>
      <c r="J211" s="219" t="s">
        <v>2634</v>
      </c>
      <c r="K211" s="219">
        <v>1</v>
      </c>
      <c r="L211" s="219">
        <v>4</v>
      </c>
      <c r="M211" s="451">
        <v>26000</v>
      </c>
      <c r="N211" s="191"/>
      <c r="O211" s="191"/>
      <c r="P211" s="451"/>
      <c r="Q211" s="191"/>
      <c r="R211" s="191"/>
    </row>
    <row r="212" spans="1:18" ht="36" x14ac:dyDescent="0.2">
      <c r="A212" s="219" t="s">
        <v>2635</v>
      </c>
      <c r="B212" s="219" t="s">
        <v>2629</v>
      </c>
      <c r="C212" s="219" t="s">
        <v>2630</v>
      </c>
      <c r="D212" s="396" t="s">
        <v>2977</v>
      </c>
      <c r="E212" s="451">
        <v>6500</v>
      </c>
      <c r="F212" s="452">
        <v>17403148</v>
      </c>
      <c r="G212" s="396" t="s">
        <v>2978</v>
      </c>
      <c r="H212" s="219" t="s">
        <v>2135</v>
      </c>
      <c r="I212" s="219" t="s">
        <v>2644</v>
      </c>
      <c r="J212" s="219" t="s">
        <v>2634</v>
      </c>
      <c r="K212" s="219">
        <v>1</v>
      </c>
      <c r="L212" s="219">
        <v>3</v>
      </c>
      <c r="M212" s="451">
        <v>19500</v>
      </c>
      <c r="N212" s="191"/>
      <c r="O212" s="191"/>
      <c r="P212" s="451"/>
      <c r="Q212" s="191"/>
      <c r="R212" s="191"/>
    </row>
    <row r="213" spans="1:18" ht="36" x14ac:dyDescent="0.2">
      <c r="A213" s="219" t="s">
        <v>2635</v>
      </c>
      <c r="B213" s="219" t="s">
        <v>2677</v>
      </c>
      <c r="C213" s="219" t="s">
        <v>2630</v>
      </c>
      <c r="D213" s="396" t="s">
        <v>2979</v>
      </c>
      <c r="E213" s="451">
        <v>2500</v>
      </c>
      <c r="F213" s="452">
        <v>17529856</v>
      </c>
      <c r="G213" s="396" t="s">
        <v>2980</v>
      </c>
      <c r="H213" s="219" t="s">
        <v>2639</v>
      </c>
      <c r="I213" s="219" t="s">
        <v>2639</v>
      </c>
      <c r="J213" s="219" t="s">
        <v>2640</v>
      </c>
      <c r="K213" s="219">
        <v>2</v>
      </c>
      <c r="L213" s="219">
        <v>2</v>
      </c>
      <c r="M213" s="451">
        <v>5000</v>
      </c>
      <c r="N213" s="191"/>
      <c r="O213" s="191"/>
      <c r="P213" s="451"/>
      <c r="Q213" s="191"/>
      <c r="R213" s="191"/>
    </row>
    <row r="214" spans="1:18" ht="36" x14ac:dyDescent="0.2">
      <c r="A214" s="219" t="s">
        <v>2635</v>
      </c>
      <c r="B214" s="219" t="s">
        <v>2677</v>
      </c>
      <c r="C214" s="219" t="s">
        <v>2630</v>
      </c>
      <c r="D214" s="396" t="s">
        <v>2981</v>
      </c>
      <c r="E214" s="451">
        <v>2500</v>
      </c>
      <c r="F214" s="452">
        <v>17529856</v>
      </c>
      <c r="G214" s="396" t="s">
        <v>2980</v>
      </c>
      <c r="H214" s="219" t="s">
        <v>2639</v>
      </c>
      <c r="I214" s="219" t="s">
        <v>2639</v>
      </c>
      <c r="J214" s="219" t="s">
        <v>2640</v>
      </c>
      <c r="K214" s="219"/>
      <c r="L214" s="219"/>
      <c r="M214" s="451"/>
      <c r="N214" s="191">
        <v>1</v>
      </c>
      <c r="O214" s="191">
        <v>2</v>
      </c>
      <c r="P214" s="451">
        <v>7500</v>
      </c>
      <c r="Q214" s="191"/>
      <c r="R214" s="191"/>
    </row>
    <row r="215" spans="1:18" ht="36" x14ac:dyDescent="0.2">
      <c r="A215" s="219" t="s">
        <v>2635</v>
      </c>
      <c r="B215" s="219" t="s">
        <v>2629</v>
      </c>
      <c r="C215" s="219" t="s">
        <v>2630</v>
      </c>
      <c r="D215" s="396" t="s">
        <v>2979</v>
      </c>
      <c r="E215" s="451">
        <v>2500</v>
      </c>
      <c r="F215" s="452">
        <v>17529856</v>
      </c>
      <c r="G215" s="396" t="s">
        <v>2980</v>
      </c>
      <c r="H215" s="219" t="s">
        <v>2639</v>
      </c>
      <c r="I215" s="219" t="s">
        <v>2639</v>
      </c>
      <c r="J215" s="219" t="s">
        <v>2640</v>
      </c>
      <c r="K215" s="219">
        <v>2</v>
      </c>
      <c r="L215" s="219">
        <v>8</v>
      </c>
      <c r="M215" s="451">
        <v>20417</v>
      </c>
      <c r="N215" s="191"/>
      <c r="O215" s="191"/>
      <c r="P215" s="451"/>
      <c r="Q215" s="191"/>
      <c r="R215" s="191"/>
    </row>
    <row r="216" spans="1:18" ht="36" x14ac:dyDescent="0.2">
      <c r="A216" s="219" t="s">
        <v>2635</v>
      </c>
      <c r="B216" s="219" t="s">
        <v>2629</v>
      </c>
      <c r="C216" s="219" t="s">
        <v>2630</v>
      </c>
      <c r="D216" s="396" t="s">
        <v>2981</v>
      </c>
      <c r="E216" s="451">
        <v>2500</v>
      </c>
      <c r="F216" s="452">
        <v>17529856</v>
      </c>
      <c r="G216" s="396" t="s">
        <v>2980</v>
      </c>
      <c r="H216" s="219" t="s">
        <v>2639</v>
      </c>
      <c r="I216" s="219" t="s">
        <v>2639</v>
      </c>
      <c r="J216" s="219" t="s">
        <v>2640</v>
      </c>
      <c r="K216" s="219"/>
      <c r="L216" s="219"/>
      <c r="M216" s="451"/>
      <c r="N216" s="191">
        <v>1</v>
      </c>
      <c r="O216" s="191">
        <v>2</v>
      </c>
      <c r="P216" s="451">
        <v>10000</v>
      </c>
      <c r="Q216" s="191"/>
      <c r="R216" s="191"/>
    </row>
    <row r="217" spans="1:18" ht="36" x14ac:dyDescent="0.2">
      <c r="A217" s="219" t="s">
        <v>2635</v>
      </c>
      <c r="B217" s="219" t="s">
        <v>2629</v>
      </c>
      <c r="C217" s="219" t="s">
        <v>2630</v>
      </c>
      <c r="D217" s="396" t="s">
        <v>2982</v>
      </c>
      <c r="E217" s="451">
        <v>6500</v>
      </c>
      <c r="F217" s="452">
        <v>17640929</v>
      </c>
      <c r="G217" s="396" t="s">
        <v>2983</v>
      </c>
      <c r="H217" s="219" t="s">
        <v>2647</v>
      </c>
      <c r="I217" s="219" t="s">
        <v>2644</v>
      </c>
      <c r="J217" s="219" t="s">
        <v>2634</v>
      </c>
      <c r="K217" s="219">
        <v>2</v>
      </c>
      <c r="L217" s="219">
        <v>7</v>
      </c>
      <c r="M217" s="451">
        <v>45500</v>
      </c>
      <c r="N217" s="191"/>
      <c r="O217" s="191"/>
      <c r="P217" s="451"/>
      <c r="Q217" s="191"/>
      <c r="R217" s="191"/>
    </row>
    <row r="218" spans="1:18" ht="36" x14ac:dyDescent="0.2">
      <c r="A218" s="219" t="s">
        <v>2635</v>
      </c>
      <c r="B218" s="219" t="s">
        <v>2629</v>
      </c>
      <c r="C218" s="219" t="s">
        <v>2630</v>
      </c>
      <c r="D218" s="396" t="s">
        <v>2984</v>
      </c>
      <c r="E218" s="451">
        <v>6500</v>
      </c>
      <c r="F218" s="452">
        <v>17640929</v>
      </c>
      <c r="G218" s="396" t="s">
        <v>2983</v>
      </c>
      <c r="H218" s="219" t="s">
        <v>2647</v>
      </c>
      <c r="I218" s="219" t="s">
        <v>2644</v>
      </c>
      <c r="J218" s="219" t="s">
        <v>2634</v>
      </c>
      <c r="K218" s="219"/>
      <c r="L218" s="219"/>
      <c r="M218" s="451"/>
      <c r="N218" s="191">
        <v>1</v>
      </c>
      <c r="O218" s="191">
        <v>2</v>
      </c>
      <c r="P218" s="451">
        <v>19500</v>
      </c>
      <c r="Q218" s="191"/>
      <c r="R218" s="191"/>
    </row>
    <row r="219" spans="1:18" ht="36" x14ac:dyDescent="0.2">
      <c r="A219" s="219" t="s">
        <v>2635</v>
      </c>
      <c r="B219" s="219" t="s">
        <v>2629</v>
      </c>
      <c r="C219" s="219" t="s">
        <v>2630</v>
      </c>
      <c r="D219" s="396" t="s">
        <v>2985</v>
      </c>
      <c r="E219" s="451">
        <v>5000</v>
      </c>
      <c r="F219" s="452">
        <v>18123401</v>
      </c>
      <c r="G219" s="396" t="s">
        <v>2986</v>
      </c>
      <c r="H219" s="219" t="s">
        <v>2647</v>
      </c>
      <c r="I219" s="219" t="s">
        <v>2083</v>
      </c>
      <c r="J219" s="219" t="s">
        <v>2640</v>
      </c>
      <c r="K219" s="219">
        <v>1</v>
      </c>
      <c r="L219" s="219">
        <v>1</v>
      </c>
      <c r="M219" s="451">
        <v>5000</v>
      </c>
      <c r="N219" s="191"/>
      <c r="O219" s="191"/>
      <c r="P219" s="451"/>
      <c r="Q219" s="191"/>
      <c r="R219" s="191"/>
    </row>
    <row r="220" spans="1:18" ht="36" x14ac:dyDescent="0.2">
      <c r="A220" s="219" t="s">
        <v>2635</v>
      </c>
      <c r="B220" s="219" t="s">
        <v>2636</v>
      </c>
      <c r="C220" s="219" t="s">
        <v>2630</v>
      </c>
      <c r="D220" s="396" t="s">
        <v>2987</v>
      </c>
      <c r="E220" s="451">
        <v>6500</v>
      </c>
      <c r="F220" s="452">
        <v>18159399</v>
      </c>
      <c r="G220" s="396" t="s">
        <v>2988</v>
      </c>
      <c r="H220" s="219" t="s">
        <v>2647</v>
      </c>
      <c r="I220" s="219" t="s">
        <v>2644</v>
      </c>
      <c r="J220" s="219" t="s">
        <v>2634</v>
      </c>
      <c r="K220" s="219"/>
      <c r="L220" s="219"/>
      <c r="M220" s="451"/>
      <c r="N220" s="191">
        <v>1</v>
      </c>
      <c r="O220" s="191">
        <v>2</v>
      </c>
      <c r="P220" s="451">
        <v>32500</v>
      </c>
      <c r="Q220" s="191"/>
      <c r="R220" s="191"/>
    </row>
    <row r="221" spans="1:18" ht="36" x14ac:dyDescent="0.2">
      <c r="A221" s="219" t="s">
        <v>2635</v>
      </c>
      <c r="B221" s="219" t="s">
        <v>2629</v>
      </c>
      <c r="C221" s="219" t="s">
        <v>2630</v>
      </c>
      <c r="D221" s="396" t="s">
        <v>2989</v>
      </c>
      <c r="E221" s="451">
        <v>6500</v>
      </c>
      <c r="F221" s="452">
        <v>18159399</v>
      </c>
      <c r="G221" s="396" t="s">
        <v>2988</v>
      </c>
      <c r="H221" s="219" t="s">
        <v>2647</v>
      </c>
      <c r="I221" s="219" t="s">
        <v>2644</v>
      </c>
      <c r="J221" s="219" t="s">
        <v>2634</v>
      </c>
      <c r="K221" s="219">
        <v>2</v>
      </c>
      <c r="L221" s="219">
        <v>5</v>
      </c>
      <c r="M221" s="451">
        <v>35500</v>
      </c>
      <c r="N221" s="191"/>
      <c r="O221" s="191"/>
      <c r="P221" s="451"/>
      <c r="Q221" s="191"/>
      <c r="R221" s="191"/>
    </row>
    <row r="222" spans="1:18" ht="36" x14ac:dyDescent="0.2">
      <c r="A222" s="219" t="s">
        <v>2635</v>
      </c>
      <c r="B222" s="219" t="s">
        <v>2629</v>
      </c>
      <c r="C222" s="219" t="s">
        <v>2630</v>
      </c>
      <c r="D222" s="396" t="s">
        <v>2990</v>
      </c>
      <c r="E222" s="451">
        <v>7500</v>
      </c>
      <c r="F222" s="452">
        <v>18181167</v>
      </c>
      <c r="G222" s="396" t="s">
        <v>2991</v>
      </c>
      <c r="H222" s="219" t="s">
        <v>2109</v>
      </c>
      <c r="I222" s="219" t="s">
        <v>2109</v>
      </c>
      <c r="J222" s="219" t="s">
        <v>2634</v>
      </c>
      <c r="K222" s="219">
        <v>2</v>
      </c>
      <c r="L222" s="219">
        <v>4</v>
      </c>
      <c r="M222" s="451">
        <v>30000</v>
      </c>
      <c r="N222" s="191"/>
      <c r="O222" s="191"/>
      <c r="P222" s="451"/>
      <c r="Q222" s="191"/>
      <c r="R222" s="191"/>
    </row>
    <row r="223" spans="1:18" ht="36" x14ac:dyDescent="0.2">
      <c r="A223" s="219" t="s">
        <v>2635</v>
      </c>
      <c r="B223" s="219" t="s">
        <v>2677</v>
      </c>
      <c r="C223" s="219" t="s">
        <v>2630</v>
      </c>
      <c r="D223" s="396" t="s">
        <v>2992</v>
      </c>
      <c r="E223" s="451">
        <v>2000</v>
      </c>
      <c r="F223" s="452">
        <v>18197978</v>
      </c>
      <c r="G223" s="396" t="s">
        <v>2993</v>
      </c>
      <c r="H223" s="219" t="s">
        <v>2639</v>
      </c>
      <c r="I223" s="219" t="s">
        <v>2639</v>
      </c>
      <c r="J223" s="219" t="s">
        <v>2640</v>
      </c>
      <c r="K223" s="219">
        <v>1</v>
      </c>
      <c r="L223" s="219">
        <v>5</v>
      </c>
      <c r="M223" s="451">
        <v>10000</v>
      </c>
      <c r="N223" s="191"/>
      <c r="O223" s="191"/>
      <c r="P223" s="451"/>
      <c r="Q223" s="191"/>
      <c r="R223" s="191"/>
    </row>
    <row r="224" spans="1:18" ht="48" x14ac:dyDescent="0.2">
      <c r="A224" s="219" t="s">
        <v>2635</v>
      </c>
      <c r="B224" s="219" t="s">
        <v>2629</v>
      </c>
      <c r="C224" s="219" t="s">
        <v>2630</v>
      </c>
      <c r="D224" s="396" t="s">
        <v>2994</v>
      </c>
      <c r="E224" s="451">
        <v>10000</v>
      </c>
      <c r="F224" s="452">
        <v>18215942</v>
      </c>
      <c r="G224" s="396" t="s">
        <v>2995</v>
      </c>
      <c r="H224" s="219" t="s">
        <v>2204</v>
      </c>
      <c r="I224" s="219" t="s">
        <v>2204</v>
      </c>
      <c r="J224" s="219" t="s">
        <v>2634</v>
      </c>
      <c r="K224" s="219">
        <v>1</v>
      </c>
      <c r="L224" s="219">
        <v>1</v>
      </c>
      <c r="M224" s="451">
        <v>10000</v>
      </c>
      <c r="N224" s="191"/>
      <c r="O224" s="191"/>
      <c r="P224" s="451"/>
      <c r="Q224" s="191"/>
      <c r="R224" s="191"/>
    </row>
    <row r="225" spans="1:18" ht="48" x14ac:dyDescent="0.2">
      <c r="A225" s="219" t="s">
        <v>2635</v>
      </c>
      <c r="B225" s="219" t="s">
        <v>2629</v>
      </c>
      <c r="C225" s="219" t="s">
        <v>2630</v>
      </c>
      <c r="D225" s="396" t="s">
        <v>2996</v>
      </c>
      <c r="E225" s="451">
        <v>6500</v>
      </c>
      <c r="F225" s="452">
        <v>18216324</v>
      </c>
      <c r="G225" s="396" t="s">
        <v>2997</v>
      </c>
      <c r="H225" s="219" t="s">
        <v>2204</v>
      </c>
      <c r="I225" s="219" t="s">
        <v>2204</v>
      </c>
      <c r="J225" s="219" t="s">
        <v>2634</v>
      </c>
      <c r="K225" s="219">
        <v>1</v>
      </c>
      <c r="L225" s="219">
        <v>1</v>
      </c>
      <c r="M225" s="451">
        <v>6500</v>
      </c>
      <c r="N225" s="191"/>
      <c r="O225" s="191"/>
      <c r="P225" s="451"/>
      <c r="Q225" s="191"/>
      <c r="R225" s="191"/>
    </row>
    <row r="226" spans="1:18" ht="36" x14ac:dyDescent="0.2">
      <c r="A226" s="219" t="s">
        <v>2635</v>
      </c>
      <c r="B226" s="219" t="s">
        <v>2636</v>
      </c>
      <c r="C226" s="219" t="s">
        <v>2630</v>
      </c>
      <c r="D226" s="396" t="s">
        <v>2998</v>
      </c>
      <c r="E226" s="451">
        <v>2500</v>
      </c>
      <c r="F226" s="452">
        <v>19850525</v>
      </c>
      <c r="G226" s="396" t="s">
        <v>2999</v>
      </c>
      <c r="H226" s="219" t="s">
        <v>2639</v>
      </c>
      <c r="I226" s="219" t="s">
        <v>2639</v>
      </c>
      <c r="J226" s="219" t="s">
        <v>2640</v>
      </c>
      <c r="K226" s="219">
        <v>3</v>
      </c>
      <c r="L226" s="219">
        <v>3</v>
      </c>
      <c r="M226" s="451">
        <v>7500</v>
      </c>
      <c r="N226" s="191"/>
      <c r="O226" s="191"/>
      <c r="P226" s="451"/>
      <c r="Q226" s="191"/>
      <c r="R226" s="191"/>
    </row>
    <row r="227" spans="1:18" ht="36" x14ac:dyDescent="0.2">
      <c r="A227" s="219" t="s">
        <v>2635</v>
      </c>
      <c r="B227" s="219" t="s">
        <v>2629</v>
      </c>
      <c r="C227" s="219" t="s">
        <v>2630</v>
      </c>
      <c r="D227" s="396" t="s">
        <v>2998</v>
      </c>
      <c r="E227" s="451">
        <v>2500</v>
      </c>
      <c r="F227" s="452">
        <v>19850525</v>
      </c>
      <c r="G227" s="396" t="s">
        <v>2999</v>
      </c>
      <c r="H227" s="219" t="s">
        <v>2639</v>
      </c>
      <c r="I227" s="219" t="s">
        <v>2639</v>
      </c>
      <c r="J227" s="219" t="s">
        <v>2640</v>
      </c>
      <c r="K227" s="219">
        <v>1</v>
      </c>
      <c r="L227" s="219">
        <v>7</v>
      </c>
      <c r="M227" s="451">
        <v>17500</v>
      </c>
      <c r="N227" s="191"/>
      <c r="O227" s="191"/>
      <c r="P227" s="451"/>
      <c r="Q227" s="191"/>
      <c r="R227" s="191"/>
    </row>
    <row r="228" spans="1:18" ht="36" x14ac:dyDescent="0.2">
      <c r="A228" s="219" t="s">
        <v>2635</v>
      </c>
      <c r="B228" s="219" t="s">
        <v>2636</v>
      </c>
      <c r="C228" s="219" t="s">
        <v>2630</v>
      </c>
      <c r="D228" s="396" t="s">
        <v>3000</v>
      </c>
      <c r="E228" s="451">
        <v>7200</v>
      </c>
      <c r="F228" s="452">
        <v>20017878</v>
      </c>
      <c r="G228" s="396" t="s">
        <v>3001</v>
      </c>
      <c r="H228" s="219" t="s">
        <v>2204</v>
      </c>
      <c r="I228" s="219" t="s">
        <v>2204</v>
      </c>
      <c r="J228" s="219" t="s">
        <v>2634</v>
      </c>
      <c r="K228" s="219">
        <v>1</v>
      </c>
      <c r="L228" s="219">
        <v>1</v>
      </c>
      <c r="M228" s="451">
        <v>7200</v>
      </c>
      <c r="N228" s="191"/>
      <c r="O228" s="191"/>
      <c r="P228" s="451"/>
      <c r="Q228" s="191"/>
      <c r="R228" s="191"/>
    </row>
    <row r="229" spans="1:18" ht="48" x14ac:dyDescent="0.2">
      <c r="A229" s="219" t="s">
        <v>2635</v>
      </c>
      <c r="B229" s="219" t="s">
        <v>2629</v>
      </c>
      <c r="C229" s="219" t="s">
        <v>2630</v>
      </c>
      <c r="D229" s="396" t="s">
        <v>3002</v>
      </c>
      <c r="E229" s="451">
        <v>10000</v>
      </c>
      <c r="F229" s="452">
        <v>20032159</v>
      </c>
      <c r="G229" s="396" t="s">
        <v>3003</v>
      </c>
      <c r="H229" s="219" t="s">
        <v>3004</v>
      </c>
      <c r="I229" s="219" t="s">
        <v>2644</v>
      </c>
      <c r="J229" s="219" t="s">
        <v>2634</v>
      </c>
      <c r="K229" s="219"/>
      <c r="L229" s="219"/>
      <c r="M229" s="451"/>
      <c r="N229" s="191">
        <v>1</v>
      </c>
      <c r="O229" s="191">
        <v>4</v>
      </c>
      <c r="P229" s="451">
        <v>36700</v>
      </c>
      <c r="Q229" s="191"/>
      <c r="R229" s="191"/>
    </row>
    <row r="230" spans="1:18" ht="48" x14ac:dyDescent="0.2">
      <c r="A230" s="219" t="s">
        <v>2635</v>
      </c>
      <c r="B230" s="219" t="s">
        <v>2636</v>
      </c>
      <c r="C230" s="219" t="s">
        <v>2630</v>
      </c>
      <c r="D230" s="396" t="s">
        <v>3005</v>
      </c>
      <c r="E230" s="451">
        <v>2500</v>
      </c>
      <c r="F230" s="452">
        <v>20036955</v>
      </c>
      <c r="G230" s="396" t="s">
        <v>3006</v>
      </c>
      <c r="H230" s="219" t="s">
        <v>2643</v>
      </c>
      <c r="I230" s="219" t="s">
        <v>2921</v>
      </c>
      <c r="J230" s="219" t="s">
        <v>2640</v>
      </c>
      <c r="K230" s="219"/>
      <c r="L230" s="219"/>
      <c r="M230" s="451"/>
      <c r="N230" s="191">
        <v>1</v>
      </c>
      <c r="O230" s="191">
        <v>2</v>
      </c>
      <c r="P230" s="451">
        <v>2500</v>
      </c>
      <c r="Q230" s="191"/>
      <c r="R230" s="191"/>
    </row>
    <row r="231" spans="1:18" ht="48" x14ac:dyDescent="0.2">
      <c r="A231" s="219" t="s">
        <v>2635</v>
      </c>
      <c r="B231" s="219" t="s">
        <v>2636</v>
      </c>
      <c r="C231" s="219" t="s">
        <v>2630</v>
      </c>
      <c r="D231" s="396" t="s">
        <v>3005</v>
      </c>
      <c r="E231" s="451">
        <v>8500</v>
      </c>
      <c r="F231" s="452">
        <v>20036955</v>
      </c>
      <c r="G231" s="396" t="s">
        <v>3006</v>
      </c>
      <c r="H231" s="219" t="s">
        <v>2643</v>
      </c>
      <c r="I231" s="219" t="s">
        <v>2644</v>
      </c>
      <c r="J231" s="219" t="s">
        <v>2634</v>
      </c>
      <c r="K231" s="219"/>
      <c r="L231" s="219"/>
      <c r="M231" s="451"/>
      <c r="N231" s="191">
        <v>1</v>
      </c>
      <c r="O231" s="191">
        <v>3</v>
      </c>
      <c r="P231" s="451">
        <v>8500</v>
      </c>
      <c r="Q231" s="191"/>
      <c r="R231" s="191"/>
    </row>
    <row r="232" spans="1:18" ht="48" x14ac:dyDescent="0.2">
      <c r="A232" s="219" t="s">
        <v>2635</v>
      </c>
      <c r="B232" s="219" t="s">
        <v>2629</v>
      </c>
      <c r="C232" s="219" t="s">
        <v>2630</v>
      </c>
      <c r="D232" s="396" t="s">
        <v>3007</v>
      </c>
      <c r="E232" s="451">
        <v>7500</v>
      </c>
      <c r="F232" s="452">
        <v>20051960</v>
      </c>
      <c r="G232" s="396" t="s">
        <v>3008</v>
      </c>
      <c r="H232" s="219" t="s">
        <v>2221</v>
      </c>
      <c r="I232" s="219" t="s">
        <v>2109</v>
      </c>
      <c r="J232" s="219" t="s">
        <v>2634</v>
      </c>
      <c r="K232" s="219"/>
      <c r="L232" s="219"/>
      <c r="M232" s="451"/>
      <c r="N232" s="191">
        <v>1</v>
      </c>
      <c r="O232" s="191">
        <v>3</v>
      </c>
      <c r="P232" s="451">
        <v>15000</v>
      </c>
      <c r="Q232" s="191"/>
      <c r="R232" s="191"/>
    </row>
    <row r="233" spans="1:18" ht="36" x14ac:dyDescent="0.2">
      <c r="A233" s="219" t="s">
        <v>2635</v>
      </c>
      <c r="B233" s="219" t="s">
        <v>2629</v>
      </c>
      <c r="C233" s="219" t="s">
        <v>2630</v>
      </c>
      <c r="D233" s="396" t="s">
        <v>3009</v>
      </c>
      <c r="E233" s="451">
        <v>6000</v>
      </c>
      <c r="F233" s="452">
        <v>20054017</v>
      </c>
      <c r="G233" s="396" t="s">
        <v>3010</v>
      </c>
      <c r="H233" s="219" t="s">
        <v>2644</v>
      </c>
      <c r="I233" s="219" t="s">
        <v>2644</v>
      </c>
      <c r="J233" s="219" t="s">
        <v>2634</v>
      </c>
      <c r="K233" s="219">
        <v>1</v>
      </c>
      <c r="L233" s="219">
        <v>1</v>
      </c>
      <c r="M233" s="451">
        <v>6000</v>
      </c>
      <c r="N233" s="191"/>
      <c r="O233" s="191"/>
      <c r="P233" s="451"/>
      <c r="Q233" s="191"/>
      <c r="R233" s="191"/>
    </row>
    <row r="234" spans="1:18" ht="48" x14ac:dyDescent="0.2">
      <c r="A234" s="219" t="s">
        <v>2635</v>
      </c>
      <c r="B234" s="219" t="s">
        <v>2636</v>
      </c>
      <c r="C234" s="219" t="s">
        <v>2630</v>
      </c>
      <c r="D234" s="396" t="s">
        <v>3011</v>
      </c>
      <c r="E234" s="451">
        <v>10000</v>
      </c>
      <c r="F234" s="452">
        <v>20122673</v>
      </c>
      <c r="G234" s="396" t="s">
        <v>3012</v>
      </c>
      <c r="H234" s="219" t="s">
        <v>2647</v>
      </c>
      <c r="I234" s="219" t="s">
        <v>2135</v>
      </c>
      <c r="J234" s="219" t="s">
        <v>2634</v>
      </c>
      <c r="K234" s="219"/>
      <c r="L234" s="219"/>
      <c r="M234" s="451"/>
      <c r="N234" s="191">
        <v>1</v>
      </c>
      <c r="O234" s="191">
        <v>1</v>
      </c>
      <c r="P234" s="451">
        <v>20000</v>
      </c>
      <c r="Q234" s="191"/>
      <c r="R234" s="191"/>
    </row>
    <row r="235" spans="1:18" ht="48" x14ac:dyDescent="0.2">
      <c r="A235" s="219" t="s">
        <v>2635</v>
      </c>
      <c r="B235" s="219" t="s">
        <v>2629</v>
      </c>
      <c r="C235" s="219" t="s">
        <v>2630</v>
      </c>
      <c r="D235" s="396" t="s">
        <v>3013</v>
      </c>
      <c r="E235" s="451">
        <v>8500</v>
      </c>
      <c r="F235" s="452">
        <v>20122673</v>
      </c>
      <c r="G235" s="396" t="s">
        <v>3012</v>
      </c>
      <c r="H235" s="219" t="s">
        <v>2647</v>
      </c>
      <c r="I235" s="219" t="s">
        <v>2135</v>
      </c>
      <c r="J235" s="219" t="s">
        <v>2634</v>
      </c>
      <c r="K235" s="219">
        <v>2</v>
      </c>
      <c r="L235" s="219">
        <v>3</v>
      </c>
      <c r="M235" s="451">
        <v>28500</v>
      </c>
      <c r="N235" s="191"/>
      <c r="O235" s="191"/>
      <c r="P235" s="451"/>
      <c r="Q235" s="191"/>
      <c r="R235" s="191"/>
    </row>
    <row r="236" spans="1:18" ht="36" x14ac:dyDescent="0.2">
      <c r="A236" s="219" t="s">
        <v>2635</v>
      </c>
      <c r="B236" s="219" t="s">
        <v>2636</v>
      </c>
      <c r="C236" s="219" t="s">
        <v>2630</v>
      </c>
      <c r="D236" s="396" t="s">
        <v>3014</v>
      </c>
      <c r="E236" s="451">
        <v>2500</v>
      </c>
      <c r="F236" s="452">
        <v>20906251</v>
      </c>
      <c r="G236" s="396" t="s">
        <v>3015</v>
      </c>
      <c r="H236" s="219" t="s">
        <v>2639</v>
      </c>
      <c r="I236" s="219" t="s">
        <v>2639</v>
      </c>
      <c r="J236" s="219" t="s">
        <v>2640</v>
      </c>
      <c r="K236" s="219">
        <v>3</v>
      </c>
      <c r="L236" s="219">
        <v>3</v>
      </c>
      <c r="M236" s="451">
        <v>7500</v>
      </c>
      <c r="N236" s="191"/>
      <c r="O236" s="191"/>
      <c r="P236" s="451"/>
      <c r="Q236" s="191"/>
      <c r="R236" s="191"/>
    </row>
    <row r="237" spans="1:18" ht="36" x14ac:dyDescent="0.2">
      <c r="A237" s="219" t="s">
        <v>2635</v>
      </c>
      <c r="B237" s="219" t="s">
        <v>2629</v>
      </c>
      <c r="C237" s="219" t="s">
        <v>2630</v>
      </c>
      <c r="D237" s="396" t="s">
        <v>3014</v>
      </c>
      <c r="E237" s="451">
        <v>2500</v>
      </c>
      <c r="F237" s="452">
        <v>20906251</v>
      </c>
      <c r="G237" s="396" t="s">
        <v>3015</v>
      </c>
      <c r="H237" s="219" t="s">
        <v>2639</v>
      </c>
      <c r="I237" s="219" t="s">
        <v>2639</v>
      </c>
      <c r="J237" s="219" t="s">
        <v>2640</v>
      </c>
      <c r="K237" s="219">
        <v>1</v>
      </c>
      <c r="L237" s="219">
        <v>7</v>
      </c>
      <c r="M237" s="451">
        <v>17500</v>
      </c>
      <c r="N237" s="191"/>
      <c r="O237" s="191"/>
      <c r="P237" s="451"/>
      <c r="Q237" s="191"/>
      <c r="R237" s="191"/>
    </row>
    <row r="238" spans="1:18" ht="36" x14ac:dyDescent="0.2">
      <c r="A238" s="219" t="s">
        <v>2635</v>
      </c>
      <c r="B238" s="219" t="s">
        <v>2629</v>
      </c>
      <c r="C238" s="219" t="s">
        <v>2630</v>
      </c>
      <c r="D238" s="396" t="s">
        <v>3016</v>
      </c>
      <c r="E238" s="451">
        <v>10000</v>
      </c>
      <c r="F238" s="452">
        <v>21137906</v>
      </c>
      <c r="G238" s="396" t="s">
        <v>3017</v>
      </c>
      <c r="H238" s="219" t="s">
        <v>2647</v>
      </c>
      <c r="I238" s="219" t="s">
        <v>2644</v>
      </c>
      <c r="J238" s="219" t="s">
        <v>2634</v>
      </c>
      <c r="K238" s="219"/>
      <c r="L238" s="219"/>
      <c r="M238" s="451"/>
      <c r="N238" s="191">
        <v>1</v>
      </c>
      <c r="O238" s="191">
        <v>4</v>
      </c>
      <c r="P238" s="451">
        <v>30000</v>
      </c>
      <c r="Q238" s="191"/>
      <c r="R238" s="191"/>
    </row>
    <row r="239" spans="1:18" ht="36" x14ac:dyDescent="0.2">
      <c r="A239" s="219" t="s">
        <v>2635</v>
      </c>
      <c r="B239" s="219" t="s">
        <v>2629</v>
      </c>
      <c r="C239" s="219" t="s">
        <v>2630</v>
      </c>
      <c r="D239" s="396" t="s">
        <v>3018</v>
      </c>
      <c r="E239" s="451">
        <v>6500</v>
      </c>
      <c r="F239" s="452">
        <v>21418585</v>
      </c>
      <c r="G239" s="396" t="s">
        <v>3019</v>
      </c>
      <c r="H239" s="219" t="s">
        <v>2644</v>
      </c>
      <c r="I239" s="219" t="s">
        <v>2644</v>
      </c>
      <c r="J239" s="219" t="s">
        <v>2634</v>
      </c>
      <c r="K239" s="219">
        <v>1</v>
      </c>
      <c r="L239" s="219">
        <v>1</v>
      </c>
      <c r="M239" s="451">
        <v>6500</v>
      </c>
      <c r="N239" s="191"/>
      <c r="O239" s="191"/>
      <c r="P239" s="451"/>
      <c r="Q239" s="191"/>
      <c r="R239" s="191"/>
    </row>
    <row r="240" spans="1:18" ht="36" x14ac:dyDescent="0.2">
      <c r="A240" s="219" t="s">
        <v>2635</v>
      </c>
      <c r="B240" s="219" t="s">
        <v>2677</v>
      </c>
      <c r="C240" s="219" t="s">
        <v>2630</v>
      </c>
      <c r="D240" s="396" t="s">
        <v>3020</v>
      </c>
      <c r="E240" s="451">
        <v>2500</v>
      </c>
      <c r="F240" s="452">
        <v>21463404</v>
      </c>
      <c r="G240" s="396" t="s">
        <v>3021</v>
      </c>
      <c r="H240" s="219" t="s">
        <v>2639</v>
      </c>
      <c r="I240" s="219" t="s">
        <v>2639</v>
      </c>
      <c r="J240" s="219" t="s">
        <v>2640</v>
      </c>
      <c r="K240" s="219">
        <v>3</v>
      </c>
      <c r="L240" s="219">
        <v>3</v>
      </c>
      <c r="M240" s="451">
        <v>7500</v>
      </c>
      <c r="N240" s="191"/>
      <c r="O240" s="191"/>
      <c r="P240" s="451"/>
      <c r="Q240" s="191"/>
      <c r="R240" s="191"/>
    </row>
    <row r="241" spans="1:18" ht="36" x14ac:dyDescent="0.2">
      <c r="A241" s="219" t="s">
        <v>2635</v>
      </c>
      <c r="B241" s="219" t="s">
        <v>2629</v>
      </c>
      <c r="C241" s="219" t="s">
        <v>2630</v>
      </c>
      <c r="D241" s="396" t="s">
        <v>3022</v>
      </c>
      <c r="E241" s="451">
        <v>2500</v>
      </c>
      <c r="F241" s="452">
        <v>21463404</v>
      </c>
      <c r="G241" s="396" t="s">
        <v>3021</v>
      </c>
      <c r="H241" s="219" t="s">
        <v>2639</v>
      </c>
      <c r="I241" s="219" t="s">
        <v>2639</v>
      </c>
      <c r="J241" s="219" t="s">
        <v>2640</v>
      </c>
      <c r="K241" s="219"/>
      <c r="L241" s="219"/>
      <c r="M241" s="451"/>
      <c r="N241" s="191">
        <v>1</v>
      </c>
      <c r="O241" s="191">
        <v>3</v>
      </c>
      <c r="P241" s="451">
        <v>7500</v>
      </c>
      <c r="Q241" s="191"/>
      <c r="R241" s="191"/>
    </row>
    <row r="242" spans="1:18" ht="36" x14ac:dyDescent="0.2">
      <c r="A242" s="219" t="s">
        <v>2635</v>
      </c>
      <c r="B242" s="219" t="s">
        <v>2629</v>
      </c>
      <c r="C242" s="219" t="s">
        <v>2630</v>
      </c>
      <c r="D242" s="396" t="s">
        <v>3020</v>
      </c>
      <c r="E242" s="451">
        <v>2500</v>
      </c>
      <c r="F242" s="452">
        <v>21463404</v>
      </c>
      <c r="G242" s="396" t="s">
        <v>3021</v>
      </c>
      <c r="H242" s="219" t="s">
        <v>2639</v>
      </c>
      <c r="I242" s="219" t="s">
        <v>2639</v>
      </c>
      <c r="J242" s="219" t="s">
        <v>2640</v>
      </c>
      <c r="K242" s="219">
        <v>1</v>
      </c>
      <c r="L242" s="219">
        <v>8</v>
      </c>
      <c r="M242" s="451">
        <v>18750</v>
      </c>
      <c r="N242" s="191"/>
      <c r="O242" s="191"/>
      <c r="P242" s="451"/>
      <c r="Q242" s="191"/>
      <c r="R242" s="191"/>
    </row>
    <row r="243" spans="1:18" ht="36" x14ac:dyDescent="0.2">
      <c r="A243" s="219" t="s">
        <v>2635</v>
      </c>
      <c r="B243" s="219" t="s">
        <v>2629</v>
      </c>
      <c r="C243" s="219" t="s">
        <v>2630</v>
      </c>
      <c r="D243" s="396" t="s">
        <v>3022</v>
      </c>
      <c r="E243" s="451">
        <v>2600</v>
      </c>
      <c r="F243" s="452">
        <v>21463404</v>
      </c>
      <c r="G243" s="396" t="s">
        <v>3021</v>
      </c>
      <c r="H243" s="219" t="s">
        <v>2639</v>
      </c>
      <c r="I243" s="219" t="s">
        <v>2639</v>
      </c>
      <c r="J243" s="219" t="s">
        <v>2640</v>
      </c>
      <c r="K243" s="219"/>
      <c r="L243" s="219"/>
      <c r="M243" s="451"/>
      <c r="N243" s="191">
        <v>1</v>
      </c>
      <c r="O243" s="191">
        <v>3</v>
      </c>
      <c r="P243" s="451">
        <v>7800</v>
      </c>
      <c r="Q243" s="191"/>
      <c r="R243" s="191"/>
    </row>
    <row r="244" spans="1:18" ht="36" x14ac:dyDescent="0.2">
      <c r="A244" s="219" t="s">
        <v>2635</v>
      </c>
      <c r="B244" s="219" t="s">
        <v>2629</v>
      </c>
      <c r="C244" s="219" t="s">
        <v>2630</v>
      </c>
      <c r="D244" s="396" t="s">
        <v>3023</v>
      </c>
      <c r="E244" s="451">
        <v>5000</v>
      </c>
      <c r="F244" s="452">
        <v>21493779</v>
      </c>
      <c r="G244" s="396" t="s">
        <v>3024</v>
      </c>
      <c r="H244" s="219" t="s">
        <v>3025</v>
      </c>
      <c r="I244" s="219" t="s">
        <v>2633</v>
      </c>
      <c r="J244" s="219" t="s">
        <v>2634</v>
      </c>
      <c r="K244" s="219">
        <v>2</v>
      </c>
      <c r="L244" s="219">
        <v>4</v>
      </c>
      <c r="M244" s="451">
        <v>20000</v>
      </c>
      <c r="N244" s="191"/>
      <c r="O244" s="191"/>
      <c r="P244" s="451"/>
      <c r="Q244" s="191"/>
      <c r="R244" s="191"/>
    </row>
    <row r="245" spans="1:18" ht="36" x14ac:dyDescent="0.2">
      <c r="A245" s="219" t="s">
        <v>2635</v>
      </c>
      <c r="B245" s="219" t="s">
        <v>2636</v>
      </c>
      <c r="C245" s="219" t="s">
        <v>2630</v>
      </c>
      <c r="D245" s="396" t="s">
        <v>3026</v>
      </c>
      <c r="E245" s="451">
        <v>2500</v>
      </c>
      <c r="F245" s="452">
        <v>21527529</v>
      </c>
      <c r="G245" s="396" t="s">
        <v>3027</v>
      </c>
      <c r="H245" s="219" t="s">
        <v>2639</v>
      </c>
      <c r="I245" s="219" t="s">
        <v>2639</v>
      </c>
      <c r="J245" s="219" t="s">
        <v>2640</v>
      </c>
      <c r="K245" s="219"/>
      <c r="L245" s="219"/>
      <c r="M245" s="451"/>
      <c r="N245" s="191">
        <v>2</v>
      </c>
      <c r="O245" s="191">
        <v>3</v>
      </c>
      <c r="P245" s="451">
        <v>12500</v>
      </c>
      <c r="Q245" s="191"/>
      <c r="R245" s="191"/>
    </row>
    <row r="246" spans="1:18" ht="36" x14ac:dyDescent="0.2">
      <c r="A246" s="219" t="s">
        <v>2635</v>
      </c>
      <c r="B246" s="219" t="s">
        <v>2677</v>
      </c>
      <c r="C246" s="219" t="s">
        <v>2630</v>
      </c>
      <c r="D246" s="396" t="s">
        <v>3028</v>
      </c>
      <c r="E246" s="451">
        <v>2500</v>
      </c>
      <c r="F246" s="452">
        <v>21527529</v>
      </c>
      <c r="G246" s="396" t="s">
        <v>3027</v>
      </c>
      <c r="H246" s="219" t="s">
        <v>2639</v>
      </c>
      <c r="I246" s="219" t="s">
        <v>2639</v>
      </c>
      <c r="J246" s="219" t="s">
        <v>2640</v>
      </c>
      <c r="K246" s="219">
        <v>3</v>
      </c>
      <c r="L246" s="219">
        <v>3</v>
      </c>
      <c r="M246" s="451">
        <v>7500</v>
      </c>
      <c r="N246" s="191"/>
      <c r="O246" s="191"/>
      <c r="P246" s="451"/>
      <c r="Q246" s="191"/>
      <c r="R246" s="191"/>
    </row>
    <row r="247" spans="1:18" ht="36" x14ac:dyDescent="0.2">
      <c r="A247" s="219" t="s">
        <v>2635</v>
      </c>
      <c r="B247" s="219" t="s">
        <v>2629</v>
      </c>
      <c r="C247" s="219" t="s">
        <v>2630</v>
      </c>
      <c r="D247" s="396" t="s">
        <v>3028</v>
      </c>
      <c r="E247" s="451">
        <v>2500</v>
      </c>
      <c r="F247" s="452">
        <v>21527529</v>
      </c>
      <c r="G247" s="396" t="s">
        <v>3027</v>
      </c>
      <c r="H247" s="219" t="s">
        <v>2639</v>
      </c>
      <c r="I247" s="219" t="s">
        <v>2639</v>
      </c>
      <c r="J247" s="219" t="s">
        <v>2640</v>
      </c>
      <c r="K247" s="219">
        <v>1</v>
      </c>
      <c r="L247" s="219">
        <v>8</v>
      </c>
      <c r="M247" s="451">
        <v>18750</v>
      </c>
      <c r="N247" s="191"/>
      <c r="O247" s="191"/>
      <c r="P247" s="451"/>
      <c r="Q247" s="191"/>
      <c r="R247" s="191"/>
    </row>
    <row r="248" spans="1:18" ht="48" x14ac:dyDescent="0.2">
      <c r="A248" s="219" t="s">
        <v>2635</v>
      </c>
      <c r="B248" s="219" t="s">
        <v>2629</v>
      </c>
      <c r="C248" s="219" t="s">
        <v>2630</v>
      </c>
      <c r="D248" s="396" t="s">
        <v>3029</v>
      </c>
      <c r="E248" s="451">
        <v>9500</v>
      </c>
      <c r="F248" s="452">
        <v>21545878</v>
      </c>
      <c r="G248" s="396" t="s">
        <v>3030</v>
      </c>
      <c r="H248" s="219" t="s">
        <v>2643</v>
      </c>
      <c r="I248" s="219" t="s">
        <v>2644</v>
      </c>
      <c r="J248" s="219" t="s">
        <v>2634</v>
      </c>
      <c r="K248" s="219"/>
      <c r="L248" s="219"/>
      <c r="M248" s="451"/>
      <c r="N248" s="191">
        <v>4</v>
      </c>
      <c r="O248" s="191">
        <v>8</v>
      </c>
      <c r="P248" s="451">
        <v>66500</v>
      </c>
      <c r="Q248" s="191"/>
      <c r="R248" s="191"/>
    </row>
    <row r="249" spans="1:18" ht="36" x14ac:dyDescent="0.2">
      <c r="A249" s="219" t="s">
        <v>2635</v>
      </c>
      <c r="B249" s="219" t="s">
        <v>2629</v>
      </c>
      <c r="C249" s="219" t="s">
        <v>2630</v>
      </c>
      <c r="D249" s="396" t="s">
        <v>3031</v>
      </c>
      <c r="E249" s="451">
        <v>9500</v>
      </c>
      <c r="F249" s="452">
        <v>21545878</v>
      </c>
      <c r="G249" s="396" t="s">
        <v>3030</v>
      </c>
      <c r="H249" s="219" t="s">
        <v>2643</v>
      </c>
      <c r="I249" s="219" t="s">
        <v>2643</v>
      </c>
      <c r="J249" s="219" t="s">
        <v>2634</v>
      </c>
      <c r="K249" s="219">
        <v>5</v>
      </c>
      <c r="L249" s="219">
        <v>8</v>
      </c>
      <c r="M249" s="451">
        <v>76000</v>
      </c>
      <c r="N249" s="191"/>
      <c r="O249" s="191"/>
      <c r="P249" s="451"/>
      <c r="Q249" s="191"/>
      <c r="R249" s="191"/>
    </row>
    <row r="250" spans="1:18" ht="48" x14ac:dyDescent="0.2">
      <c r="A250" s="219" t="s">
        <v>2635</v>
      </c>
      <c r="B250" s="219" t="s">
        <v>2636</v>
      </c>
      <c r="C250" s="219" t="s">
        <v>2630</v>
      </c>
      <c r="D250" s="396" t="s">
        <v>3032</v>
      </c>
      <c r="E250" s="451">
        <v>6000</v>
      </c>
      <c r="F250" s="452">
        <v>21554423</v>
      </c>
      <c r="G250" s="396" t="s">
        <v>3033</v>
      </c>
      <c r="H250" s="219" t="s">
        <v>2647</v>
      </c>
      <c r="I250" s="219" t="s">
        <v>2644</v>
      </c>
      <c r="J250" s="219" t="s">
        <v>2634</v>
      </c>
      <c r="K250" s="219"/>
      <c r="L250" s="219"/>
      <c r="M250" s="451"/>
      <c r="N250" s="191">
        <v>1</v>
      </c>
      <c r="O250" s="191">
        <v>4</v>
      </c>
      <c r="P250" s="451">
        <v>12000</v>
      </c>
      <c r="Q250" s="191"/>
      <c r="R250" s="191"/>
    </row>
    <row r="251" spans="1:18" ht="36" x14ac:dyDescent="0.2">
      <c r="A251" s="219" t="s">
        <v>2635</v>
      </c>
      <c r="B251" s="219" t="s">
        <v>2629</v>
      </c>
      <c r="C251" s="219" t="s">
        <v>2630</v>
      </c>
      <c r="D251" s="396" t="s">
        <v>3034</v>
      </c>
      <c r="E251" s="451">
        <v>6500</v>
      </c>
      <c r="F251" s="452">
        <v>21881420</v>
      </c>
      <c r="G251" s="396" t="s">
        <v>3035</v>
      </c>
      <c r="H251" s="219" t="s">
        <v>2221</v>
      </c>
      <c r="I251" s="219" t="s">
        <v>2109</v>
      </c>
      <c r="J251" s="219" t="s">
        <v>2634</v>
      </c>
      <c r="K251" s="219"/>
      <c r="L251" s="219"/>
      <c r="M251" s="451"/>
      <c r="N251" s="191">
        <v>1</v>
      </c>
      <c r="O251" s="191">
        <v>3</v>
      </c>
      <c r="P251" s="451">
        <v>19500</v>
      </c>
      <c r="Q251" s="191"/>
      <c r="R251" s="191"/>
    </row>
    <row r="252" spans="1:18" ht="36" x14ac:dyDescent="0.2">
      <c r="A252" s="219" t="s">
        <v>2635</v>
      </c>
      <c r="B252" s="219" t="s">
        <v>2636</v>
      </c>
      <c r="C252" s="219" t="s">
        <v>2630</v>
      </c>
      <c r="D252" s="396" t="s">
        <v>3036</v>
      </c>
      <c r="E252" s="451">
        <v>8000</v>
      </c>
      <c r="F252" s="452">
        <v>22185875</v>
      </c>
      <c r="G252" s="396" t="s">
        <v>3037</v>
      </c>
      <c r="H252" s="219" t="s">
        <v>2103</v>
      </c>
      <c r="I252" s="219" t="s">
        <v>2103</v>
      </c>
      <c r="J252" s="219" t="s">
        <v>2634</v>
      </c>
      <c r="K252" s="219"/>
      <c r="L252" s="219"/>
      <c r="M252" s="451"/>
      <c r="N252" s="191">
        <v>1</v>
      </c>
      <c r="O252" s="191">
        <v>4</v>
      </c>
      <c r="P252" s="451">
        <v>32000</v>
      </c>
      <c r="Q252" s="191"/>
      <c r="R252" s="191"/>
    </row>
    <row r="253" spans="1:18" ht="36" x14ac:dyDescent="0.2">
      <c r="A253" s="219" t="s">
        <v>2635</v>
      </c>
      <c r="B253" s="219" t="s">
        <v>2629</v>
      </c>
      <c r="C253" s="219" t="s">
        <v>2630</v>
      </c>
      <c r="D253" s="396" t="s">
        <v>3038</v>
      </c>
      <c r="E253" s="451">
        <v>6500</v>
      </c>
      <c r="F253" s="452">
        <v>22185875</v>
      </c>
      <c r="G253" s="396" t="s">
        <v>3037</v>
      </c>
      <c r="H253" s="219" t="s">
        <v>2103</v>
      </c>
      <c r="I253" s="219" t="s">
        <v>2633</v>
      </c>
      <c r="J253" s="219" t="s">
        <v>2634</v>
      </c>
      <c r="K253" s="219">
        <v>1</v>
      </c>
      <c r="L253" s="219">
        <v>2</v>
      </c>
      <c r="M253" s="451">
        <v>9750</v>
      </c>
      <c r="N253" s="191"/>
      <c r="O253" s="191"/>
      <c r="P253" s="451"/>
      <c r="Q253" s="191"/>
      <c r="R253" s="191"/>
    </row>
    <row r="254" spans="1:18" ht="48" x14ac:dyDescent="0.2">
      <c r="A254" s="219" t="s">
        <v>2635</v>
      </c>
      <c r="B254" s="219" t="s">
        <v>2636</v>
      </c>
      <c r="C254" s="219" t="s">
        <v>2630</v>
      </c>
      <c r="D254" s="396" t="s">
        <v>3039</v>
      </c>
      <c r="E254" s="451">
        <v>5500</v>
      </c>
      <c r="F254" s="452">
        <v>22291000</v>
      </c>
      <c r="G254" s="396" t="s">
        <v>3040</v>
      </c>
      <c r="H254" s="219" t="s">
        <v>3041</v>
      </c>
      <c r="I254" s="219" t="s">
        <v>2633</v>
      </c>
      <c r="J254" s="219" t="s">
        <v>2634</v>
      </c>
      <c r="K254" s="219">
        <v>3</v>
      </c>
      <c r="L254" s="219">
        <v>3</v>
      </c>
      <c r="M254" s="451">
        <v>16500</v>
      </c>
      <c r="N254" s="191"/>
      <c r="O254" s="191"/>
      <c r="P254" s="451"/>
      <c r="Q254" s="191"/>
      <c r="R254" s="191"/>
    </row>
    <row r="255" spans="1:18" ht="48" x14ac:dyDescent="0.2">
      <c r="A255" s="219" t="s">
        <v>2635</v>
      </c>
      <c r="B255" s="219" t="s">
        <v>2629</v>
      </c>
      <c r="C255" s="219" t="s">
        <v>2630</v>
      </c>
      <c r="D255" s="396" t="s">
        <v>3039</v>
      </c>
      <c r="E255" s="451">
        <v>5500</v>
      </c>
      <c r="F255" s="452">
        <v>22291000</v>
      </c>
      <c r="G255" s="396" t="s">
        <v>3040</v>
      </c>
      <c r="H255" s="219" t="s">
        <v>3041</v>
      </c>
      <c r="I255" s="219" t="s">
        <v>2633</v>
      </c>
      <c r="J255" s="219" t="s">
        <v>2634</v>
      </c>
      <c r="K255" s="219">
        <v>2</v>
      </c>
      <c r="L255" s="219">
        <v>4</v>
      </c>
      <c r="M255" s="451">
        <v>22000</v>
      </c>
      <c r="N255" s="191"/>
      <c r="O255" s="191"/>
      <c r="P255" s="451"/>
      <c r="Q255" s="191"/>
      <c r="R255" s="191"/>
    </row>
    <row r="256" spans="1:18" ht="36" x14ac:dyDescent="0.2">
      <c r="A256" s="219" t="s">
        <v>2635</v>
      </c>
      <c r="B256" s="219" t="s">
        <v>2677</v>
      </c>
      <c r="C256" s="219" t="s">
        <v>2630</v>
      </c>
      <c r="D256" s="396" t="s">
        <v>3042</v>
      </c>
      <c r="E256" s="451">
        <v>8500</v>
      </c>
      <c r="F256" s="452">
        <v>22412686</v>
      </c>
      <c r="G256" s="396" t="s">
        <v>3043</v>
      </c>
      <c r="H256" s="219" t="s">
        <v>2109</v>
      </c>
      <c r="I256" s="219" t="s">
        <v>2109</v>
      </c>
      <c r="J256" s="219" t="s">
        <v>2634</v>
      </c>
      <c r="K256" s="219">
        <v>2</v>
      </c>
      <c r="L256" s="219">
        <v>5</v>
      </c>
      <c r="M256" s="451">
        <v>47500</v>
      </c>
      <c r="N256" s="191"/>
      <c r="O256" s="191"/>
      <c r="P256" s="451"/>
      <c r="Q256" s="191"/>
      <c r="R256" s="191"/>
    </row>
    <row r="257" spans="1:18" ht="36" x14ac:dyDescent="0.2">
      <c r="A257" s="219" t="s">
        <v>2635</v>
      </c>
      <c r="B257" s="219" t="s">
        <v>2629</v>
      </c>
      <c r="C257" s="219" t="s">
        <v>2630</v>
      </c>
      <c r="D257" s="396" t="s">
        <v>3042</v>
      </c>
      <c r="E257" s="451">
        <v>8500</v>
      </c>
      <c r="F257" s="452">
        <v>22412686</v>
      </c>
      <c r="G257" s="396" t="s">
        <v>3043</v>
      </c>
      <c r="H257" s="219" t="s">
        <v>2109</v>
      </c>
      <c r="I257" s="219" t="s">
        <v>2109</v>
      </c>
      <c r="J257" s="219" t="s">
        <v>2634</v>
      </c>
      <c r="K257" s="219">
        <v>2</v>
      </c>
      <c r="L257" s="219">
        <v>5</v>
      </c>
      <c r="M257" s="451">
        <v>47500</v>
      </c>
      <c r="N257" s="191"/>
      <c r="O257" s="191"/>
      <c r="P257" s="451"/>
      <c r="Q257" s="191"/>
      <c r="R257" s="191"/>
    </row>
    <row r="258" spans="1:18" ht="48" x14ac:dyDescent="0.2">
      <c r="A258" s="219" t="s">
        <v>2635</v>
      </c>
      <c r="B258" s="219" t="s">
        <v>2629</v>
      </c>
      <c r="C258" s="219" t="s">
        <v>2630</v>
      </c>
      <c r="D258" s="396" t="s">
        <v>3044</v>
      </c>
      <c r="E258" s="451">
        <v>7500</v>
      </c>
      <c r="F258" s="452">
        <v>22465593</v>
      </c>
      <c r="G258" s="396" t="s">
        <v>3045</v>
      </c>
      <c r="H258" s="219" t="s">
        <v>2204</v>
      </c>
      <c r="I258" s="219" t="s">
        <v>2204</v>
      </c>
      <c r="J258" s="219" t="s">
        <v>2634</v>
      </c>
      <c r="K258" s="219"/>
      <c r="L258" s="219"/>
      <c r="M258" s="451"/>
      <c r="N258" s="191">
        <v>1</v>
      </c>
      <c r="O258" s="191">
        <v>3</v>
      </c>
      <c r="P258" s="451">
        <v>22500</v>
      </c>
      <c r="Q258" s="191"/>
      <c r="R258" s="191"/>
    </row>
    <row r="259" spans="1:18" ht="36" x14ac:dyDescent="0.2">
      <c r="A259" s="219" t="s">
        <v>2635</v>
      </c>
      <c r="B259" s="219" t="s">
        <v>2636</v>
      </c>
      <c r="C259" s="219" t="s">
        <v>2630</v>
      </c>
      <c r="D259" s="396" t="s">
        <v>3046</v>
      </c>
      <c r="E259" s="451">
        <v>7500</v>
      </c>
      <c r="F259" s="452">
        <v>22487748</v>
      </c>
      <c r="G259" s="396" t="s">
        <v>3047</v>
      </c>
      <c r="H259" s="219" t="s">
        <v>2647</v>
      </c>
      <c r="I259" s="219" t="s">
        <v>2644</v>
      </c>
      <c r="J259" s="219" t="s">
        <v>2634</v>
      </c>
      <c r="K259" s="219"/>
      <c r="L259" s="219"/>
      <c r="M259" s="451"/>
      <c r="N259" s="191">
        <v>1</v>
      </c>
      <c r="O259" s="191">
        <v>2</v>
      </c>
      <c r="P259" s="451">
        <v>15000</v>
      </c>
      <c r="Q259" s="191"/>
      <c r="R259" s="191"/>
    </row>
    <row r="260" spans="1:18" ht="48" x14ac:dyDescent="0.2">
      <c r="A260" s="219" t="s">
        <v>2635</v>
      </c>
      <c r="B260" s="219" t="s">
        <v>2629</v>
      </c>
      <c r="C260" s="219" t="s">
        <v>2630</v>
      </c>
      <c r="D260" s="396" t="s">
        <v>3048</v>
      </c>
      <c r="E260" s="451">
        <v>7500</v>
      </c>
      <c r="F260" s="452">
        <v>22487748</v>
      </c>
      <c r="G260" s="396" t="s">
        <v>3047</v>
      </c>
      <c r="H260" s="219" t="s">
        <v>2647</v>
      </c>
      <c r="I260" s="219" t="s">
        <v>2644</v>
      </c>
      <c r="J260" s="219" t="s">
        <v>2634</v>
      </c>
      <c r="K260" s="219">
        <v>1</v>
      </c>
      <c r="L260" s="219">
        <v>1</v>
      </c>
      <c r="M260" s="451">
        <v>7500</v>
      </c>
      <c r="N260" s="191"/>
      <c r="O260" s="191"/>
      <c r="P260" s="451"/>
      <c r="Q260" s="191"/>
      <c r="R260" s="191"/>
    </row>
    <row r="261" spans="1:18" ht="36" x14ac:dyDescent="0.2">
      <c r="A261" s="219" t="s">
        <v>2635</v>
      </c>
      <c r="B261" s="219" t="s">
        <v>2636</v>
      </c>
      <c r="C261" s="219" t="s">
        <v>2630</v>
      </c>
      <c r="D261" s="396" t="s">
        <v>3049</v>
      </c>
      <c r="E261" s="451">
        <v>2500</v>
      </c>
      <c r="F261" s="452">
        <v>22515273</v>
      </c>
      <c r="G261" s="396" t="s">
        <v>3050</v>
      </c>
      <c r="H261" s="219" t="s">
        <v>2639</v>
      </c>
      <c r="I261" s="219" t="s">
        <v>2639</v>
      </c>
      <c r="J261" s="219" t="s">
        <v>2640</v>
      </c>
      <c r="K261" s="219"/>
      <c r="L261" s="219"/>
      <c r="M261" s="451"/>
      <c r="N261" s="191">
        <v>1</v>
      </c>
      <c r="O261" s="191">
        <v>2</v>
      </c>
      <c r="P261" s="451">
        <v>5000</v>
      </c>
      <c r="Q261" s="191"/>
      <c r="R261" s="191"/>
    </row>
    <row r="262" spans="1:18" ht="36" x14ac:dyDescent="0.2">
      <c r="A262" s="219" t="s">
        <v>2635</v>
      </c>
      <c r="B262" s="219" t="s">
        <v>2629</v>
      </c>
      <c r="C262" s="219" t="s">
        <v>2630</v>
      </c>
      <c r="D262" s="396" t="s">
        <v>3051</v>
      </c>
      <c r="E262" s="451">
        <v>9500</v>
      </c>
      <c r="F262" s="452">
        <v>22527213</v>
      </c>
      <c r="G262" s="396" t="s">
        <v>3052</v>
      </c>
      <c r="H262" s="219" t="s">
        <v>2647</v>
      </c>
      <c r="I262" s="219" t="s">
        <v>2644</v>
      </c>
      <c r="J262" s="219" t="s">
        <v>2634</v>
      </c>
      <c r="K262" s="219"/>
      <c r="L262" s="219"/>
      <c r="M262" s="451"/>
      <c r="N262" s="191">
        <v>1</v>
      </c>
      <c r="O262" s="191">
        <v>3</v>
      </c>
      <c r="P262" s="451">
        <v>19000</v>
      </c>
      <c r="Q262" s="191"/>
      <c r="R262" s="191"/>
    </row>
    <row r="263" spans="1:18" ht="48" x14ac:dyDescent="0.2">
      <c r="A263" s="219" t="s">
        <v>2635</v>
      </c>
      <c r="B263" s="219" t="s">
        <v>2629</v>
      </c>
      <c r="C263" s="219" t="s">
        <v>2630</v>
      </c>
      <c r="D263" s="396" t="s">
        <v>3053</v>
      </c>
      <c r="E263" s="451">
        <v>9500</v>
      </c>
      <c r="F263" s="452">
        <v>22527213</v>
      </c>
      <c r="G263" s="396" t="s">
        <v>3052</v>
      </c>
      <c r="H263" s="219" t="s">
        <v>2647</v>
      </c>
      <c r="I263" s="219" t="s">
        <v>2644</v>
      </c>
      <c r="J263" s="219" t="s">
        <v>2634</v>
      </c>
      <c r="K263" s="219">
        <v>6</v>
      </c>
      <c r="L263" s="219">
        <v>10</v>
      </c>
      <c r="M263" s="451">
        <v>95200</v>
      </c>
      <c r="N263" s="191"/>
      <c r="O263" s="191"/>
      <c r="P263" s="451"/>
      <c r="Q263" s="191"/>
      <c r="R263" s="191"/>
    </row>
    <row r="264" spans="1:18" ht="36" x14ac:dyDescent="0.2">
      <c r="A264" s="219" t="s">
        <v>2635</v>
      </c>
      <c r="B264" s="219" t="s">
        <v>2636</v>
      </c>
      <c r="C264" s="219" t="s">
        <v>2630</v>
      </c>
      <c r="D264" s="396" t="s">
        <v>3054</v>
      </c>
      <c r="E264" s="451">
        <v>6500</v>
      </c>
      <c r="F264" s="452">
        <v>23854787</v>
      </c>
      <c r="G264" s="396" t="s">
        <v>3055</v>
      </c>
      <c r="H264" s="219" t="s">
        <v>2221</v>
      </c>
      <c r="I264" s="219" t="s">
        <v>2109</v>
      </c>
      <c r="J264" s="219" t="s">
        <v>2634</v>
      </c>
      <c r="K264" s="219"/>
      <c r="L264" s="219"/>
      <c r="M264" s="451"/>
      <c r="N264" s="191">
        <v>1</v>
      </c>
      <c r="O264" s="191">
        <v>2</v>
      </c>
      <c r="P264" s="451">
        <v>13000</v>
      </c>
      <c r="Q264" s="191"/>
      <c r="R264" s="191"/>
    </row>
    <row r="265" spans="1:18" ht="36" x14ac:dyDescent="0.2">
      <c r="A265" s="219" t="s">
        <v>2635</v>
      </c>
      <c r="B265" s="219" t="s">
        <v>2629</v>
      </c>
      <c r="C265" s="219" t="s">
        <v>2630</v>
      </c>
      <c r="D265" s="396" t="s">
        <v>3056</v>
      </c>
      <c r="E265" s="451">
        <v>6500</v>
      </c>
      <c r="F265" s="452">
        <v>23854787</v>
      </c>
      <c r="G265" s="396" t="s">
        <v>3055</v>
      </c>
      <c r="H265" s="219" t="s">
        <v>2109</v>
      </c>
      <c r="I265" s="219" t="s">
        <v>2109</v>
      </c>
      <c r="J265" s="219" t="s">
        <v>2634</v>
      </c>
      <c r="K265" s="219">
        <v>1</v>
      </c>
      <c r="L265" s="219">
        <v>3</v>
      </c>
      <c r="M265" s="451">
        <v>17333</v>
      </c>
      <c r="N265" s="191"/>
      <c r="O265" s="191"/>
      <c r="P265" s="451"/>
      <c r="Q265" s="191"/>
      <c r="R265" s="191"/>
    </row>
    <row r="266" spans="1:18" ht="36" x14ac:dyDescent="0.2">
      <c r="A266" s="219" t="s">
        <v>2635</v>
      </c>
      <c r="B266" s="219" t="s">
        <v>2636</v>
      </c>
      <c r="C266" s="219" t="s">
        <v>2630</v>
      </c>
      <c r="D266" s="396" t="s">
        <v>3057</v>
      </c>
      <c r="E266" s="451">
        <v>2500</v>
      </c>
      <c r="F266" s="452">
        <v>23943899</v>
      </c>
      <c r="G266" s="396" t="s">
        <v>3058</v>
      </c>
      <c r="H266" s="219" t="s">
        <v>2639</v>
      </c>
      <c r="I266" s="219" t="s">
        <v>2639</v>
      </c>
      <c r="J266" s="219" t="s">
        <v>2640</v>
      </c>
      <c r="K266" s="219">
        <v>3</v>
      </c>
      <c r="L266" s="219">
        <v>3</v>
      </c>
      <c r="M266" s="451">
        <v>7500</v>
      </c>
      <c r="N266" s="191"/>
      <c r="O266" s="191"/>
      <c r="P266" s="451"/>
      <c r="Q266" s="191"/>
      <c r="R266" s="191"/>
    </row>
    <row r="267" spans="1:18" ht="36" x14ac:dyDescent="0.2">
      <c r="A267" s="219" t="s">
        <v>2635</v>
      </c>
      <c r="B267" s="219" t="s">
        <v>2629</v>
      </c>
      <c r="C267" s="219" t="s">
        <v>2630</v>
      </c>
      <c r="D267" s="396" t="s">
        <v>3057</v>
      </c>
      <c r="E267" s="451">
        <v>2500</v>
      </c>
      <c r="F267" s="452">
        <v>23943899</v>
      </c>
      <c r="G267" s="396" t="s">
        <v>3058</v>
      </c>
      <c r="H267" s="219" t="s">
        <v>2639</v>
      </c>
      <c r="I267" s="219" t="s">
        <v>2639</v>
      </c>
      <c r="J267" s="219" t="s">
        <v>2640</v>
      </c>
      <c r="K267" s="219">
        <v>1</v>
      </c>
      <c r="L267" s="219">
        <v>7</v>
      </c>
      <c r="M267" s="451">
        <v>17500</v>
      </c>
      <c r="N267" s="191"/>
      <c r="O267" s="191"/>
      <c r="P267" s="451"/>
      <c r="Q267" s="191"/>
      <c r="R267" s="191"/>
    </row>
    <row r="268" spans="1:18" ht="36" x14ac:dyDescent="0.2">
      <c r="A268" s="219" t="s">
        <v>2635</v>
      </c>
      <c r="B268" s="219" t="s">
        <v>2629</v>
      </c>
      <c r="C268" s="219" t="s">
        <v>2630</v>
      </c>
      <c r="D268" s="396" t="s">
        <v>3059</v>
      </c>
      <c r="E268" s="451">
        <v>2500</v>
      </c>
      <c r="F268" s="452">
        <v>23943899</v>
      </c>
      <c r="G268" s="396" t="s">
        <v>3058</v>
      </c>
      <c r="H268" s="219" t="s">
        <v>2639</v>
      </c>
      <c r="I268" s="219" t="s">
        <v>2639</v>
      </c>
      <c r="J268" s="219" t="s">
        <v>2640</v>
      </c>
      <c r="K268" s="219"/>
      <c r="L268" s="219"/>
      <c r="M268" s="451"/>
      <c r="N268" s="191">
        <v>1</v>
      </c>
      <c r="O268" s="191">
        <v>6</v>
      </c>
      <c r="P268" s="451">
        <v>15000</v>
      </c>
      <c r="Q268" s="191"/>
      <c r="R268" s="191"/>
    </row>
    <row r="269" spans="1:18" ht="36" x14ac:dyDescent="0.2">
      <c r="A269" s="219" t="s">
        <v>2635</v>
      </c>
      <c r="B269" s="219" t="s">
        <v>2629</v>
      </c>
      <c r="C269" s="219" t="s">
        <v>2630</v>
      </c>
      <c r="D269" s="396" t="s">
        <v>3060</v>
      </c>
      <c r="E269" s="451">
        <v>3000</v>
      </c>
      <c r="F269" s="452">
        <v>23946933</v>
      </c>
      <c r="G269" s="396" t="s">
        <v>3061</v>
      </c>
      <c r="H269" s="219" t="s">
        <v>3062</v>
      </c>
      <c r="I269" s="219" t="s">
        <v>3062</v>
      </c>
      <c r="J269" s="219" t="s">
        <v>2640</v>
      </c>
      <c r="K269" s="219">
        <v>1</v>
      </c>
      <c r="L269" s="219">
        <v>1</v>
      </c>
      <c r="M269" s="451">
        <v>3000</v>
      </c>
      <c r="N269" s="191"/>
      <c r="O269" s="191"/>
      <c r="P269" s="451"/>
      <c r="Q269" s="191"/>
      <c r="R269" s="191"/>
    </row>
    <row r="270" spans="1:18" ht="36" x14ac:dyDescent="0.2">
      <c r="A270" s="219" t="s">
        <v>2635</v>
      </c>
      <c r="B270" s="219" t="s">
        <v>2629</v>
      </c>
      <c r="C270" s="219" t="s">
        <v>2630</v>
      </c>
      <c r="D270" s="396" t="s">
        <v>3063</v>
      </c>
      <c r="E270" s="451">
        <v>3075</v>
      </c>
      <c r="F270" s="452">
        <v>23946933</v>
      </c>
      <c r="G270" s="396" t="s">
        <v>3061</v>
      </c>
      <c r="H270" s="219" t="s">
        <v>3062</v>
      </c>
      <c r="I270" s="219" t="s">
        <v>3062</v>
      </c>
      <c r="J270" s="219" t="s">
        <v>2640</v>
      </c>
      <c r="K270" s="219"/>
      <c r="L270" s="219"/>
      <c r="M270" s="451"/>
      <c r="N270" s="191">
        <v>1</v>
      </c>
      <c r="O270" s="191">
        <v>8</v>
      </c>
      <c r="P270" s="451">
        <v>24600</v>
      </c>
      <c r="Q270" s="191"/>
      <c r="R270" s="191"/>
    </row>
    <row r="271" spans="1:18" ht="48" x14ac:dyDescent="0.2">
      <c r="A271" s="219" t="s">
        <v>2635</v>
      </c>
      <c r="B271" s="219" t="s">
        <v>2629</v>
      </c>
      <c r="C271" s="219" t="s">
        <v>2630</v>
      </c>
      <c r="D271" s="396" t="s">
        <v>3064</v>
      </c>
      <c r="E271" s="451">
        <v>8500</v>
      </c>
      <c r="F271" s="452">
        <v>23955575</v>
      </c>
      <c r="G271" s="396" t="s">
        <v>3065</v>
      </c>
      <c r="H271" s="219" t="s">
        <v>2103</v>
      </c>
      <c r="I271" s="219" t="s">
        <v>2633</v>
      </c>
      <c r="J271" s="219" t="s">
        <v>2634</v>
      </c>
      <c r="K271" s="219">
        <v>2</v>
      </c>
      <c r="L271" s="219">
        <v>5</v>
      </c>
      <c r="M271" s="451">
        <v>42500</v>
      </c>
      <c r="N271" s="191"/>
      <c r="O271" s="191"/>
      <c r="P271" s="451"/>
      <c r="Q271" s="191"/>
      <c r="R271" s="191"/>
    </row>
    <row r="272" spans="1:18" ht="36" x14ac:dyDescent="0.2">
      <c r="A272" s="219" t="s">
        <v>2635</v>
      </c>
      <c r="B272" s="219" t="s">
        <v>2629</v>
      </c>
      <c r="C272" s="219" t="s">
        <v>2630</v>
      </c>
      <c r="D272" s="396" t="s">
        <v>3066</v>
      </c>
      <c r="E272" s="451">
        <v>8500</v>
      </c>
      <c r="F272" s="452">
        <v>23980068</v>
      </c>
      <c r="G272" s="396" t="s">
        <v>3067</v>
      </c>
      <c r="H272" s="219" t="s">
        <v>2135</v>
      </c>
      <c r="I272" s="219" t="s">
        <v>2644</v>
      </c>
      <c r="J272" s="219" t="s">
        <v>2634</v>
      </c>
      <c r="K272" s="219">
        <v>1</v>
      </c>
      <c r="L272" s="219">
        <v>1</v>
      </c>
      <c r="M272" s="451">
        <v>8500</v>
      </c>
      <c r="N272" s="191"/>
      <c r="O272" s="191"/>
      <c r="P272" s="451"/>
      <c r="Q272" s="191"/>
      <c r="R272" s="191"/>
    </row>
    <row r="273" spans="1:18" ht="36" x14ac:dyDescent="0.2">
      <c r="A273" s="219" t="s">
        <v>2635</v>
      </c>
      <c r="B273" s="219" t="s">
        <v>2636</v>
      </c>
      <c r="C273" s="219" t="s">
        <v>2630</v>
      </c>
      <c r="D273" s="396" t="s">
        <v>3068</v>
      </c>
      <c r="E273" s="451">
        <v>6500</v>
      </c>
      <c r="F273" s="452">
        <v>23987757</v>
      </c>
      <c r="G273" s="396" t="s">
        <v>3069</v>
      </c>
      <c r="H273" s="219" t="s">
        <v>2221</v>
      </c>
      <c r="I273" s="219" t="s">
        <v>2109</v>
      </c>
      <c r="J273" s="219" t="s">
        <v>2634</v>
      </c>
      <c r="K273" s="219"/>
      <c r="L273" s="219"/>
      <c r="M273" s="451"/>
      <c r="N273" s="191">
        <v>1</v>
      </c>
      <c r="O273" s="191">
        <v>3</v>
      </c>
      <c r="P273" s="451">
        <v>13000</v>
      </c>
      <c r="Q273" s="191"/>
      <c r="R273" s="191"/>
    </row>
    <row r="274" spans="1:18" ht="36" x14ac:dyDescent="0.2">
      <c r="A274" s="219" t="s">
        <v>2635</v>
      </c>
      <c r="B274" s="219" t="s">
        <v>2629</v>
      </c>
      <c r="C274" s="219" t="s">
        <v>2630</v>
      </c>
      <c r="D274" s="396" t="s">
        <v>3070</v>
      </c>
      <c r="E274" s="451">
        <v>11500</v>
      </c>
      <c r="F274" s="452">
        <v>23989879</v>
      </c>
      <c r="G274" s="396" t="s">
        <v>3071</v>
      </c>
      <c r="H274" s="219" t="s">
        <v>3072</v>
      </c>
      <c r="I274" s="219" t="s">
        <v>3073</v>
      </c>
      <c r="J274" s="219" t="s">
        <v>2634</v>
      </c>
      <c r="K274" s="219">
        <v>2</v>
      </c>
      <c r="L274" s="219">
        <v>5</v>
      </c>
      <c r="M274" s="451">
        <v>58000</v>
      </c>
      <c r="N274" s="191"/>
      <c r="O274" s="191"/>
      <c r="P274" s="451"/>
      <c r="Q274" s="191"/>
      <c r="R274" s="191"/>
    </row>
    <row r="275" spans="1:18" ht="36" x14ac:dyDescent="0.2">
      <c r="A275" s="219" t="s">
        <v>2635</v>
      </c>
      <c r="B275" s="219" t="s">
        <v>2629</v>
      </c>
      <c r="C275" s="219" t="s">
        <v>2630</v>
      </c>
      <c r="D275" s="396" t="s">
        <v>3074</v>
      </c>
      <c r="E275" s="451">
        <v>6500</v>
      </c>
      <c r="F275" s="452">
        <v>23994462</v>
      </c>
      <c r="G275" s="396" t="s">
        <v>3075</v>
      </c>
      <c r="H275" s="219" t="s">
        <v>2204</v>
      </c>
      <c r="I275" s="219" t="s">
        <v>2204</v>
      </c>
      <c r="J275" s="219" t="s">
        <v>2634</v>
      </c>
      <c r="K275" s="219">
        <v>1</v>
      </c>
      <c r="L275" s="219">
        <v>3</v>
      </c>
      <c r="M275" s="451">
        <v>16250</v>
      </c>
      <c r="N275" s="191"/>
      <c r="O275" s="191"/>
      <c r="P275" s="451"/>
      <c r="Q275" s="191"/>
      <c r="R275" s="191"/>
    </row>
    <row r="276" spans="1:18" ht="48" x14ac:dyDescent="0.2">
      <c r="A276" s="219" t="s">
        <v>2635</v>
      </c>
      <c r="B276" s="219" t="s">
        <v>2629</v>
      </c>
      <c r="C276" s="219" t="s">
        <v>2630</v>
      </c>
      <c r="D276" s="396" t="s">
        <v>3076</v>
      </c>
      <c r="E276" s="451">
        <v>9900</v>
      </c>
      <c r="F276" s="452">
        <v>24001899</v>
      </c>
      <c r="G276" s="396" t="s">
        <v>3077</v>
      </c>
      <c r="H276" s="219" t="s">
        <v>2135</v>
      </c>
      <c r="I276" s="219" t="s">
        <v>2644</v>
      </c>
      <c r="J276" s="219" t="s">
        <v>2634</v>
      </c>
      <c r="K276" s="219">
        <v>1</v>
      </c>
      <c r="L276" s="219">
        <v>1</v>
      </c>
      <c r="M276" s="451">
        <v>9900</v>
      </c>
      <c r="N276" s="191"/>
      <c r="O276" s="191"/>
      <c r="P276" s="451"/>
      <c r="Q276" s="191"/>
      <c r="R276" s="191"/>
    </row>
    <row r="277" spans="1:18" ht="36" x14ac:dyDescent="0.2">
      <c r="A277" s="219" t="s">
        <v>2635</v>
      </c>
      <c r="B277" s="219" t="s">
        <v>2636</v>
      </c>
      <c r="C277" s="219" t="s">
        <v>2630</v>
      </c>
      <c r="D277" s="396" t="s">
        <v>3078</v>
      </c>
      <c r="E277" s="451">
        <v>6500</v>
      </c>
      <c r="F277" s="452">
        <v>24006505</v>
      </c>
      <c r="G277" s="396" t="s">
        <v>3079</v>
      </c>
      <c r="H277" s="219" t="s">
        <v>2204</v>
      </c>
      <c r="I277" s="219" t="s">
        <v>2204</v>
      </c>
      <c r="J277" s="219" t="s">
        <v>2634</v>
      </c>
      <c r="K277" s="219"/>
      <c r="L277" s="219"/>
      <c r="M277" s="451"/>
      <c r="N277" s="191">
        <v>1</v>
      </c>
      <c r="O277" s="191">
        <v>3</v>
      </c>
      <c r="P277" s="451">
        <v>26000</v>
      </c>
      <c r="Q277" s="191"/>
      <c r="R277" s="191"/>
    </row>
    <row r="278" spans="1:18" ht="36" x14ac:dyDescent="0.2">
      <c r="A278" s="219" t="s">
        <v>2635</v>
      </c>
      <c r="B278" s="219" t="s">
        <v>2629</v>
      </c>
      <c r="C278" s="219" t="s">
        <v>2630</v>
      </c>
      <c r="D278" s="396" t="s">
        <v>3080</v>
      </c>
      <c r="E278" s="451">
        <v>12000</v>
      </c>
      <c r="F278" s="452">
        <v>25647842</v>
      </c>
      <c r="G278" s="396" t="s">
        <v>3081</v>
      </c>
      <c r="H278" s="219" t="s">
        <v>2221</v>
      </c>
      <c r="I278" s="219" t="s">
        <v>2109</v>
      </c>
      <c r="J278" s="219" t="s">
        <v>2634</v>
      </c>
      <c r="K278" s="219"/>
      <c r="L278" s="219"/>
      <c r="M278" s="451"/>
      <c r="N278" s="191">
        <v>1</v>
      </c>
      <c r="O278" s="191">
        <v>3</v>
      </c>
      <c r="P278" s="451">
        <v>24480</v>
      </c>
      <c r="Q278" s="191"/>
      <c r="R278" s="191"/>
    </row>
    <row r="279" spans="1:18" ht="36" x14ac:dyDescent="0.2">
      <c r="A279" s="219" t="s">
        <v>2635</v>
      </c>
      <c r="B279" s="219" t="s">
        <v>2636</v>
      </c>
      <c r="C279" s="219" t="s">
        <v>2630</v>
      </c>
      <c r="D279" s="396" t="s">
        <v>3082</v>
      </c>
      <c r="E279" s="451">
        <v>7500</v>
      </c>
      <c r="F279" s="452">
        <v>25671688</v>
      </c>
      <c r="G279" s="396" t="s">
        <v>3083</v>
      </c>
      <c r="H279" s="219" t="s">
        <v>2221</v>
      </c>
      <c r="I279" s="219" t="s">
        <v>2109</v>
      </c>
      <c r="J279" s="219" t="s">
        <v>2634</v>
      </c>
      <c r="K279" s="219"/>
      <c r="L279" s="219"/>
      <c r="M279" s="451"/>
      <c r="N279" s="191">
        <v>1</v>
      </c>
      <c r="O279" s="191">
        <v>5</v>
      </c>
      <c r="P279" s="451">
        <v>15000</v>
      </c>
      <c r="Q279" s="191"/>
      <c r="R279" s="191"/>
    </row>
    <row r="280" spans="1:18" ht="36" x14ac:dyDescent="0.2">
      <c r="A280" s="219" t="s">
        <v>2635</v>
      </c>
      <c r="B280" s="219" t="s">
        <v>2629</v>
      </c>
      <c r="C280" s="219" t="s">
        <v>2630</v>
      </c>
      <c r="D280" s="396" t="s">
        <v>2822</v>
      </c>
      <c r="E280" s="451">
        <v>2500</v>
      </c>
      <c r="F280" s="452">
        <v>25714753</v>
      </c>
      <c r="G280" s="396" t="s">
        <v>3084</v>
      </c>
      <c r="H280" s="219" t="s">
        <v>3085</v>
      </c>
      <c r="I280" s="219" t="s">
        <v>2083</v>
      </c>
      <c r="J280" s="219" t="s">
        <v>2640</v>
      </c>
      <c r="K280" s="219">
        <v>2</v>
      </c>
      <c r="L280" s="219">
        <v>2</v>
      </c>
      <c r="M280" s="451">
        <v>5342</v>
      </c>
      <c r="N280" s="191"/>
      <c r="O280" s="191"/>
      <c r="P280" s="451"/>
      <c r="Q280" s="191"/>
      <c r="R280" s="191"/>
    </row>
    <row r="281" spans="1:18" ht="36" x14ac:dyDescent="0.2">
      <c r="A281" s="219" t="s">
        <v>2635</v>
      </c>
      <c r="B281" s="219" t="s">
        <v>2629</v>
      </c>
      <c r="C281" s="219" t="s">
        <v>2630</v>
      </c>
      <c r="D281" s="396" t="s">
        <v>3086</v>
      </c>
      <c r="E281" s="451">
        <v>2343.75</v>
      </c>
      <c r="F281" s="452">
        <v>25776240</v>
      </c>
      <c r="G281" s="396" t="s">
        <v>3087</v>
      </c>
      <c r="H281" s="219" t="s">
        <v>2745</v>
      </c>
      <c r="I281" s="219" t="s">
        <v>2229</v>
      </c>
      <c r="J281" s="219" t="s">
        <v>2640</v>
      </c>
      <c r="K281" s="219">
        <v>5</v>
      </c>
      <c r="L281" s="219">
        <v>12</v>
      </c>
      <c r="M281" s="451">
        <v>28750</v>
      </c>
      <c r="N281" s="191"/>
      <c r="O281" s="191"/>
      <c r="P281" s="451"/>
      <c r="Q281" s="191"/>
      <c r="R281" s="191"/>
    </row>
    <row r="282" spans="1:18" ht="36" x14ac:dyDescent="0.2">
      <c r="A282" s="219" t="s">
        <v>2635</v>
      </c>
      <c r="B282" s="219" t="s">
        <v>2629</v>
      </c>
      <c r="C282" s="219" t="s">
        <v>2630</v>
      </c>
      <c r="D282" s="396" t="s">
        <v>3088</v>
      </c>
      <c r="E282" s="451">
        <v>2500</v>
      </c>
      <c r="F282" s="452">
        <v>25776240</v>
      </c>
      <c r="G282" s="396" t="s">
        <v>3087</v>
      </c>
      <c r="H282" s="219" t="s">
        <v>2745</v>
      </c>
      <c r="I282" s="219" t="s">
        <v>2229</v>
      </c>
      <c r="J282" s="219" t="s">
        <v>2640</v>
      </c>
      <c r="K282" s="219"/>
      <c r="L282" s="219"/>
      <c r="M282" s="451"/>
      <c r="N282" s="191">
        <v>2</v>
      </c>
      <c r="O282" s="191">
        <v>3</v>
      </c>
      <c r="P282" s="451">
        <v>7500</v>
      </c>
      <c r="Q282" s="191"/>
      <c r="R282" s="191"/>
    </row>
    <row r="283" spans="1:18" ht="36" x14ac:dyDescent="0.2">
      <c r="A283" s="219" t="s">
        <v>2635</v>
      </c>
      <c r="B283" s="219" t="s">
        <v>2629</v>
      </c>
      <c r="C283" s="219" t="s">
        <v>2630</v>
      </c>
      <c r="D283" s="396" t="s">
        <v>3089</v>
      </c>
      <c r="E283" s="451">
        <v>7500</v>
      </c>
      <c r="F283" s="452">
        <v>25831620</v>
      </c>
      <c r="G283" s="396" t="s">
        <v>3090</v>
      </c>
      <c r="H283" s="219" t="s">
        <v>2705</v>
      </c>
      <c r="I283" s="219" t="s">
        <v>2229</v>
      </c>
      <c r="J283" s="219" t="s">
        <v>2634</v>
      </c>
      <c r="K283" s="219"/>
      <c r="L283" s="219"/>
      <c r="M283" s="451"/>
      <c r="N283" s="191">
        <v>4</v>
      </c>
      <c r="O283" s="191">
        <v>12</v>
      </c>
      <c r="P283" s="451">
        <v>60000</v>
      </c>
      <c r="Q283" s="191"/>
      <c r="R283" s="191"/>
    </row>
    <row r="284" spans="1:18" ht="36" x14ac:dyDescent="0.2">
      <c r="A284" s="219" t="s">
        <v>2635</v>
      </c>
      <c r="B284" s="219" t="s">
        <v>2629</v>
      </c>
      <c r="C284" s="219" t="s">
        <v>2630</v>
      </c>
      <c r="D284" s="396" t="s">
        <v>3091</v>
      </c>
      <c r="E284" s="451">
        <v>7500</v>
      </c>
      <c r="F284" s="452">
        <v>25831620</v>
      </c>
      <c r="G284" s="396" t="s">
        <v>3090</v>
      </c>
      <c r="H284" s="219" t="s">
        <v>2705</v>
      </c>
      <c r="I284" s="219" t="s">
        <v>2229</v>
      </c>
      <c r="J284" s="219" t="s">
        <v>2634</v>
      </c>
      <c r="K284" s="219">
        <v>4</v>
      </c>
      <c r="L284" s="219">
        <v>8</v>
      </c>
      <c r="M284" s="451">
        <v>60000</v>
      </c>
      <c r="N284" s="191"/>
      <c r="O284" s="191"/>
      <c r="P284" s="451"/>
      <c r="Q284" s="191"/>
      <c r="R284" s="191"/>
    </row>
    <row r="285" spans="1:18" ht="36" x14ac:dyDescent="0.2">
      <c r="A285" s="219" t="s">
        <v>2635</v>
      </c>
      <c r="B285" s="219" t="s">
        <v>2629</v>
      </c>
      <c r="C285" s="219" t="s">
        <v>2630</v>
      </c>
      <c r="D285" s="396" t="s">
        <v>3092</v>
      </c>
      <c r="E285" s="451">
        <v>10500</v>
      </c>
      <c r="F285" s="452">
        <v>25840970</v>
      </c>
      <c r="G285" s="396" t="s">
        <v>3093</v>
      </c>
      <c r="H285" s="219" t="s">
        <v>3094</v>
      </c>
      <c r="I285" s="219" t="s">
        <v>2633</v>
      </c>
      <c r="J285" s="219" t="s">
        <v>2634</v>
      </c>
      <c r="K285" s="219"/>
      <c r="L285" s="219"/>
      <c r="M285" s="451"/>
      <c r="N285" s="191">
        <v>2</v>
      </c>
      <c r="O285" s="191">
        <v>9</v>
      </c>
      <c r="P285" s="451">
        <v>63000</v>
      </c>
      <c r="Q285" s="191"/>
      <c r="R285" s="191"/>
    </row>
    <row r="286" spans="1:18" ht="48" x14ac:dyDescent="0.2">
      <c r="A286" s="219" t="s">
        <v>2635</v>
      </c>
      <c r="B286" s="219" t="s">
        <v>2629</v>
      </c>
      <c r="C286" s="219" t="s">
        <v>2630</v>
      </c>
      <c r="D286" s="396" t="s">
        <v>3095</v>
      </c>
      <c r="E286" s="451">
        <v>8500</v>
      </c>
      <c r="F286" s="452">
        <v>25848993</v>
      </c>
      <c r="G286" s="396" t="s">
        <v>3096</v>
      </c>
      <c r="H286" s="219" t="s">
        <v>2204</v>
      </c>
      <c r="I286" s="219" t="s">
        <v>2204</v>
      </c>
      <c r="J286" s="219" t="s">
        <v>2634</v>
      </c>
      <c r="K286" s="219"/>
      <c r="L286" s="219"/>
      <c r="M286" s="451"/>
      <c r="N286" s="191">
        <v>4</v>
      </c>
      <c r="O286" s="191">
        <v>7</v>
      </c>
      <c r="P286" s="451">
        <v>68000</v>
      </c>
      <c r="Q286" s="191"/>
      <c r="R286" s="191"/>
    </row>
    <row r="287" spans="1:18" ht="36" x14ac:dyDescent="0.2">
      <c r="A287" s="219" t="s">
        <v>2635</v>
      </c>
      <c r="B287" s="219" t="s">
        <v>2629</v>
      </c>
      <c r="C287" s="219" t="s">
        <v>2630</v>
      </c>
      <c r="D287" s="396" t="s">
        <v>3097</v>
      </c>
      <c r="E287" s="451">
        <v>8500</v>
      </c>
      <c r="F287" s="452">
        <v>25848993</v>
      </c>
      <c r="G287" s="396" t="s">
        <v>3096</v>
      </c>
      <c r="H287" s="219" t="s">
        <v>2204</v>
      </c>
      <c r="I287" s="219" t="s">
        <v>2204</v>
      </c>
      <c r="J287" s="219" t="s">
        <v>2634</v>
      </c>
      <c r="K287" s="219">
        <v>1</v>
      </c>
      <c r="L287" s="219">
        <v>1</v>
      </c>
      <c r="M287" s="451">
        <v>8500</v>
      </c>
      <c r="N287" s="191"/>
      <c r="O287" s="191"/>
      <c r="P287" s="451"/>
      <c r="Q287" s="191"/>
      <c r="R287" s="191"/>
    </row>
    <row r="288" spans="1:18" ht="48" x14ac:dyDescent="0.2">
      <c r="A288" s="219" t="s">
        <v>2635</v>
      </c>
      <c r="B288" s="219" t="s">
        <v>2636</v>
      </c>
      <c r="C288" s="219" t="s">
        <v>2630</v>
      </c>
      <c r="D288" s="396" t="s">
        <v>2810</v>
      </c>
      <c r="E288" s="451">
        <v>7500</v>
      </c>
      <c r="F288" s="452">
        <v>25853250</v>
      </c>
      <c r="G288" s="396" t="s">
        <v>3098</v>
      </c>
      <c r="H288" s="219" t="s">
        <v>2647</v>
      </c>
      <c r="I288" s="219" t="s">
        <v>2644</v>
      </c>
      <c r="J288" s="219" t="s">
        <v>2634</v>
      </c>
      <c r="K288" s="219"/>
      <c r="L288" s="219"/>
      <c r="M288" s="451"/>
      <c r="N288" s="191">
        <v>1</v>
      </c>
      <c r="O288" s="191">
        <v>3</v>
      </c>
      <c r="P288" s="451">
        <v>15000</v>
      </c>
      <c r="Q288" s="191"/>
      <c r="R288" s="191"/>
    </row>
    <row r="289" spans="1:18" ht="36" x14ac:dyDescent="0.2">
      <c r="A289" s="219" t="s">
        <v>2635</v>
      </c>
      <c r="B289" s="219" t="s">
        <v>2629</v>
      </c>
      <c r="C289" s="219" t="s">
        <v>2630</v>
      </c>
      <c r="D289" s="396" t="s">
        <v>3099</v>
      </c>
      <c r="E289" s="451">
        <v>5500</v>
      </c>
      <c r="F289" s="452">
        <v>26732714</v>
      </c>
      <c r="G289" s="396" t="s">
        <v>3100</v>
      </c>
      <c r="H289" s="219" t="s">
        <v>2103</v>
      </c>
      <c r="I289" s="219" t="s">
        <v>2103</v>
      </c>
      <c r="J289" s="219" t="s">
        <v>2640</v>
      </c>
      <c r="K289" s="219">
        <v>1</v>
      </c>
      <c r="L289" s="219">
        <v>2</v>
      </c>
      <c r="M289" s="451">
        <v>8250</v>
      </c>
      <c r="N289" s="191"/>
      <c r="O289" s="191"/>
      <c r="P289" s="451"/>
      <c r="Q289" s="191"/>
      <c r="R289" s="191"/>
    </row>
    <row r="290" spans="1:18" ht="48" x14ac:dyDescent="0.2">
      <c r="A290" s="219" t="s">
        <v>2635</v>
      </c>
      <c r="B290" s="219" t="s">
        <v>2636</v>
      </c>
      <c r="C290" s="219" t="s">
        <v>2630</v>
      </c>
      <c r="D290" s="396" t="s">
        <v>3101</v>
      </c>
      <c r="E290" s="451">
        <v>2000</v>
      </c>
      <c r="F290" s="452">
        <v>28298731</v>
      </c>
      <c r="G290" s="396" t="s">
        <v>3102</v>
      </c>
      <c r="H290" s="219" t="s">
        <v>3103</v>
      </c>
      <c r="I290" s="219" t="s">
        <v>2229</v>
      </c>
      <c r="J290" s="219" t="s">
        <v>2640</v>
      </c>
      <c r="K290" s="219"/>
      <c r="L290" s="219"/>
      <c r="M290" s="451"/>
      <c r="N290" s="191">
        <v>2</v>
      </c>
      <c r="O290" s="191">
        <v>10</v>
      </c>
      <c r="P290" s="451">
        <v>7850</v>
      </c>
      <c r="Q290" s="234"/>
      <c r="R290" s="234"/>
    </row>
    <row r="291" spans="1:18" ht="36" x14ac:dyDescent="0.2">
      <c r="A291" s="219" t="s">
        <v>2635</v>
      </c>
      <c r="B291" s="219" t="s">
        <v>2636</v>
      </c>
      <c r="C291" s="219" t="s">
        <v>2630</v>
      </c>
      <c r="D291" s="396" t="s">
        <v>3104</v>
      </c>
      <c r="E291" s="451">
        <v>2000</v>
      </c>
      <c r="F291" s="452">
        <v>28298731</v>
      </c>
      <c r="G291" s="396" t="s">
        <v>3102</v>
      </c>
      <c r="H291" s="219" t="s">
        <v>3103</v>
      </c>
      <c r="I291" s="219" t="s">
        <v>2229</v>
      </c>
      <c r="J291" s="219" t="s">
        <v>2640</v>
      </c>
      <c r="K291" s="219">
        <v>3</v>
      </c>
      <c r="L291" s="219">
        <v>3</v>
      </c>
      <c r="M291" s="451">
        <v>6000</v>
      </c>
      <c r="N291" s="191"/>
      <c r="O291" s="191"/>
      <c r="P291" s="451"/>
      <c r="Q291" s="234"/>
      <c r="R291" s="234"/>
    </row>
    <row r="292" spans="1:18" ht="48" x14ac:dyDescent="0.2">
      <c r="A292" s="219" t="s">
        <v>2635</v>
      </c>
      <c r="B292" s="219" t="s">
        <v>2629</v>
      </c>
      <c r="C292" s="219" t="s">
        <v>2630</v>
      </c>
      <c r="D292" s="396" t="s">
        <v>3101</v>
      </c>
      <c r="E292" s="451">
        <v>2000</v>
      </c>
      <c r="F292" s="452">
        <v>28298731</v>
      </c>
      <c r="G292" s="396" t="s">
        <v>3102</v>
      </c>
      <c r="H292" s="219" t="s">
        <v>3103</v>
      </c>
      <c r="I292" s="219" t="s">
        <v>2229</v>
      </c>
      <c r="J292" s="219" t="s">
        <v>2640</v>
      </c>
      <c r="K292" s="219"/>
      <c r="L292" s="219"/>
      <c r="M292" s="451"/>
      <c r="N292" s="191">
        <v>3</v>
      </c>
      <c r="O292" s="191">
        <v>3</v>
      </c>
      <c r="P292" s="451">
        <v>6000</v>
      </c>
      <c r="Q292" s="191"/>
      <c r="R292" s="191"/>
    </row>
    <row r="293" spans="1:18" ht="36" x14ac:dyDescent="0.2">
      <c r="A293" s="219" t="s">
        <v>2635</v>
      </c>
      <c r="B293" s="219" t="s">
        <v>2629</v>
      </c>
      <c r="C293" s="219" t="s">
        <v>2630</v>
      </c>
      <c r="D293" s="396" t="s">
        <v>3104</v>
      </c>
      <c r="E293" s="451">
        <v>2000</v>
      </c>
      <c r="F293" s="452">
        <v>28298731</v>
      </c>
      <c r="G293" s="396" t="s">
        <v>3102</v>
      </c>
      <c r="H293" s="219" t="s">
        <v>3103</v>
      </c>
      <c r="I293" s="219" t="s">
        <v>2229</v>
      </c>
      <c r="J293" s="219" t="s">
        <v>2640</v>
      </c>
      <c r="K293" s="219">
        <v>2</v>
      </c>
      <c r="L293" s="219">
        <v>9</v>
      </c>
      <c r="M293" s="451">
        <v>17000</v>
      </c>
      <c r="N293" s="191"/>
      <c r="O293" s="191"/>
      <c r="P293" s="451"/>
      <c r="Q293" s="191"/>
      <c r="R293" s="191"/>
    </row>
    <row r="294" spans="1:18" ht="36" x14ac:dyDescent="0.2">
      <c r="A294" s="219" t="s">
        <v>2635</v>
      </c>
      <c r="B294" s="219" t="s">
        <v>2629</v>
      </c>
      <c r="C294" s="219" t="s">
        <v>2630</v>
      </c>
      <c r="D294" s="396" t="s">
        <v>3105</v>
      </c>
      <c r="E294" s="451">
        <v>7500</v>
      </c>
      <c r="F294" s="452">
        <v>28306434</v>
      </c>
      <c r="G294" s="396" t="s">
        <v>3106</v>
      </c>
      <c r="H294" s="219" t="s">
        <v>2647</v>
      </c>
      <c r="I294" s="219" t="s">
        <v>2644</v>
      </c>
      <c r="J294" s="219" t="s">
        <v>2634</v>
      </c>
      <c r="K294" s="219"/>
      <c r="L294" s="219"/>
      <c r="M294" s="451"/>
      <c r="N294" s="191">
        <v>1</v>
      </c>
      <c r="O294" s="191">
        <v>4</v>
      </c>
      <c r="P294" s="451">
        <v>30000</v>
      </c>
      <c r="Q294" s="191"/>
      <c r="R294" s="191"/>
    </row>
    <row r="295" spans="1:18" ht="36" x14ac:dyDescent="0.2">
      <c r="A295" s="219" t="s">
        <v>2635</v>
      </c>
      <c r="B295" s="219" t="s">
        <v>2677</v>
      </c>
      <c r="C295" s="219" t="s">
        <v>2630</v>
      </c>
      <c r="D295" s="396" t="s">
        <v>3107</v>
      </c>
      <c r="E295" s="451">
        <v>2500</v>
      </c>
      <c r="F295" s="452">
        <v>28311593</v>
      </c>
      <c r="G295" s="396" t="s">
        <v>3108</v>
      </c>
      <c r="H295" s="219" t="s">
        <v>2639</v>
      </c>
      <c r="I295" s="219" t="s">
        <v>2639</v>
      </c>
      <c r="J295" s="219" t="s">
        <v>2640</v>
      </c>
      <c r="K295" s="219">
        <v>2</v>
      </c>
      <c r="L295" s="219">
        <v>2</v>
      </c>
      <c r="M295" s="451">
        <v>5000</v>
      </c>
      <c r="N295" s="191"/>
      <c r="O295" s="191"/>
      <c r="P295" s="451"/>
      <c r="Q295" s="191"/>
      <c r="R295" s="191"/>
    </row>
    <row r="296" spans="1:18" ht="36" x14ac:dyDescent="0.2">
      <c r="A296" s="219" t="s">
        <v>2635</v>
      </c>
      <c r="B296" s="219" t="s">
        <v>2629</v>
      </c>
      <c r="C296" s="219" t="s">
        <v>2630</v>
      </c>
      <c r="D296" s="396" t="s">
        <v>3109</v>
      </c>
      <c r="E296" s="451">
        <v>2500</v>
      </c>
      <c r="F296" s="452">
        <v>28311593</v>
      </c>
      <c r="G296" s="396" t="s">
        <v>3108</v>
      </c>
      <c r="H296" s="219" t="s">
        <v>2639</v>
      </c>
      <c r="I296" s="219" t="s">
        <v>2639</v>
      </c>
      <c r="J296" s="219" t="s">
        <v>2640</v>
      </c>
      <c r="K296" s="219"/>
      <c r="L296" s="219"/>
      <c r="M296" s="451"/>
      <c r="N296" s="191">
        <v>2</v>
      </c>
      <c r="O296" s="191">
        <v>6</v>
      </c>
      <c r="P296" s="451">
        <v>15000</v>
      </c>
      <c r="Q296" s="191"/>
      <c r="R296" s="191"/>
    </row>
    <row r="297" spans="1:18" ht="36" x14ac:dyDescent="0.2">
      <c r="A297" s="219" t="s">
        <v>2635</v>
      </c>
      <c r="B297" s="219" t="s">
        <v>2629</v>
      </c>
      <c r="C297" s="219" t="s">
        <v>2630</v>
      </c>
      <c r="D297" s="396" t="s">
        <v>3107</v>
      </c>
      <c r="E297" s="451">
        <v>2500</v>
      </c>
      <c r="F297" s="452">
        <v>28311593</v>
      </c>
      <c r="G297" s="396" t="s">
        <v>3108</v>
      </c>
      <c r="H297" s="219" t="s">
        <v>2639</v>
      </c>
      <c r="I297" s="219" t="s">
        <v>2639</v>
      </c>
      <c r="J297" s="219" t="s">
        <v>2640</v>
      </c>
      <c r="K297" s="219">
        <v>2</v>
      </c>
      <c r="L297" s="219">
        <v>8</v>
      </c>
      <c r="M297" s="451">
        <v>20000</v>
      </c>
      <c r="N297" s="191"/>
      <c r="O297" s="191"/>
      <c r="P297" s="451"/>
      <c r="Q297" s="191"/>
      <c r="R297" s="191"/>
    </row>
    <row r="298" spans="1:18" ht="36" x14ac:dyDescent="0.2">
      <c r="A298" s="219" t="s">
        <v>2635</v>
      </c>
      <c r="B298" s="219" t="s">
        <v>2677</v>
      </c>
      <c r="C298" s="219" t="s">
        <v>2630</v>
      </c>
      <c r="D298" s="396" t="s">
        <v>3110</v>
      </c>
      <c r="E298" s="451">
        <v>11500</v>
      </c>
      <c r="F298" s="452">
        <v>29337278</v>
      </c>
      <c r="G298" s="396" t="s">
        <v>3111</v>
      </c>
      <c r="H298" s="219" t="s">
        <v>2204</v>
      </c>
      <c r="I298" s="219" t="s">
        <v>2204</v>
      </c>
      <c r="J298" s="219" t="s">
        <v>2634</v>
      </c>
      <c r="K298" s="219">
        <v>2</v>
      </c>
      <c r="L298" s="219">
        <v>5</v>
      </c>
      <c r="M298" s="451">
        <v>57500</v>
      </c>
      <c r="N298" s="191"/>
      <c r="O298" s="191"/>
      <c r="P298" s="451"/>
      <c r="Q298" s="191"/>
      <c r="R298" s="191"/>
    </row>
    <row r="299" spans="1:18" ht="36" x14ac:dyDescent="0.2">
      <c r="A299" s="219" t="s">
        <v>2635</v>
      </c>
      <c r="B299" s="219" t="s">
        <v>2629</v>
      </c>
      <c r="C299" s="219" t="s">
        <v>2630</v>
      </c>
      <c r="D299" s="396" t="s">
        <v>3112</v>
      </c>
      <c r="E299" s="451">
        <v>9000</v>
      </c>
      <c r="F299" s="452">
        <v>29337278</v>
      </c>
      <c r="G299" s="396" t="s">
        <v>3111</v>
      </c>
      <c r="H299" s="219" t="s">
        <v>2204</v>
      </c>
      <c r="I299" s="219" t="s">
        <v>2204</v>
      </c>
      <c r="J299" s="219" t="s">
        <v>2634</v>
      </c>
      <c r="K299" s="219"/>
      <c r="L299" s="219"/>
      <c r="M299" s="451"/>
      <c r="N299" s="191">
        <v>1</v>
      </c>
      <c r="O299" s="191">
        <v>3</v>
      </c>
      <c r="P299" s="451">
        <v>36000</v>
      </c>
      <c r="Q299" s="191"/>
      <c r="R299" s="191"/>
    </row>
    <row r="300" spans="1:18" ht="36" x14ac:dyDescent="0.2">
      <c r="A300" s="219" t="s">
        <v>2635</v>
      </c>
      <c r="B300" s="219" t="s">
        <v>2629</v>
      </c>
      <c r="C300" s="219" t="s">
        <v>2630</v>
      </c>
      <c r="D300" s="396" t="s">
        <v>3112</v>
      </c>
      <c r="E300" s="451">
        <v>11500</v>
      </c>
      <c r="F300" s="452">
        <v>29337278</v>
      </c>
      <c r="G300" s="396" t="s">
        <v>3111</v>
      </c>
      <c r="H300" s="219" t="s">
        <v>2204</v>
      </c>
      <c r="I300" s="219" t="s">
        <v>2204</v>
      </c>
      <c r="J300" s="219" t="s">
        <v>2634</v>
      </c>
      <c r="K300" s="219"/>
      <c r="L300" s="219"/>
      <c r="M300" s="451"/>
      <c r="N300" s="191">
        <v>1</v>
      </c>
      <c r="O300" s="191">
        <v>2</v>
      </c>
      <c r="P300" s="451">
        <v>23000</v>
      </c>
      <c r="Q300" s="191"/>
      <c r="R300" s="191"/>
    </row>
    <row r="301" spans="1:18" ht="36" x14ac:dyDescent="0.2">
      <c r="A301" s="219" t="s">
        <v>2635</v>
      </c>
      <c r="B301" s="219" t="s">
        <v>2629</v>
      </c>
      <c r="C301" s="219" t="s">
        <v>2630</v>
      </c>
      <c r="D301" s="396" t="s">
        <v>3110</v>
      </c>
      <c r="E301" s="451">
        <v>11500</v>
      </c>
      <c r="F301" s="452">
        <v>29337278</v>
      </c>
      <c r="G301" s="396" t="s">
        <v>3111</v>
      </c>
      <c r="H301" s="219" t="s">
        <v>2204</v>
      </c>
      <c r="I301" s="219" t="s">
        <v>2204</v>
      </c>
      <c r="J301" s="219" t="s">
        <v>2634</v>
      </c>
      <c r="K301" s="219">
        <v>3</v>
      </c>
      <c r="L301" s="219">
        <v>6</v>
      </c>
      <c r="M301" s="451">
        <v>80500</v>
      </c>
      <c r="N301" s="191"/>
      <c r="O301" s="191"/>
      <c r="P301" s="451"/>
      <c r="Q301" s="191"/>
      <c r="R301" s="191"/>
    </row>
    <row r="302" spans="1:18" ht="36" x14ac:dyDescent="0.2">
      <c r="A302" s="219" t="s">
        <v>2635</v>
      </c>
      <c r="B302" s="219" t="s">
        <v>2636</v>
      </c>
      <c r="C302" s="219" t="s">
        <v>2630</v>
      </c>
      <c r="D302" s="396" t="s">
        <v>3113</v>
      </c>
      <c r="E302" s="451">
        <v>8500</v>
      </c>
      <c r="F302" s="452">
        <v>29422480</v>
      </c>
      <c r="G302" s="396" t="s">
        <v>3114</v>
      </c>
      <c r="H302" s="219" t="s">
        <v>2643</v>
      </c>
      <c r="I302" s="219" t="s">
        <v>2644</v>
      </c>
      <c r="J302" s="219" t="s">
        <v>2634</v>
      </c>
      <c r="K302" s="219"/>
      <c r="L302" s="219"/>
      <c r="M302" s="451"/>
      <c r="N302" s="191">
        <v>2</v>
      </c>
      <c r="O302" s="191">
        <v>5</v>
      </c>
      <c r="P302" s="451">
        <v>17000</v>
      </c>
      <c r="Q302" s="191"/>
      <c r="R302" s="191"/>
    </row>
    <row r="303" spans="1:18" ht="36" x14ac:dyDescent="0.2">
      <c r="A303" s="219" t="s">
        <v>2635</v>
      </c>
      <c r="B303" s="219" t="s">
        <v>2677</v>
      </c>
      <c r="C303" s="219" t="s">
        <v>2630</v>
      </c>
      <c r="D303" s="396" t="s">
        <v>3115</v>
      </c>
      <c r="E303" s="451">
        <v>2500</v>
      </c>
      <c r="F303" s="452">
        <v>29427679</v>
      </c>
      <c r="G303" s="396" t="s">
        <v>3116</v>
      </c>
      <c r="H303" s="219" t="s">
        <v>2639</v>
      </c>
      <c r="I303" s="219" t="s">
        <v>2639</v>
      </c>
      <c r="J303" s="219" t="s">
        <v>2640</v>
      </c>
      <c r="K303" s="219">
        <v>3</v>
      </c>
      <c r="L303" s="219">
        <v>3</v>
      </c>
      <c r="M303" s="451">
        <v>7500</v>
      </c>
      <c r="N303" s="191"/>
      <c r="O303" s="191"/>
      <c r="P303" s="451"/>
      <c r="Q303" s="191"/>
      <c r="R303" s="191"/>
    </row>
    <row r="304" spans="1:18" ht="36" x14ac:dyDescent="0.2">
      <c r="A304" s="219" t="s">
        <v>2635</v>
      </c>
      <c r="B304" s="219" t="s">
        <v>2629</v>
      </c>
      <c r="C304" s="219" t="s">
        <v>2630</v>
      </c>
      <c r="D304" s="396" t="s">
        <v>3115</v>
      </c>
      <c r="E304" s="451">
        <v>2500</v>
      </c>
      <c r="F304" s="452">
        <v>29427679</v>
      </c>
      <c r="G304" s="396" t="s">
        <v>3116</v>
      </c>
      <c r="H304" s="219" t="s">
        <v>2639</v>
      </c>
      <c r="I304" s="219" t="s">
        <v>2639</v>
      </c>
      <c r="J304" s="219" t="s">
        <v>2640</v>
      </c>
      <c r="K304" s="219">
        <v>1</v>
      </c>
      <c r="L304" s="219">
        <v>7</v>
      </c>
      <c r="M304" s="451">
        <v>18340</v>
      </c>
      <c r="N304" s="191"/>
      <c r="O304" s="191"/>
      <c r="P304" s="451"/>
      <c r="Q304" s="191"/>
      <c r="R304" s="191"/>
    </row>
    <row r="305" spans="1:18" ht="48" x14ac:dyDescent="0.2">
      <c r="A305" s="219" t="s">
        <v>2635</v>
      </c>
      <c r="B305" s="219" t="s">
        <v>2629</v>
      </c>
      <c r="C305" s="219" t="s">
        <v>2630</v>
      </c>
      <c r="D305" s="396" t="s">
        <v>3117</v>
      </c>
      <c r="E305" s="451">
        <v>5000</v>
      </c>
      <c r="F305" s="452">
        <v>29436797</v>
      </c>
      <c r="G305" s="396" t="s">
        <v>3118</v>
      </c>
      <c r="H305" s="219" t="s">
        <v>2643</v>
      </c>
      <c r="I305" s="219" t="s">
        <v>2083</v>
      </c>
      <c r="J305" s="219" t="s">
        <v>2640</v>
      </c>
      <c r="K305" s="219"/>
      <c r="L305" s="219"/>
      <c r="M305" s="451"/>
      <c r="N305" s="191">
        <v>1</v>
      </c>
      <c r="O305" s="191">
        <v>3</v>
      </c>
      <c r="P305" s="451">
        <v>15000</v>
      </c>
      <c r="Q305" s="191"/>
      <c r="R305" s="191"/>
    </row>
    <row r="306" spans="1:18" ht="36" x14ac:dyDescent="0.2">
      <c r="A306" s="219" t="s">
        <v>2635</v>
      </c>
      <c r="B306" s="219" t="s">
        <v>2636</v>
      </c>
      <c r="C306" s="219" t="s">
        <v>2630</v>
      </c>
      <c r="D306" s="396" t="s">
        <v>3119</v>
      </c>
      <c r="E306" s="451">
        <v>4500</v>
      </c>
      <c r="F306" s="452">
        <v>29538159</v>
      </c>
      <c r="G306" s="396" t="s">
        <v>3120</v>
      </c>
      <c r="H306" s="219" t="s">
        <v>2643</v>
      </c>
      <c r="I306" s="219" t="s">
        <v>2083</v>
      </c>
      <c r="J306" s="219" t="s">
        <v>2640</v>
      </c>
      <c r="K306" s="219"/>
      <c r="L306" s="219"/>
      <c r="M306" s="451"/>
      <c r="N306" s="191">
        <v>1</v>
      </c>
      <c r="O306" s="191">
        <v>2</v>
      </c>
      <c r="P306" s="451">
        <v>4500</v>
      </c>
      <c r="Q306" s="191"/>
      <c r="R306" s="191"/>
    </row>
    <row r="307" spans="1:18" ht="36" x14ac:dyDescent="0.2">
      <c r="A307" s="219" t="s">
        <v>2635</v>
      </c>
      <c r="B307" s="219" t="s">
        <v>2677</v>
      </c>
      <c r="C307" s="219" t="s">
        <v>2630</v>
      </c>
      <c r="D307" s="396" t="s">
        <v>3121</v>
      </c>
      <c r="E307" s="451">
        <v>2500</v>
      </c>
      <c r="F307" s="452">
        <v>29557430</v>
      </c>
      <c r="G307" s="396" t="s">
        <v>3122</v>
      </c>
      <c r="H307" s="219" t="s">
        <v>2639</v>
      </c>
      <c r="I307" s="219" t="s">
        <v>2639</v>
      </c>
      <c r="J307" s="219" t="s">
        <v>2640</v>
      </c>
      <c r="K307" s="219">
        <v>3</v>
      </c>
      <c r="L307" s="219">
        <v>3</v>
      </c>
      <c r="M307" s="451">
        <v>7500</v>
      </c>
      <c r="N307" s="191"/>
      <c r="O307" s="191"/>
      <c r="P307" s="451"/>
      <c r="Q307" s="191"/>
      <c r="R307" s="191"/>
    </row>
    <row r="308" spans="1:18" ht="36" x14ac:dyDescent="0.2">
      <c r="A308" s="219" t="s">
        <v>2635</v>
      </c>
      <c r="B308" s="219" t="s">
        <v>2629</v>
      </c>
      <c r="C308" s="219" t="s">
        <v>2630</v>
      </c>
      <c r="D308" s="396" t="s">
        <v>3121</v>
      </c>
      <c r="E308" s="451">
        <v>2500</v>
      </c>
      <c r="F308" s="452">
        <v>29557430</v>
      </c>
      <c r="G308" s="396" t="s">
        <v>3122</v>
      </c>
      <c r="H308" s="219" t="s">
        <v>2639</v>
      </c>
      <c r="I308" s="219" t="s">
        <v>2639</v>
      </c>
      <c r="J308" s="219" t="s">
        <v>2640</v>
      </c>
      <c r="K308" s="219">
        <v>1</v>
      </c>
      <c r="L308" s="219">
        <v>7</v>
      </c>
      <c r="M308" s="451">
        <v>18340</v>
      </c>
      <c r="N308" s="191"/>
      <c r="O308" s="191"/>
      <c r="P308" s="451"/>
      <c r="Q308" s="191"/>
      <c r="R308" s="191"/>
    </row>
    <row r="309" spans="1:18" ht="36" x14ac:dyDescent="0.2">
      <c r="A309" s="219" t="s">
        <v>2635</v>
      </c>
      <c r="B309" s="219" t="s">
        <v>2629</v>
      </c>
      <c r="C309" s="219" t="s">
        <v>2630</v>
      </c>
      <c r="D309" s="396" t="s">
        <v>3123</v>
      </c>
      <c r="E309" s="451">
        <v>5244</v>
      </c>
      <c r="F309" s="452">
        <v>29698427</v>
      </c>
      <c r="G309" s="396" t="s">
        <v>3124</v>
      </c>
      <c r="H309" s="219" t="s">
        <v>2103</v>
      </c>
      <c r="I309" s="219" t="s">
        <v>2083</v>
      </c>
      <c r="J309" s="219" t="s">
        <v>2640</v>
      </c>
      <c r="K309" s="219"/>
      <c r="L309" s="219"/>
      <c r="M309" s="451"/>
      <c r="N309" s="191">
        <v>1</v>
      </c>
      <c r="O309" s="191">
        <v>2</v>
      </c>
      <c r="P309" s="451">
        <v>5700</v>
      </c>
      <c r="Q309" s="191"/>
      <c r="R309" s="191"/>
    </row>
    <row r="310" spans="1:18" ht="36" x14ac:dyDescent="0.2">
      <c r="A310" s="219" t="s">
        <v>2635</v>
      </c>
      <c r="B310" s="219" t="s">
        <v>2629</v>
      </c>
      <c r="C310" s="219" t="s">
        <v>2630</v>
      </c>
      <c r="D310" s="396" t="s">
        <v>3125</v>
      </c>
      <c r="E310" s="451">
        <v>8000</v>
      </c>
      <c r="F310" s="452">
        <v>29714709</v>
      </c>
      <c r="G310" s="396" t="s">
        <v>3126</v>
      </c>
      <c r="H310" s="219" t="s">
        <v>2840</v>
      </c>
      <c r="I310" s="219" t="s">
        <v>2841</v>
      </c>
      <c r="J310" s="219" t="s">
        <v>2634</v>
      </c>
      <c r="K310" s="219"/>
      <c r="L310" s="219"/>
      <c r="M310" s="451"/>
      <c r="N310" s="191">
        <v>3</v>
      </c>
      <c r="O310" s="191">
        <v>6</v>
      </c>
      <c r="P310" s="451">
        <v>56000</v>
      </c>
      <c r="Q310" s="191"/>
      <c r="R310" s="191"/>
    </row>
    <row r="311" spans="1:18" ht="36" x14ac:dyDescent="0.2">
      <c r="A311" s="219" t="s">
        <v>2635</v>
      </c>
      <c r="B311" s="219" t="s">
        <v>2636</v>
      </c>
      <c r="C311" s="219" t="s">
        <v>2630</v>
      </c>
      <c r="D311" s="396" t="s">
        <v>3127</v>
      </c>
      <c r="E311" s="451">
        <v>2500</v>
      </c>
      <c r="F311" s="452">
        <v>29731916</v>
      </c>
      <c r="G311" s="396" t="s">
        <v>3128</v>
      </c>
      <c r="H311" s="219" t="s">
        <v>2639</v>
      </c>
      <c r="I311" s="219" t="s">
        <v>2639</v>
      </c>
      <c r="J311" s="219" t="s">
        <v>2640</v>
      </c>
      <c r="K311" s="219">
        <v>3</v>
      </c>
      <c r="L311" s="219">
        <v>3</v>
      </c>
      <c r="M311" s="451">
        <v>7500</v>
      </c>
      <c r="N311" s="191"/>
      <c r="O311" s="191"/>
      <c r="P311" s="451"/>
      <c r="Q311" s="191"/>
      <c r="R311" s="191"/>
    </row>
    <row r="312" spans="1:18" ht="36" x14ac:dyDescent="0.2">
      <c r="A312" s="219" t="s">
        <v>2635</v>
      </c>
      <c r="B312" s="219" t="s">
        <v>2629</v>
      </c>
      <c r="C312" s="219" t="s">
        <v>2630</v>
      </c>
      <c r="D312" s="396" t="s">
        <v>3127</v>
      </c>
      <c r="E312" s="451">
        <v>2500</v>
      </c>
      <c r="F312" s="452">
        <v>29731916</v>
      </c>
      <c r="G312" s="396" t="s">
        <v>3128</v>
      </c>
      <c r="H312" s="219" t="s">
        <v>2639</v>
      </c>
      <c r="I312" s="219" t="s">
        <v>2639</v>
      </c>
      <c r="J312" s="219" t="s">
        <v>2640</v>
      </c>
      <c r="K312" s="219">
        <v>1</v>
      </c>
      <c r="L312" s="219">
        <v>7</v>
      </c>
      <c r="M312" s="451">
        <v>17500</v>
      </c>
      <c r="N312" s="191"/>
      <c r="O312" s="191"/>
      <c r="P312" s="451"/>
      <c r="Q312" s="191"/>
      <c r="R312" s="191"/>
    </row>
    <row r="313" spans="1:18" ht="36" x14ac:dyDescent="0.2">
      <c r="A313" s="219" t="s">
        <v>2635</v>
      </c>
      <c r="B313" s="219" t="s">
        <v>2629</v>
      </c>
      <c r="C313" s="219" t="s">
        <v>2630</v>
      </c>
      <c r="D313" s="396" t="s">
        <v>3129</v>
      </c>
      <c r="E313" s="451">
        <v>2500</v>
      </c>
      <c r="F313" s="452">
        <v>29731916</v>
      </c>
      <c r="G313" s="396" t="s">
        <v>3128</v>
      </c>
      <c r="H313" s="219" t="s">
        <v>2639</v>
      </c>
      <c r="I313" s="219" t="s">
        <v>2639</v>
      </c>
      <c r="J313" s="219" t="s">
        <v>2640</v>
      </c>
      <c r="K313" s="219"/>
      <c r="L313" s="219"/>
      <c r="M313" s="451"/>
      <c r="N313" s="191">
        <v>1</v>
      </c>
      <c r="O313" s="191">
        <v>6</v>
      </c>
      <c r="P313" s="451">
        <v>15000</v>
      </c>
      <c r="Q313" s="191"/>
      <c r="R313" s="191"/>
    </row>
    <row r="314" spans="1:18" ht="36" x14ac:dyDescent="0.2">
      <c r="A314" s="219" t="s">
        <v>2635</v>
      </c>
      <c r="B314" s="219" t="s">
        <v>2636</v>
      </c>
      <c r="C314" s="219" t="s">
        <v>2630</v>
      </c>
      <c r="D314" s="396" t="s">
        <v>3130</v>
      </c>
      <c r="E314" s="451">
        <v>6500</v>
      </c>
      <c r="F314" s="452">
        <v>31040381</v>
      </c>
      <c r="G314" s="396" t="s">
        <v>3131</v>
      </c>
      <c r="H314" s="219" t="s">
        <v>2204</v>
      </c>
      <c r="I314" s="219" t="s">
        <v>2204</v>
      </c>
      <c r="J314" s="219" t="s">
        <v>2634</v>
      </c>
      <c r="K314" s="219"/>
      <c r="L314" s="219"/>
      <c r="M314" s="451"/>
      <c r="N314" s="191">
        <v>1</v>
      </c>
      <c r="O314" s="191">
        <v>2</v>
      </c>
      <c r="P314" s="451">
        <v>13000</v>
      </c>
      <c r="Q314" s="191"/>
      <c r="R314" s="191"/>
    </row>
    <row r="315" spans="1:18" ht="36" x14ac:dyDescent="0.2">
      <c r="A315" s="219" t="s">
        <v>2635</v>
      </c>
      <c r="B315" s="219" t="s">
        <v>2636</v>
      </c>
      <c r="C315" s="219" t="s">
        <v>2630</v>
      </c>
      <c r="D315" s="396" t="s">
        <v>3132</v>
      </c>
      <c r="E315" s="451">
        <v>6500</v>
      </c>
      <c r="F315" s="452">
        <v>31044134</v>
      </c>
      <c r="G315" s="396" t="s">
        <v>3133</v>
      </c>
      <c r="H315" s="219" t="s">
        <v>2204</v>
      </c>
      <c r="I315" s="219" t="s">
        <v>2204</v>
      </c>
      <c r="J315" s="219" t="s">
        <v>2634</v>
      </c>
      <c r="K315" s="219"/>
      <c r="L315" s="219"/>
      <c r="M315" s="451"/>
      <c r="N315" s="191">
        <v>2</v>
      </c>
      <c r="O315" s="191">
        <v>6</v>
      </c>
      <c r="P315" s="451">
        <v>19500</v>
      </c>
      <c r="Q315" s="191"/>
      <c r="R315" s="191"/>
    </row>
    <row r="316" spans="1:18" ht="36" x14ac:dyDescent="0.2">
      <c r="A316" s="219" t="s">
        <v>2635</v>
      </c>
      <c r="B316" s="219" t="s">
        <v>2629</v>
      </c>
      <c r="C316" s="219" t="s">
        <v>2630</v>
      </c>
      <c r="D316" s="396" t="s">
        <v>3134</v>
      </c>
      <c r="E316" s="451">
        <v>3000</v>
      </c>
      <c r="F316" s="452">
        <v>31551433</v>
      </c>
      <c r="G316" s="396" t="s">
        <v>3135</v>
      </c>
      <c r="H316" s="219" t="s">
        <v>3094</v>
      </c>
      <c r="I316" s="219" t="s">
        <v>3094</v>
      </c>
      <c r="J316" s="219" t="s">
        <v>2640</v>
      </c>
      <c r="K316" s="219">
        <v>1</v>
      </c>
      <c r="L316" s="219">
        <v>1</v>
      </c>
      <c r="M316" s="451">
        <v>3000</v>
      </c>
      <c r="N316" s="191"/>
      <c r="O316" s="191"/>
      <c r="P316" s="451"/>
      <c r="Q316" s="191"/>
      <c r="R316" s="191"/>
    </row>
    <row r="317" spans="1:18" ht="36" x14ac:dyDescent="0.2">
      <c r="A317" s="219" t="s">
        <v>2635</v>
      </c>
      <c r="B317" s="219" t="s">
        <v>2629</v>
      </c>
      <c r="C317" s="219" t="s">
        <v>2630</v>
      </c>
      <c r="D317" s="396" t="s">
        <v>3136</v>
      </c>
      <c r="E317" s="451">
        <v>7500</v>
      </c>
      <c r="F317" s="452">
        <v>31633599</v>
      </c>
      <c r="G317" s="396" t="s">
        <v>3137</v>
      </c>
      <c r="H317" s="219" t="s">
        <v>2647</v>
      </c>
      <c r="I317" s="219" t="s">
        <v>2644</v>
      </c>
      <c r="J317" s="219" t="s">
        <v>2634</v>
      </c>
      <c r="K317" s="219"/>
      <c r="L317" s="219"/>
      <c r="M317" s="451"/>
      <c r="N317" s="191">
        <v>1</v>
      </c>
      <c r="O317" s="191">
        <v>1</v>
      </c>
      <c r="P317" s="451">
        <v>11250</v>
      </c>
      <c r="Q317" s="191"/>
      <c r="R317" s="191"/>
    </row>
    <row r="318" spans="1:18" ht="36" x14ac:dyDescent="0.2">
      <c r="A318" s="219" t="s">
        <v>2635</v>
      </c>
      <c r="B318" s="219" t="s">
        <v>2629</v>
      </c>
      <c r="C318" s="219" t="s">
        <v>2630</v>
      </c>
      <c r="D318" s="396" t="s">
        <v>3138</v>
      </c>
      <c r="E318" s="451">
        <v>7500</v>
      </c>
      <c r="F318" s="452">
        <v>31639107</v>
      </c>
      <c r="G318" s="396" t="s">
        <v>3139</v>
      </c>
      <c r="H318" s="219" t="s">
        <v>2647</v>
      </c>
      <c r="I318" s="219" t="s">
        <v>2644</v>
      </c>
      <c r="J318" s="219" t="s">
        <v>2634</v>
      </c>
      <c r="K318" s="219">
        <v>1</v>
      </c>
      <c r="L318" s="219">
        <v>1</v>
      </c>
      <c r="M318" s="451">
        <v>7500</v>
      </c>
      <c r="N318" s="191"/>
      <c r="O318" s="191"/>
      <c r="P318" s="451"/>
      <c r="Q318" s="191"/>
      <c r="R318" s="191"/>
    </row>
    <row r="319" spans="1:18" ht="36" x14ac:dyDescent="0.2">
      <c r="A319" s="219" t="s">
        <v>2635</v>
      </c>
      <c r="B319" s="219" t="s">
        <v>2677</v>
      </c>
      <c r="C319" s="219" t="s">
        <v>2630</v>
      </c>
      <c r="D319" s="396" t="s">
        <v>3140</v>
      </c>
      <c r="E319" s="451">
        <v>4000</v>
      </c>
      <c r="F319" s="452">
        <v>31667619</v>
      </c>
      <c r="G319" s="396" t="s">
        <v>3141</v>
      </c>
      <c r="H319" s="219" t="s">
        <v>3142</v>
      </c>
      <c r="I319" s="219" t="s">
        <v>2229</v>
      </c>
      <c r="J319" s="219" t="s">
        <v>2640</v>
      </c>
      <c r="K319" s="219">
        <v>1</v>
      </c>
      <c r="L319" s="219">
        <v>3</v>
      </c>
      <c r="M319" s="451">
        <v>12000</v>
      </c>
      <c r="N319" s="191"/>
      <c r="O319" s="191"/>
      <c r="P319" s="451"/>
      <c r="Q319" s="191"/>
      <c r="R319" s="191"/>
    </row>
    <row r="320" spans="1:18" ht="36" x14ac:dyDescent="0.2">
      <c r="A320" s="219" t="s">
        <v>2635</v>
      </c>
      <c r="B320" s="219" t="s">
        <v>2629</v>
      </c>
      <c r="C320" s="219" t="s">
        <v>2630</v>
      </c>
      <c r="D320" s="396" t="s">
        <v>3143</v>
      </c>
      <c r="E320" s="451">
        <v>4000</v>
      </c>
      <c r="F320" s="452">
        <v>31667619</v>
      </c>
      <c r="G320" s="396" t="s">
        <v>3141</v>
      </c>
      <c r="H320" s="219" t="s">
        <v>3142</v>
      </c>
      <c r="I320" s="219" t="s">
        <v>2229</v>
      </c>
      <c r="J320" s="219" t="s">
        <v>2640</v>
      </c>
      <c r="K320" s="219"/>
      <c r="L320" s="219"/>
      <c r="M320" s="451"/>
      <c r="N320" s="191">
        <v>1</v>
      </c>
      <c r="O320" s="191">
        <v>8</v>
      </c>
      <c r="P320" s="451">
        <v>12000</v>
      </c>
      <c r="Q320" s="191"/>
      <c r="R320" s="191"/>
    </row>
    <row r="321" spans="1:18" ht="36" x14ac:dyDescent="0.2">
      <c r="A321" s="219" t="s">
        <v>2635</v>
      </c>
      <c r="B321" s="219" t="s">
        <v>2629</v>
      </c>
      <c r="C321" s="219" t="s">
        <v>2630</v>
      </c>
      <c r="D321" s="396" t="s">
        <v>3140</v>
      </c>
      <c r="E321" s="451">
        <v>4000</v>
      </c>
      <c r="F321" s="452">
        <v>31667619</v>
      </c>
      <c r="G321" s="396" t="s">
        <v>3141</v>
      </c>
      <c r="H321" s="219" t="s">
        <v>3142</v>
      </c>
      <c r="I321" s="219" t="s">
        <v>2229</v>
      </c>
      <c r="J321" s="219" t="s">
        <v>2640</v>
      </c>
      <c r="K321" s="219">
        <v>2</v>
      </c>
      <c r="L321" s="219">
        <v>5</v>
      </c>
      <c r="M321" s="451">
        <v>20670</v>
      </c>
      <c r="N321" s="191"/>
      <c r="O321" s="191"/>
      <c r="P321" s="451"/>
      <c r="Q321" s="191"/>
      <c r="R321" s="191"/>
    </row>
    <row r="322" spans="1:18" ht="48" x14ac:dyDescent="0.2">
      <c r="A322" s="219" t="s">
        <v>2635</v>
      </c>
      <c r="B322" s="219" t="s">
        <v>2629</v>
      </c>
      <c r="C322" s="219" t="s">
        <v>2630</v>
      </c>
      <c r="D322" s="396" t="s">
        <v>3144</v>
      </c>
      <c r="E322" s="451">
        <v>8000</v>
      </c>
      <c r="F322" s="452">
        <v>31674233</v>
      </c>
      <c r="G322" s="396" t="s">
        <v>3145</v>
      </c>
      <c r="H322" s="219" t="s">
        <v>2840</v>
      </c>
      <c r="I322" s="219" t="s">
        <v>2841</v>
      </c>
      <c r="J322" s="219" t="s">
        <v>2634</v>
      </c>
      <c r="K322" s="219"/>
      <c r="L322" s="219"/>
      <c r="M322" s="451"/>
      <c r="N322" s="191">
        <v>1</v>
      </c>
      <c r="O322" s="191">
        <v>3</v>
      </c>
      <c r="P322" s="451">
        <v>16000</v>
      </c>
      <c r="Q322" s="191"/>
      <c r="R322" s="191"/>
    </row>
    <row r="323" spans="1:18" ht="36" x14ac:dyDescent="0.2">
      <c r="A323" s="219" t="s">
        <v>2635</v>
      </c>
      <c r="B323" s="219" t="s">
        <v>2629</v>
      </c>
      <c r="C323" s="219" t="s">
        <v>2630</v>
      </c>
      <c r="D323" s="396" t="s">
        <v>3146</v>
      </c>
      <c r="E323" s="451">
        <v>6500</v>
      </c>
      <c r="F323" s="452">
        <v>32109303</v>
      </c>
      <c r="G323" s="396" t="s">
        <v>3147</v>
      </c>
      <c r="H323" s="219" t="s">
        <v>2109</v>
      </c>
      <c r="I323" s="219" t="s">
        <v>2109</v>
      </c>
      <c r="J323" s="219" t="s">
        <v>2634</v>
      </c>
      <c r="K323" s="219">
        <v>2</v>
      </c>
      <c r="L323" s="219">
        <v>2</v>
      </c>
      <c r="M323" s="451">
        <v>13000</v>
      </c>
      <c r="N323" s="191"/>
      <c r="O323" s="191"/>
      <c r="P323" s="451"/>
      <c r="Q323" s="191"/>
      <c r="R323" s="191"/>
    </row>
    <row r="324" spans="1:18" ht="36" x14ac:dyDescent="0.2">
      <c r="A324" s="219" t="s">
        <v>2635</v>
      </c>
      <c r="B324" s="219" t="s">
        <v>2636</v>
      </c>
      <c r="C324" s="219" t="s">
        <v>2630</v>
      </c>
      <c r="D324" s="396" t="s">
        <v>3148</v>
      </c>
      <c r="E324" s="451">
        <v>8000</v>
      </c>
      <c r="F324" s="452">
        <v>32110288</v>
      </c>
      <c r="G324" s="396" t="s">
        <v>3149</v>
      </c>
      <c r="H324" s="219" t="s">
        <v>2221</v>
      </c>
      <c r="I324" s="219" t="s">
        <v>2109</v>
      </c>
      <c r="J324" s="219" t="s">
        <v>2634</v>
      </c>
      <c r="K324" s="219"/>
      <c r="L324" s="219"/>
      <c r="M324" s="451"/>
      <c r="N324" s="191">
        <v>1</v>
      </c>
      <c r="O324" s="191">
        <v>3</v>
      </c>
      <c r="P324" s="451">
        <v>24000</v>
      </c>
      <c r="Q324" s="191"/>
      <c r="R324" s="191"/>
    </row>
    <row r="325" spans="1:18" ht="48" x14ac:dyDescent="0.2">
      <c r="A325" s="219" t="s">
        <v>2635</v>
      </c>
      <c r="B325" s="219" t="s">
        <v>2629</v>
      </c>
      <c r="C325" s="219" t="s">
        <v>2630</v>
      </c>
      <c r="D325" s="396" t="s">
        <v>3150</v>
      </c>
      <c r="E325" s="451">
        <v>4000</v>
      </c>
      <c r="F325" s="452">
        <v>32110288</v>
      </c>
      <c r="G325" s="396" t="s">
        <v>3149</v>
      </c>
      <c r="H325" s="219" t="s">
        <v>2109</v>
      </c>
      <c r="I325" s="219" t="s">
        <v>2109</v>
      </c>
      <c r="J325" s="219" t="s">
        <v>2640</v>
      </c>
      <c r="K325" s="219">
        <v>3</v>
      </c>
      <c r="L325" s="219">
        <v>4</v>
      </c>
      <c r="M325" s="451">
        <v>28800</v>
      </c>
      <c r="N325" s="191"/>
      <c r="O325" s="191"/>
      <c r="P325" s="451"/>
      <c r="Q325" s="191"/>
      <c r="R325" s="191"/>
    </row>
    <row r="326" spans="1:18" ht="36" x14ac:dyDescent="0.2">
      <c r="A326" s="219" t="s">
        <v>2635</v>
      </c>
      <c r="B326" s="219" t="s">
        <v>2629</v>
      </c>
      <c r="C326" s="219" t="s">
        <v>2630</v>
      </c>
      <c r="D326" s="396" t="s">
        <v>3148</v>
      </c>
      <c r="E326" s="451">
        <v>8000</v>
      </c>
      <c r="F326" s="452">
        <v>32110288</v>
      </c>
      <c r="G326" s="396" t="s">
        <v>3149</v>
      </c>
      <c r="H326" s="219" t="s">
        <v>2221</v>
      </c>
      <c r="I326" s="219" t="s">
        <v>2109</v>
      </c>
      <c r="J326" s="219" t="s">
        <v>2634</v>
      </c>
      <c r="K326" s="219"/>
      <c r="L326" s="219"/>
      <c r="M326" s="451"/>
      <c r="N326" s="191">
        <v>2</v>
      </c>
      <c r="O326" s="191">
        <v>3</v>
      </c>
      <c r="P326" s="451">
        <v>24000</v>
      </c>
      <c r="Q326" s="191"/>
      <c r="R326" s="191"/>
    </row>
    <row r="327" spans="1:18" ht="36" x14ac:dyDescent="0.2">
      <c r="A327" s="219" t="s">
        <v>2635</v>
      </c>
      <c r="B327" s="219" t="s">
        <v>2677</v>
      </c>
      <c r="C327" s="219" t="s">
        <v>2630</v>
      </c>
      <c r="D327" s="396" t="s">
        <v>3151</v>
      </c>
      <c r="E327" s="451">
        <v>2500</v>
      </c>
      <c r="F327" s="452">
        <v>32110536</v>
      </c>
      <c r="G327" s="396" t="s">
        <v>3152</v>
      </c>
      <c r="H327" s="219" t="s">
        <v>2639</v>
      </c>
      <c r="I327" s="219" t="s">
        <v>2639</v>
      </c>
      <c r="J327" s="219" t="s">
        <v>2640</v>
      </c>
      <c r="K327" s="219">
        <v>2</v>
      </c>
      <c r="L327" s="219">
        <v>2</v>
      </c>
      <c r="M327" s="451">
        <v>5000</v>
      </c>
      <c r="N327" s="191"/>
      <c r="O327" s="191"/>
      <c r="P327" s="451"/>
      <c r="Q327" s="191"/>
      <c r="R327" s="191"/>
    </row>
    <row r="328" spans="1:18" ht="36" x14ac:dyDescent="0.2">
      <c r="A328" s="219" t="s">
        <v>2635</v>
      </c>
      <c r="B328" s="219" t="s">
        <v>2629</v>
      </c>
      <c r="C328" s="219" t="s">
        <v>2630</v>
      </c>
      <c r="D328" s="396" t="s">
        <v>3151</v>
      </c>
      <c r="E328" s="451">
        <v>2500</v>
      </c>
      <c r="F328" s="452">
        <v>32110536</v>
      </c>
      <c r="G328" s="396" t="s">
        <v>3152</v>
      </c>
      <c r="H328" s="219" t="s">
        <v>2639</v>
      </c>
      <c r="I328" s="219" t="s">
        <v>2639</v>
      </c>
      <c r="J328" s="219" t="s">
        <v>2640</v>
      </c>
      <c r="K328" s="219">
        <v>2</v>
      </c>
      <c r="L328" s="219">
        <v>8</v>
      </c>
      <c r="M328" s="451">
        <v>20000</v>
      </c>
      <c r="N328" s="191"/>
      <c r="O328" s="191"/>
      <c r="P328" s="451"/>
      <c r="Q328" s="191"/>
      <c r="R328" s="191"/>
    </row>
    <row r="329" spans="1:18" ht="36" x14ac:dyDescent="0.2">
      <c r="A329" s="219" t="s">
        <v>2635</v>
      </c>
      <c r="B329" s="219" t="s">
        <v>2629</v>
      </c>
      <c r="C329" s="219" t="s">
        <v>2630</v>
      </c>
      <c r="D329" s="396" t="s">
        <v>3153</v>
      </c>
      <c r="E329" s="451">
        <v>11500</v>
      </c>
      <c r="F329" s="452">
        <v>32299652</v>
      </c>
      <c r="G329" s="396" t="s">
        <v>3154</v>
      </c>
      <c r="H329" s="219" t="s">
        <v>2840</v>
      </c>
      <c r="I329" s="219" t="s">
        <v>2840</v>
      </c>
      <c r="J329" s="219" t="s">
        <v>2634</v>
      </c>
      <c r="K329" s="219">
        <v>2</v>
      </c>
      <c r="L329" s="219">
        <v>6</v>
      </c>
      <c r="M329" s="451">
        <v>69500</v>
      </c>
      <c r="N329" s="191"/>
      <c r="O329" s="191"/>
      <c r="P329" s="451"/>
      <c r="Q329" s="191"/>
      <c r="R329" s="191"/>
    </row>
    <row r="330" spans="1:18" ht="36" x14ac:dyDescent="0.2">
      <c r="A330" s="219" t="s">
        <v>2635</v>
      </c>
      <c r="B330" s="219" t="s">
        <v>2629</v>
      </c>
      <c r="C330" s="219" t="s">
        <v>2630</v>
      </c>
      <c r="D330" s="396" t="s">
        <v>3155</v>
      </c>
      <c r="E330" s="451">
        <v>6500</v>
      </c>
      <c r="F330" s="452">
        <v>32982744</v>
      </c>
      <c r="G330" s="396" t="s">
        <v>3156</v>
      </c>
      <c r="H330" s="219" t="s">
        <v>2221</v>
      </c>
      <c r="I330" s="219" t="s">
        <v>2109</v>
      </c>
      <c r="J330" s="219" t="s">
        <v>2634</v>
      </c>
      <c r="K330" s="219"/>
      <c r="L330" s="219"/>
      <c r="M330" s="451"/>
      <c r="N330" s="191">
        <v>1</v>
      </c>
      <c r="O330" s="191">
        <v>7</v>
      </c>
      <c r="P330" s="451">
        <v>13000</v>
      </c>
      <c r="Q330" s="191"/>
      <c r="R330" s="191"/>
    </row>
    <row r="331" spans="1:18" ht="36" x14ac:dyDescent="0.2">
      <c r="A331" s="219" t="s">
        <v>2635</v>
      </c>
      <c r="B331" s="219" t="s">
        <v>2629</v>
      </c>
      <c r="C331" s="219" t="s">
        <v>2630</v>
      </c>
      <c r="D331" s="396" t="s">
        <v>3157</v>
      </c>
      <c r="E331" s="451">
        <v>3600</v>
      </c>
      <c r="F331" s="452">
        <v>35403272</v>
      </c>
      <c r="G331" s="396" t="s">
        <v>3158</v>
      </c>
      <c r="H331" s="219" t="s">
        <v>2204</v>
      </c>
      <c r="I331" s="219" t="s">
        <v>2083</v>
      </c>
      <c r="J331" s="219" t="s">
        <v>2640</v>
      </c>
      <c r="K331" s="219">
        <v>1</v>
      </c>
      <c r="L331" s="219">
        <v>1</v>
      </c>
      <c r="M331" s="451">
        <v>3600</v>
      </c>
      <c r="N331" s="191"/>
      <c r="O331" s="191"/>
      <c r="P331" s="451"/>
      <c r="Q331" s="191"/>
      <c r="R331" s="191"/>
    </row>
    <row r="332" spans="1:18" ht="36" x14ac:dyDescent="0.2">
      <c r="A332" s="219" t="s">
        <v>2635</v>
      </c>
      <c r="B332" s="219" t="s">
        <v>2629</v>
      </c>
      <c r="C332" s="219" t="s">
        <v>2630</v>
      </c>
      <c r="D332" s="396" t="s">
        <v>3159</v>
      </c>
      <c r="E332" s="451">
        <v>3000</v>
      </c>
      <c r="F332" s="452">
        <v>40042436</v>
      </c>
      <c r="G332" s="396" t="s">
        <v>3160</v>
      </c>
      <c r="H332" s="219" t="s">
        <v>2639</v>
      </c>
      <c r="I332" s="219" t="s">
        <v>2639</v>
      </c>
      <c r="J332" s="219" t="s">
        <v>2640</v>
      </c>
      <c r="K332" s="219">
        <v>2</v>
      </c>
      <c r="L332" s="219">
        <v>2</v>
      </c>
      <c r="M332" s="451">
        <v>6000</v>
      </c>
      <c r="N332" s="191"/>
      <c r="O332" s="191"/>
      <c r="P332" s="451"/>
      <c r="Q332" s="191"/>
      <c r="R332" s="191"/>
    </row>
    <row r="333" spans="1:18" ht="48" x14ac:dyDescent="0.2">
      <c r="A333" s="219" t="s">
        <v>2635</v>
      </c>
      <c r="B333" s="219" t="s">
        <v>2629</v>
      </c>
      <c r="C333" s="219" t="s">
        <v>2630</v>
      </c>
      <c r="D333" s="396" t="s">
        <v>3161</v>
      </c>
      <c r="E333" s="451">
        <v>5500</v>
      </c>
      <c r="F333" s="452">
        <v>40047508</v>
      </c>
      <c r="G333" s="396" t="s">
        <v>3162</v>
      </c>
      <c r="H333" s="219" t="s">
        <v>2221</v>
      </c>
      <c r="I333" s="219" t="s">
        <v>2083</v>
      </c>
      <c r="J333" s="219" t="s">
        <v>2640</v>
      </c>
      <c r="K333" s="219"/>
      <c r="L333" s="219"/>
      <c r="M333" s="451"/>
      <c r="N333" s="191">
        <v>1</v>
      </c>
      <c r="O333" s="191">
        <v>4</v>
      </c>
      <c r="P333" s="451">
        <v>27500</v>
      </c>
      <c r="Q333" s="191"/>
      <c r="R333" s="191"/>
    </row>
    <row r="334" spans="1:18" ht="36" x14ac:dyDescent="0.2">
      <c r="A334" s="219" t="s">
        <v>2635</v>
      </c>
      <c r="B334" s="219" t="s">
        <v>2636</v>
      </c>
      <c r="C334" s="219" t="s">
        <v>2630</v>
      </c>
      <c r="D334" s="396" t="s">
        <v>3163</v>
      </c>
      <c r="E334" s="451">
        <v>2000</v>
      </c>
      <c r="F334" s="452">
        <v>40051797</v>
      </c>
      <c r="G334" s="396" t="s">
        <v>3164</v>
      </c>
      <c r="H334" s="219" t="s">
        <v>3165</v>
      </c>
      <c r="I334" s="219" t="s">
        <v>2921</v>
      </c>
      <c r="J334" s="219" t="s">
        <v>2640</v>
      </c>
      <c r="K334" s="219"/>
      <c r="L334" s="219"/>
      <c r="M334" s="451"/>
      <c r="N334" s="191">
        <v>1</v>
      </c>
      <c r="O334" s="191">
        <v>4</v>
      </c>
      <c r="P334" s="451">
        <v>15000</v>
      </c>
      <c r="Q334" s="234"/>
      <c r="R334" s="234"/>
    </row>
    <row r="335" spans="1:18" ht="36" x14ac:dyDescent="0.2">
      <c r="A335" s="219" t="s">
        <v>2635</v>
      </c>
      <c r="B335" s="219" t="s">
        <v>2636</v>
      </c>
      <c r="C335" s="219" t="s">
        <v>2630</v>
      </c>
      <c r="D335" s="396" t="s">
        <v>3166</v>
      </c>
      <c r="E335" s="451">
        <v>6000</v>
      </c>
      <c r="F335" s="452">
        <v>40071889</v>
      </c>
      <c r="G335" s="396" t="s">
        <v>3167</v>
      </c>
      <c r="H335" s="219" t="s">
        <v>2690</v>
      </c>
      <c r="I335" s="219" t="s">
        <v>2363</v>
      </c>
      <c r="J335" s="219" t="s">
        <v>2634</v>
      </c>
      <c r="K335" s="219"/>
      <c r="L335" s="219"/>
      <c r="M335" s="451"/>
      <c r="N335" s="191">
        <v>1</v>
      </c>
      <c r="O335" s="191">
        <v>3</v>
      </c>
      <c r="P335" s="451">
        <v>18000</v>
      </c>
      <c r="Q335" s="191"/>
      <c r="R335" s="191"/>
    </row>
    <row r="336" spans="1:18" ht="36" x14ac:dyDescent="0.2">
      <c r="A336" s="219" t="s">
        <v>2635</v>
      </c>
      <c r="B336" s="219" t="s">
        <v>2629</v>
      </c>
      <c r="C336" s="219" t="s">
        <v>2630</v>
      </c>
      <c r="D336" s="396" t="s">
        <v>3166</v>
      </c>
      <c r="E336" s="451">
        <v>6000</v>
      </c>
      <c r="F336" s="452">
        <v>40071889</v>
      </c>
      <c r="G336" s="396" t="s">
        <v>3167</v>
      </c>
      <c r="H336" s="219" t="s">
        <v>2690</v>
      </c>
      <c r="I336" s="219" t="s">
        <v>2363</v>
      </c>
      <c r="J336" s="219" t="s">
        <v>2634</v>
      </c>
      <c r="K336" s="219"/>
      <c r="L336" s="219"/>
      <c r="M336" s="451"/>
      <c r="N336" s="191">
        <v>1</v>
      </c>
      <c r="O336" s="191">
        <v>3</v>
      </c>
      <c r="P336" s="451">
        <v>18000</v>
      </c>
      <c r="Q336" s="191"/>
      <c r="R336" s="191"/>
    </row>
    <row r="337" spans="1:18" ht="48" x14ac:dyDescent="0.2">
      <c r="A337" s="219" t="s">
        <v>2635</v>
      </c>
      <c r="B337" s="219" t="s">
        <v>2629</v>
      </c>
      <c r="C337" s="219" t="s">
        <v>2630</v>
      </c>
      <c r="D337" s="396" t="s">
        <v>3168</v>
      </c>
      <c r="E337" s="451">
        <v>7500</v>
      </c>
      <c r="F337" s="452">
        <v>40073192</v>
      </c>
      <c r="G337" s="396" t="s">
        <v>3169</v>
      </c>
      <c r="H337" s="219" t="s">
        <v>3170</v>
      </c>
      <c r="I337" s="219" t="s">
        <v>2644</v>
      </c>
      <c r="J337" s="219" t="s">
        <v>2634</v>
      </c>
      <c r="K337" s="219">
        <v>1</v>
      </c>
      <c r="L337" s="219">
        <v>2</v>
      </c>
      <c r="M337" s="451">
        <v>15000</v>
      </c>
      <c r="N337" s="191"/>
      <c r="O337" s="191"/>
      <c r="P337" s="451"/>
      <c r="Q337" s="191"/>
      <c r="R337" s="191"/>
    </row>
    <row r="338" spans="1:18" ht="36" x14ac:dyDescent="0.2">
      <c r="A338" s="219" t="s">
        <v>2635</v>
      </c>
      <c r="B338" s="219" t="s">
        <v>2629</v>
      </c>
      <c r="C338" s="219" t="s">
        <v>2630</v>
      </c>
      <c r="D338" s="396" t="s">
        <v>3171</v>
      </c>
      <c r="E338" s="451">
        <v>7500</v>
      </c>
      <c r="F338" s="452">
        <v>40088803</v>
      </c>
      <c r="G338" s="396" t="s">
        <v>3172</v>
      </c>
      <c r="H338" s="219" t="s">
        <v>2644</v>
      </c>
      <c r="I338" s="219" t="s">
        <v>2644</v>
      </c>
      <c r="J338" s="219" t="s">
        <v>2634</v>
      </c>
      <c r="K338" s="219">
        <v>1</v>
      </c>
      <c r="L338" s="219">
        <v>4</v>
      </c>
      <c r="M338" s="451">
        <v>30000</v>
      </c>
      <c r="N338" s="191"/>
      <c r="O338" s="191"/>
      <c r="P338" s="451"/>
      <c r="Q338" s="191"/>
      <c r="R338" s="191"/>
    </row>
    <row r="339" spans="1:18" ht="36" x14ac:dyDescent="0.2">
      <c r="A339" s="219" t="s">
        <v>2635</v>
      </c>
      <c r="B339" s="219" t="s">
        <v>2636</v>
      </c>
      <c r="C339" s="219" t="s">
        <v>2630</v>
      </c>
      <c r="D339" s="396" t="s">
        <v>2748</v>
      </c>
      <c r="E339" s="451">
        <v>2000</v>
      </c>
      <c r="F339" s="452">
        <v>40140151</v>
      </c>
      <c r="G339" s="396" t="s">
        <v>3173</v>
      </c>
      <c r="H339" s="219" t="s">
        <v>2745</v>
      </c>
      <c r="I339" s="219" t="s">
        <v>2229</v>
      </c>
      <c r="J339" s="219" t="s">
        <v>2640</v>
      </c>
      <c r="K339" s="219"/>
      <c r="L339" s="219"/>
      <c r="M339" s="451"/>
      <c r="N339" s="191">
        <v>2</v>
      </c>
      <c r="O339" s="191">
        <v>7</v>
      </c>
      <c r="P339" s="451">
        <v>17000</v>
      </c>
      <c r="Q339" s="191"/>
      <c r="R339" s="191"/>
    </row>
    <row r="340" spans="1:18" ht="36" x14ac:dyDescent="0.2">
      <c r="A340" s="219" t="s">
        <v>2635</v>
      </c>
      <c r="B340" s="219" t="s">
        <v>2636</v>
      </c>
      <c r="C340" s="219" t="s">
        <v>2630</v>
      </c>
      <c r="D340" s="396" t="s">
        <v>3174</v>
      </c>
      <c r="E340" s="451">
        <v>2000</v>
      </c>
      <c r="F340" s="452">
        <v>40140151</v>
      </c>
      <c r="G340" s="396" t="s">
        <v>3173</v>
      </c>
      <c r="H340" s="219" t="s">
        <v>2745</v>
      </c>
      <c r="I340" s="219" t="s">
        <v>2229</v>
      </c>
      <c r="J340" s="219" t="s">
        <v>2640</v>
      </c>
      <c r="K340" s="219">
        <v>3</v>
      </c>
      <c r="L340" s="219">
        <v>3</v>
      </c>
      <c r="M340" s="451">
        <v>6000</v>
      </c>
      <c r="N340" s="191"/>
      <c r="O340" s="191"/>
      <c r="P340" s="451"/>
      <c r="Q340" s="191"/>
      <c r="R340" s="191"/>
    </row>
    <row r="341" spans="1:18" ht="36" x14ac:dyDescent="0.2">
      <c r="A341" s="219" t="s">
        <v>2635</v>
      </c>
      <c r="B341" s="219" t="s">
        <v>2629</v>
      </c>
      <c r="C341" s="219" t="s">
        <v>2630</v>
      </c>
      <c r="D341" s="396" t="s">
        <v>2748</v>
      </c>
      <c r="E341" s="451">
        <v>2000</v>
      </c>
      <c r="F341" s="452">
        <v>40140151</v>
      </c>
      <c r="G341" s="396" t="s">
        <v>3173</v>
      </c>
      <c r="H341" s="219" t="s">
        <v>2745</v>
      </c>
      <c r="I341" s="219" t="s">
        <v>2229</v>
      </c>
      <c r="J341" s="219" t="s">
        <v>2640</v>
      </c>
      <c r="K341" s="219"/>
      <c r="L341" s="219"/>
      <c r="M341" s="451"/>
      <c r="N341" s="191">
        <v>3</v>
      </c>
      <c r="O341" s="191">
        <v>6</v>
      </c>
      <c r="P341" s="451">
        <v>6000</v>
      </c>
      <c r="Q341" s="191"/>
      <c r="R341" s="191"/>
    </row>
    <row r="342" spans="1:18" ht="36" x14ac:dyDescent="0.2">
      <c r="A342" s="219" t="s">
        <v>2635</v>
      </c>
      <c r="B342" s="219" t="s">
        <v>2629</v>
      </c>
      <c r="C342" s="219" t="s">
        <v>2630</v>
      </c>
      <c r="D342" s="396" t="s">
        <v>3174</v>
      </c>
      <c r="E342" s="451">
        <v>2000</v>
      </c>
      <c r="F342" s="452">
        <v>40140151</v>
      </c>
      <c r="G342" s="396" t="s">
        <v>3173</v>
      </c>
      <c r="H342" s="219" t="s">
        <v>2745</v>
      </c>
      <c r="I342" s="219" t="s">
        <v>2229</v>
      </c>
      <c r="J342" s="219" t="s">
        <v>2640</v>
      </c>
      <c r="K342" s="219">
        <v>2</v>
      </c>
      <c r="L342" s="219">
        <v>9</v>
      </c>
      <c r="M342" s="451">
        <v>17000</v>
      </c>
      <c r="N342" s="191"/>
      <c r="O342" s="191"/>
      <c r="P342" s="451"/>
      <c r="Q342" s="191"/>
      <c r="R342" s="191"/>
    </row>
    <row r="343" spans="1:18" ht="36" x14ac:dyDescent="0.2">
      <c r="A343" s="219" t="s">
        <v>2635</v>
      </c>
      <c r="B343" s="219" t="s">
        <v>2629</v>
      </c>
      <c r="C343" s="219" t="s">
        <v>2630</v>
      </c>
      <c r="D343" s="396" t="s">
        <v>3175</v>
      </c>
      <c r="E343" s="451">
        <v>5000</v>
      </c>
      <c r="F343" s="452">
        <v>40142527</v>
      </c>
      <c r="G343" s="396" t="s">
        <v>3176</v>
      </c>
      <c r="H343" s="219" t="s">
        <v>2109</v>
      </c>
      <c r="I343" s="219" t="s">
        <v>2109</v>
      </c>
      <c r="J343" s="219" t="s">
        <v>2634</v>
      </c>
      <c r="K343" s="219">
        <v>1</v>
      </c>
      <c r="L343" s="219">
        <v>1</v>
      </c>
      <c r="M343" s="451">
        <v>5000</v>
      </c>
      <c r="N343" s="191"/>
      <c r="O343" s="191"/>
      <c r="P343" s="451"/>
      <c r="Q343" s="191"/>
      <c r="R343" s="191"/>
    </row>
    <row r="344" spans="1:18" ht="36" x14ac:dyDescent="0.2">
      <c r="A344" s="219" t="s">
        <v>2635</v>
      </c>
      <c r="B344" s="219" t="s">
        <v>2636</v>
      </c>
      <c r="C344" s="219" t="s">
        <v>2630</v>
      </c>
      <c r="D344" s="396" t="s">
        <v>3177</v>
      </c>
      <c r="E344" s="451">
        <v>2500</v>
      </c>
      <c r="F344" s="452">
        <v>40177759</v>
      </c>
      <c r="G344" s="396" t="s">
        <v>3178</v>
      </c>
      <c r="H344" s="219" t="s">
        <v>2639</v>
      </c>
      <c r="I344" s="219" t="s">
        <v>2639</v>
      </c>
      <c r="J344" s="219" t="s">
        <v>2640</v>
      </c>
      <c r="K344" s="219"/>
      <c r="L344" s="219"/>
      <c r="M344" s="451"/>
      <c r="N344" s="191">
        <v>1</v>
      </c>
      <c r="O344" s="191">
        <v>4</v>
      </c>
      <c r="P344" s="451">
        <v>10000</v>
      </c>
      <c r="Q344" s="191"/>
      <c r="R344" s="191"/>
    </row>
    <row r="345" spans="1:18" ht="36" x14ac:dyDescent="0.2">
      <c r="A345" s="219" t="s">
        <v>2635</v>
      </c>
      <c r="B345" s="219" t="s">
        <v>2677</v>
      </c>
      <c r="C345" s="219" t="s">
        <v>2630</v>
      </c>
      <c r="D345" s="396" t="s">
        <v>3179</v>
      </c>
      <c r="E345" s="451">
        <v>2500</v>
      </c>
      <c r="F345" s="452">
        <v>40177759</v>
      </c>
      <c r="G345" s="396" t="s">
        <v>3178</v>
      </c>
      <c r="H345" s="219" t="s">
        <v>2639</v>
      </c>
      <c r="I345" s="219" t="s">
        <v>2639</v>
      </c>
      <c r="J345" s="219" t="s">
        <v>2640</v>
      </c>
      <c r="K345" s="219">
        <v>3</v>
      </c>
      <c r="L345" s="219">
        <v>3</v>
      </c>
      <c r="M345" s="451">
        <v>7500</v>
      </c>
      <c r="N345" s="191"/>
      <c r="O345" s="191"/>
      <c r="P345" s="451"/>
      <c r="Q345" s="191"/>
      <c r="R345" s="191"/>
    </row>
    <row r="346" spans="1:18" ht="36" x14ac:dyDescent="0.2">
      <c r="A346" s="219" t="s">
        <v>2635</v>
      </c>
      <c r="B346" s="219" t="s">
        <v>2629</v>
      </c>
      <c r="C346" s="219" t="s">
        <v>2630</v>
      </c>
      <c r="D346" s="396" t="s">
        <v>3177</v>
      </c>
      <c r="E346" s="451">
        <v>2500</v>
      </c>
      <c r="F346" s="452">
        <v>40177759</v>
      </c>
      <c r="G346" s="396" t="s">
        <v>3178</v>
      </c>
      <c r="H346" s="219" t="s">
        <v>2639</v>
      </c>
      <c r="I346" s="219" t="s">
        <v>2639</v>
      </c>
      <c r="J346" s="219" t="s">
        <v>2640</v>
      </c>
      <c r="K346" s="219"/>
      <c r="L346" s="219"/>
      <c r="M346" s="451"/>
      <c r="N346" s="191">
        <v>1</v>
      </c>
      <c r="O346" s="191">
        <v>4</v>
      </c>
      <c r="P346" s="451">
        <v>10000</v>
      </c>
      <c r="Q346" s="191"/>
      <c r="R346" s="191"/>
    </row>
    <row r="347" spans="1:18" ht="36" x14ac:dyDescent="0.2">
      <c r="A347" s="219" t="s">
        <v>2635</v>
      </c>
      <c r="B347" s="219" t="s">
        <v>2629</v>
      </c>
      <c r="C347" s="219" t="s">
        <v>2630</v>
      </c>
      <c r="D347" s="396" t="s">
        <v>3179</v>
      </c>
      <c r="E347" s="451">
        <v>2500</v>
      </c>
      <c r="F347" s="452">
        <v>40177759</v>
      </c>
      <c r="G347" s="396" t="s">
        <v>3178</v>
      </c>
      <c r="H347" s="219" t="s">
        <v>2639</v>
      </c>
      <c r="I347" s="219" t="s">
        <v>2639</v>
      </c>
      <c r="J347" s="219" t="s">
        <v>2640</v>
      </c>
      <c r="K347" s="219">
        <v>1</v>
      </c>
      <c r="L347" s="219">
        <v>7</v>
      </c>
      <c r="M347" s="451">
        <v>17500</v>
      </c>
      <c r="N347" s="191"/>
      <c r="O347" s="191"/>
      <c r="P347" s="451"/>
      <c r="Q347" s="191"/>
      <c r="R347" s="191"/>
    </row>
    <row r="348" spans="1:18" ht="36" x14ac:dyDescent="0.2">
      <c r="A348" s="219" t="s">
        <v>2635</v>
      </c>
      <c r="B348" s="219" t="s">
        <v>2629</v>
      </c>
      <c r="C348" s="219" t="s">
        <v>2630</v>
      </c>
      <c r="D348" s="396" t="s">
        <v>3180</v>
      </c>
      <c r="E348" s="451">
        <v>3000</v>
      </c>
      <c r="F348" s="452">
        <v>40194469</v>
      </c>
      <c r="G348" s="396" t="s">
        <v>3181</v>
      </c>
      <c r="H348" s="219" t="s">
        <v>2221</v>
      </c>
      <c r="I348" s="219" t="s">
        <v>2921</v>
      </c>
      <c r="J348" s="219" t="s">
        <v>2640</v>
      </c>
      <c r="K348" s="219"/>
      <c r="L348" s="219"/>
      <c r="M348" s="451"/>
      <c r="N348" s="191">
        <v>1</v>
      </c>
      <c r="O348" s="191">
        <v>1</v>
      </c>
      <c r="P348" s="451">
        <v>9000</v>
      </c>
      <c r="Q348" s="191"/>
      <c r="R348" s="191"/>
    </row>
    <row r="349" spans="1:18" ht="36" x14ac:dyDescent="0.2">
      <c r="A349" s="219" t="s">
        <v>2635</v>
      </c>
      <c r="B349" s="219" t="s">
        <v>2629</v>
      </c>
      <c r="C349" s="219" t="s">
        <v>2630</v>
      </c>
      <c r="D349" s="396" t="s">
        <v>3182</v>
      </c>
      <c r="E349" s="451">
        <v>2500</v>
      </c>
      <c r="F349" s="452">
        <v>40198625</v>
      </c>
      <c r="G349" s="396" t="s">
        <v>3183</v>
      </c>
      <c r="H349" s="219" t="s">
        <v>3184</v>
      </c>
      <c r="I349" s="219" t="s">
        <v>2229</v>
      </c>
      <c r="J349" s="219" t="s">
        <v>2640</v>
      </c>
      <c r="K349" s="219">
        <v>2</v>
      </c>
      <c r="L349" s="219">
        <v>4</v>
      </c>
      <c r="M349" s="451">
        <v>10835</v>
      </c>
      <c r="N349" s="191"/>
      <c r="O349" s="191"/>
      <c r="P349" s="451"/>
      <c r="Q349" s="191"/>
      <c r="R349" s="191"/>
    </row>
    <row r="350" spans="1:18" ht="48" x14ac:dyDescent="0.2">
      <c r="A350" s="219" t="s">
        <v>2635</v>
      </c>
      <c r="B350" s="219" t="s">
        <v>2629</v>
      </c>
      <c r="C350" s="219" t="s">
        <v>2630</v>
      </c>
      <c r="D350" s="396" t="s">
        <v>3185</v>
      </c>
      <c r="E350" s="451">
        <v>4333.5</v>
      </c>
      <c r="F350" s="452">
        <v>40201831</v>
      </c>
      <c r="G350" s="396" t="s">
        <v>3186</v>
      </c>
      <c r="H350" s="219" t="s">
        <v>2204</v>
      </c>
      <c r="I350" s="219" t="s">
        <v>2204</v>
      </c>
      <c r="J350" s="219" t="s">
        <v>2634</v>
      </c>
      <c r="K350" s="219">
        <v>1</v>
      </c>
      <c r="L350" s="219">
        <v>3</v>
      </c>
      <c r="M350" s="451">
        <v>19500</v>
      </c>
      <c r="N350" s="191"/>
      <c r="O350" s="191"/>
      <c r="P350" s="451"/>
      <c r="Q350" s="191"/>
      <c r="R350" s="191"/>
    </row>
    <row r="351" spans="1:18" ht="48" x14ac:dyDescent="0.2">
      <c r="A351" s="219" t="s">
        <v>2635</v>
      </c>
      <c r="B351" s="219" t="s">
        <v>2629</v>
      </c>
      <c r="C351" s="219" t="s">
        <v>2630</v>
      </c>
      <c r="D351" s="396" t="s">
        <v>3185</v>
      </c>
      <c r="E351" s="451">
        <v>4333.5</v>
      </c>
      <c r="F351" s="452">
        <v>40201831</v>
      </c>
      <c r="G351" s="396" t="s">
        <v>3186</v>
      </c>
      <c r="H351" s="219" t="s">
        <v>2229</v>
      </c>
      <c r="I351" s="219" t="s">
        <v>2229</v>
      </c>
      <c r="J351" s="219" t="s">
        <v>2640</v>
      </c>
      <c r="K351" s="219">
        <v>1</v>
      </c>
      <c r="L351" s="219">
        <v>2</v>
      </c>
      <c r="M351" s="451">
        <v>8667</v>
      </c>
      <c r="N351" s="191"/>
      <c r="O351" s="191"/>
      <c r="P351" s="451"/>
      <c r="Q351" s="191"/>
      <c r="R351" s="191"/>
    </row>
    <row r="352" spans="1:18" ht="36" x14ac:dyDescent="0.2">
      <c r="A352" s="219" t="s">
        <v>2635</v>
      </c>
      <c r="B352" s="219" t="s">
        <v>2636</v>
      </c>
      <c r="C352" s="219" t="s">
        <v>2630</v>
      </c>
      <c r="D352" s="396" t="s">
        <v>3187</v>
      </c>
      <c r="E352" s="451">
        <v>2500</v>
      </c>
      <c r="F352" s="452">
        <v>40203649</v>
      </c>
      <c r="G352" s="396" t="s">
        <v>3188</v>
      </c>
      <c r="H352" s="219" t="s">
        <v>2639</v>
      </c>
      <c r="I352" s="219" t="s">
        <v>2639</v>
      </c>
      <c r="J352" s="219" t="s">
        <v>2640</v>
      </c>
      <c r="K352" s="219"/>
      <c r="L352" s="219"/>
      <c r="M352" s="451"/>
      <c r="N352" s="191">
        <v>1</v>
      </c>
      <c r="O352" s="191">
        <v>2</v>
      </c>
      <c r="P352" s="451">
        <v>5000</v>
      </c>
      <c r="Q352" s="191"/>
      <c r="R352" s="191"/>
    </row>
    <row r="353" spans="1:18" ht="36" x14ac:dyDescent="0.2">
      <c r="A353" s="219" t="s">
        <v>2635</v>
      </c>
      <c r="B353" s="219" t="s">
        <v>2629</v>
      </c>
      <c r="C353" s="219" t="s">
        <v>2630</v>
      </c>
      <c r="D353" s="396" t="s">
        <v>3187</v>
      </c>
      <c r="E353" s="451">
        <v>2500</v>
      </c>
      <c r="F353" s="452">
        <v>40203649</v>
      </c>
      <c r="G353" s="396" t="s">
        <v>3188</v>
      </c>
      <c r="H353" s="219" t="s">
        <v>2639</v>
      </c>
      <c r="I353" s="219" t="s">
        <v>2639</v>
      </c>
      <c r="J353" s="219" t="s">
        <v>2640</v>
      </c>
      <c r="K353" s="219"/>
      <c r="L353" s="219"/>
      <c r="M353" s="451"/>
      <c r="N353" s="191">
        <v>1</v>
      </c>
      <c r="O353" s="191">
        <v>4</v>
      </c>
      <c r="P353" s="451">
        <v>5000</v>
      </c>
      <c r="Q353" s="191"/>
      <c r="R353" s="191"/>
    </row>
    <row r="354" spans="1:18" ht="36" x14ac:dyDescent="0.2">
      <c r="A354" s="219" t="s">
        <v>2635</v>
      </c>
      <c r="B354" s="219" t="s">
        <v>2629</v>
      </c>
      <c r="C354" s="219" t="s">
        <v>2630</v>
      </c>
      <c r="D354" s="396" t="s">
        <v>3189</v>
      </c>
      <c r="E354" s="451">
        <v>2500</v>
      </c>
      <c r="F354" s="452">
        <v>40203649</v>
      </c>
      <c r="G354" s="396" t="s">
        <v>3188</v>
      </c>
      <c r="H354" s="219" t="s">
        <v>2639</v>
      </c>
      <c r="I354" s="219" t="s">
        <v>2639</v>
      </c>
      <c r="J354" s="219" t="s">
        <v>2640</v>
      </c>
      <c r="K354" s="219">
        <v>1</v>
      </c>
      <c r="L354" s="219">
        <v>3</v>
      </c>
      <c r="M354" s="451">
        <v>7500</v>
      </c>
      <c r="N354" s="191"/>
      <c r="O354" s="191"/>
      <c r="P354" s="451"/>
      <c r="Q354" s="191"/>
      <c r="R354" s="191"/>
    </row>
    <row r="355" spans="1:18" ht="48" x14ac:dyDescent="0.2">
      <c r="A355" s="219" t="s">
        <v>2635</v>
      </c>
      <c r="B355" s="219" t="s">
        <v>2629</v>
      </c>
      <c r="C355" s="219" t="s">
        <v>2630</v>
      </c>
      <c r="D355" s="396" t="s">
        <v>3190</v>
      </c>
      <c r="E355" s="451">
        <v>4590</v>
      </c>
      <c r="F355" s="452">
        <v>40222580</v>
      </c>
      <c r="G355" s="396" t="s">
        <v>3191</v>
      </c>
      <c r="H355" s="219" t="s">
        <v>2772</v>
      </c>
      <c r="I355" s="219" t="s">
        <v>2083</v>
      </c>
      <c r="J355" s="219" t="s">
        <v>2640</v>
      </c>
      <c r="K355" s="219"/>
      <c r="L355" s="219"/>
      <c r="M355" s="451"/>
      <c r="N355" s="191">
        <v>1</v>
      </c>
      <c r="O355" s="191">
        <v>2</v>
      </c>
      <c r="P355" s="451">
        <v>13500</v>
      </c>
      <c r="Q355" s="191"/>
      <c r="R355" s="191"/>
    </row>
    <row r="356" spans="1:18" ht="48" x14ac:dyDescent="0.2">
      <c r="A356" s="219" t="s">
        <v>2635</v>
      </c>
      <c r="B356" s="219" t="s">
        <v>2629</v>
      </c>
      <c r="C356" s="219" t="s">
        <v>2630</v>
      </c>
      <c r="D356" s="396" t="s">
        <v>3192</v>
      </c>
      <c r="E356" s="451">
        <v>4333</v>
      </c>
      <c r="F356" s="452">
        <v>40272519</v>
      </c>
      <c r="G356" s="396" t="s">
        <v>3193</v>
      </c>
      <c r="H356" s="219" t="s">
        <v>2135</v>
      </c>
      <c r="I356" s="219" t="s">
        <v>2083</v>
      </c>
      <c r="J356" s="219" t="s">
        <v>2640</v>
      </c>
      <c r="K356" s="219">
        <v>2</v>
      </c>
      <c r="L356" s="219">
        <v>5</v>
      </c>
      <c r="M356" s="451">
        <v>28166</v>
      </c>
      <c r="N356" s="191"/>
      <c r="O356" s="191"/>
      <c r="P356" s="451"/>
      <c r="Q356" s="191"/>
      <c r="R356" s="191"/>
    </row>
    <row r="357" spans="1:18" ht="48" x14ac:dyDescent="0.2">
      <c r="A357" s="219" t="s">
        <v>2635</v>
      </c>
      <c r="B357" s="219" t="s">
        <v>2629</v>
      </c>
      <c r="C357" s="219" t="s">
        <v>2630</v>
      </c>
      <c r="D357" s="396" t="s">
        <v>3194</v>
      </c>
      <c r="E357" s="451">
        <v>7500</v>
      </c>
      <c r="F357" s="452">
        <v>40289245</v>
      </c>
      <c r="G357" s="396" t="s">
        <v>3195</v>
      </c>
      <c r="H357" s="219" t="s">
        <v>2643</v>
      </c>
      <c r="I357" s="219" t="s">
        <v>2644</v>
      </c>
      <c r="J357" s="219" t="s">
        <v>2634</v>
      </c>
      <c r="K357" s="219"/>
      <c r="L357" s="219"/>
      <c r="M357" s="451"/>
      <c r="N357" s="191">
        <v>1</v>
      </c>
      <c r="O357" s="191">
        <v>5</v>
      </c>
      <c r="P357" s="451">
        <v>22500</v>
      </c>
      <c r="Q357" s="191"/>
      <c r="R357" s="191"/>
    </row>
    <row r="358" spans="1:18" ht="36" x14ac:dyDescent="0.2">
      <c r="A358" s="219" t="s">
        <v>2635</v>
      </c>
      <c r="B358" s="219" t="s">
        <v>2677</v>
      </c>
      <c r="C358" s="219" t="s">
        <v>2630</v>
      </c>
      <c r="D358" s="396" t="s">
        <v>3196</v>
      </c>
      <c r="E358" s="451">
        <v>2500</v>
      </c>
      <c r="F358" s="452">
        <v>40345532</v>
      </c>
      <c r="G358" s="396" t="s">
        <v>3197</v>
      </c>
      <c r="H358" s="219" t="s">
        <v>2639</v>
      </c>
      <c r="I358" s="219" t="s">
        <v>2639</v>
      </c>
      <c r="J358" s="219" t="s">
        <v>2640</v>
      </c>
      <c r="K358" s="219">
        <v>2</v>
      </c>
      <c r="L358" s="219">
        <v>2</v>
      </c>
      <c r="M358" s="451">
        <v>5000</v>
      </c>
      <c r="N358" s="191"/>
      <c r="O358" s="191"/>
      <c r="P358" s="451"/>
      <c r="Q358" s="191"/>
      <c r="R358" s="191"/>
    </row>
    <row r="359" spans="1:18" ht="36" x14ac:dyDescent="0.2">
      <c r="A359" s="219" t="s">
        <v>2635</v>
      </c>
      <c r="B359" s="219" t="s">
        <v>2629</v>
      </c>
      <c r="C359" s="219" t="s">
        <v>2630</v>
      </c>
      <c r="D359" s="396" t="s">
        <v>3198</v>
      </c>
      <c r="E359" s="451">
        <v>2500</v>
      </c>
      <c r="F359" s="452">
        <v>40345532</v>
      </c>
      <c r="G359" s="396" t="s">
        <v>3197</v>
      </c>
      <c r="H359" s="219" t="s">
        <v>2639</v>
      </c>
      <c r="I359" s="219" t="s">
        <v>2639</v>
      </c>
      <c r="J359" s="219" t="s">
        <v>2640</v>
      </c>
      <c r="K359" s="219"/>
      <c r="L359" s="219"/>
      <c r="M359" s="451"/>
      <c r="N359" s="191">
        <v>1</v>
      </c>
      <c r="O359" s="191">
        <v>3</v>
      </c>
      <c r="P359" s="451">
        <v>7500</v>
      </c>
      <c r="Q359" s="191"/>
      <c r="R359" s="191"/>
    </row>
    <row r="360" spans="1:18" ht="36" x14ac:dyDescent="0.2">
      <c r="A360" s="219" t="s">
        <v>2635</v>
      </c>
      <c r="B360" s="219" t="s">
        <v>2629</v>
      </c>
      <c r="C360" s="219" t="s">
        <v>2630</v>
      </c>
      <c r="D360" s="396" t="s">
        <v>3196</v>
      </c>
      <c r="E360" s="451">
        <v>2500</v>
      </c>
      <c r="F360" s="452">
        <v>40345532</v>
      </c>
      <c r="G360" s="396" t="s">
        <v>3197</v>
      </c>
      <c r="H360" s="219" t="s">
        <v>2639</v>
      </c>
      <c r="I360" s="219" t="s">
        <v>2639</v>
      </c>
      <c r="J360" s="219" t="s">
        <v>2640</v>
      </c>
      <c r="K360" s="219">
        <v>2</v>
      </c>
      <c r="L360" s="219">
        <v>8</v>
      </c>
      <c r="M360" s="451">
        <v>19416</v>
      </c>
      <c r="N360" s="191"/>
      <c r="O360" s="191"/>
      <c r="P360" s="451"/>
      <c r="Q360" s="191"/>
      <c r="R360" s="191"/>
    </row>
    <row r="361" spans="1:18" ht="36" x14ac:dyDescent="0.2">
      <c r="A361" s="219" t="s">
        <v>2635</v>
      </c>
      <c r="B361" s="219" t="s">
        <v>2629</v>
      </c>
      <c r="C361" s="219" t="s">
        <v>2630</v>
      </c>
      <c r="D361" s="396" t="s">
        <v>3199</v>
      </c>
      <c r="E361" s="451">
        <v>7500</v>
      </c>
      <c r="F361" s="452">
        <v>40368733</v>
      </c>
      <c r="G361" s="396" t="s">
        <v>3200</v>
      </c>
      <c r="H361" s="219" t="s">
        <v>3201</v>
      </c>
      <c r="I361" s="219" t="s">
        <v>2644</v>
      </c>
      <c r="J361" s="219" t="s">
        <v>2634</v>
      </c>
      <c r="K361" s="219">
        <v>1</v>
      </c>
      <c r="L361" s="219">
        <v>3</v>
      </c>
      <c r="M361" s="451">
        <v>18750</v>
      </c>
      <c r="N361" s="191"/>
      <c r="O361" s="191"/>
      <c r="P361" s="451"/>
      <c r="Q361" s="191"/>
      <c r="R361" s="191"/>
    </row>
    <row r="362" spans="1:18" ht="48" x14ac:dyDescent="0.2">
      <c r="A362" s="219" t="s">
        <v>2635</v>
      </c>
      <c r="B362" s="219" t="s">
        <v>2629</v>
      </c>
      <c r="C362" s="219" t="s">
        <v>2630</v>
      </c>
      <c r="D362" s="396" t="s">
        <v>3202</v>
      </c>
      <c r="E362" s="451">
        <v>5000</v>
      </c>
      <c r="F362" s="452">
        <v>40386677</v>
      </c>
      <c r="G362" s="396" t="s">
        <v>3203</v>
      </c>
      <c r="H362" s="219" t="s">
        <v>2135</v>
      </c>
      <c r="I362" s="219" t="s">
        <v>2083</v>
      </c>
      <c r="J362" s="219" t="s">
        <v>2640</v>
      </c>
      <c r="K362" s="219">
        <v>1</v>
      </c>
      <c r="L362" s="219">
        <v>1</v>
      </c>
      <c r="M362" s="451">
        <v>5000</v>
      </c>
      <c r="N362" s="191"/>
      <c r="O362" s="191"/>
      <c r="P362" s="451"/>
      <c r="Q362" s="191"/>
      <c r="R362" s="191"/>
    </row>
    <row r="363" spans="1:18" ht="48" x14ac:dyDescent="0.2">
      <c r="A363" s="219" t="s">
        <v>2635</v>
      </c>
      <c r="B363" s="219" t="s">
        <v>2629</v>
      </c>
      <c r="C363" s="219" t="s">
        <v>2630</v>
      </c>
      <c r="D363" s="396" t="s">
        <v>3204</v>
      </c>
      <c r="E363" s="451">
        <v>11730</v>
      </c>
      <c r="F363" s="452">
        <v>40392852</v>
      </c>
      <c r="G363" s="396" t="s">
        <v>3205</v>
      </c>
      <c r="H363" s="219" t="s">
        <v>2103</v>
      </c>
      <c r="I363" s="219" t="s">
        <v>2633</v>
      </c>
      <c r="J363" s="219" t="s">
        <v>2634</v>
      </c>
      <c r="K363" s="219">
        <v>7</v>
      </c>
      <c r="L363" s="219">
        <v>12</v>
      </c>
      <c r="M363" s="451">
        <v>140760</v>
      </c>
      <c r="N363" s="191"/>
      <c r="O363" s="191"/>
      <c r="P363" s="451"/>
      <c r="Q363" s="191"/>
      <c r="R363" s="191"/>
    </row>
    <row r="364" spans="1:18" ht="48" x14ac:dyDescent="0.2">
      <c r="A364" s="219" t="s">
        <v>2635</v>
      </c>
      <c r="B364" s="219" t="s">
        <v>2629</v>
      </c>
      <c r="C364" s="219" t="s">
        <v>2630</v>
      </c>
      <c r="D364" s="396" t="s">
        <v>3206</v>
      </c>
      <c r="E364" s="451">
        <v>5000</v>
      </c>
      <c r="F364" s="452">
        <v>40404737</v>
      </c>
      <c r="G364" s="396" t="s">
        <v>3207</v>
      </c>
      <c r="H364" s="219" t="s">
        <v>3094</v>
      </c>
      <c r="I364" s="219" t="s">
        <v>2633</v>
      </c>
      <c r="J364" s="219" t="s">
        <v>2634</v>
      </c>
      <c r="K364" s="219"/>
      <c r="L364" s="219"/>
      <c r="M364" s="451"/>
      <c r="N364" s="191">
        <v>1</v>
      </c>
      <c r="O364" s="191">
        <v>1</v>
      </c>
      <c r="P364" s="451">
        <v>5000</v>
      </c>
      <c r="Q364" s="191"/>
      <c r="R364" s="191"/>
    </row>
    <row r="365" spans="1:18" ht="48" x14ac:dyDescent="0.2">
      <c r="A365" s="219" t="s">
        <v>2635</v>
      </c>
      <c r="B365" s="219" t="s">
        <v>2629</v>
      </c>
      <c r="C365" s="219" t="s">
        <v>2630</v>
      </c>
      <c r="D365" s="396" t="s">
        <v>3206</v>
      </c>
      <c r="E365" s="451">
        <v>6500</v>
      </c>
      <c r="F365" s="452">
        <v>40404737</v>
      </c>
      <c r="G365" s="396" t="s">
        <v>3207</v>
      </c>
      <c r="H365" s="219" t="s">
        <v>3094</v>
      </c>
      <c r="I365" s="219" t="s">
        <v>2633</v>
      </c>
      <c r="J365" s="219" t="s">
        <v>2634</v>
      </c>
      <c r="K365" s="219"/>
      <c r="L365" s="219"/>
      <c r="M365" s="451"/>
      <c r="N365" s="191">
        <v>2</v>
      </c>
      <c r="O365" s="191">
        <v>5</v>
      </c>
      <c r="P365" s="451">
        <v>39000</v>
      </c>
      <c r="Q365" s="191"/>
      <c r="R365" s="191"/>
    </row>
    <row r="366" spans="1:18" ht="48" x14ac:dyDescent="0.2">
      <c r="A366" s="219" t="s">
        <v>2635</v>
      </c>
      <c r="B366" s="219" t="s">
        <v>2636</v>
      </c>
      <c r="C366" s="219" t="s">
        <v>2630</v>
      </c>
      <c r="D366" s="396" t="s">
        <v>2810</v>
      </c>
      <c r="E366" s="451">
        <v>7500</v>
      </c>
      <c r="F366" s="452">
        <v>40420012</v>
      </c>
      <c r="G366" s="396" t="s">
        <v>3208</v>
      </c>
      <c r="H366" s="219" t="s">
        <v>2647</v>
      </c>
      <c r="I366" s="219" t="s">
        <v>2644</v>
      </c>
      <c r="J366" s="219" t="s">
        <v>2634</v>
      </c>
      <c r="K366" s="219"/>
      <c r="L366" s="219"/>
      <c r="M366" s="451"/>
      <c r="N366" s="191">
        <v>1</v>
      </c>
      <c r="O366" s="191">
        <v>3</v>
      </c>
      <c r="P366" s="451">
        <v>15000</v>
      </c>
      <c r="Q366" s="191"/>
      <c r="R366" s="191"/>
    </row>
    <row r="367" spans="1:18" ht="36" x14ac:dyDescent="0.2">
      <c r="A367" s="219" t="s">
        <v>2635</v>
      </c>
      <c r="B367" s="219" t="s">
        <v>2677</v>
      </c>
      <c r="C367" s="219" t="s">
        <v>2630</v>
      </c>
      <c r="D367" s="396" t="s">
        <v>3209</v>
      </c>
      <c r="E367" s="451">
        <v>2500</v>
      </c>
      <c r="F367" s="452">
        <v>40434412</v>
      </c>
      <c r="G367" s="396" t="s">
        <v>3210</v>
      </c>
      <c r="H367" s="219" t="s">
        <v>2639</v>
      </c>
      <c r="I367" s="219" t="s">
        <v>2639</v>
      </c>
      <c r="J367" s="219" t="s">
        <v>2640</v>
      </c>
      <c r="K367" s="219">
        <v>2</v>
      </c>
      <c r="L367" s="219">
        <v>2</v>
      </c>
      <c r="M367" s="451">
        <v>5000</v>
      </c>
      <c r="N367" s="191"/>
      <c r="O367" s="191"/>
      <c r="P367" s="451"/>
      <c r="Q367" s="191"/>
      <c r="R367" s="191"/>
    </row>
    <row r="368" spans="1:18" ht="36" x14ac:dyDescent="0.2">
      <c r="A368" s="219" t="s">
        <v>2635</v>
      </c>
      <c r="B368" s="219" t="s">
        <v>2629</v>
      </c>
      <c r="C368" s="219" t="s">
        <v>2630</v>
      </c>
      <c r="D368" s="396" t="s">
        <v>3209</v>
      </c>
      <c r="E368" s="451">
        <v>2500</v>
      </c>
      <c r="F368" s="452">
        <v>40434412</v>
      </c>
      <c r="G368" s="396" t="s">
        <v>3210</v>
      </c>
      <c r="H368" s="219" t="s">
        <v>2639</v>
      </c>
      <c r="I368" s="219" t="s">
        <v>2639</v>
      </c>
      <c r="J368" s="219" t="s">
        <v>2640</v>
      </c>
      <c r="K368" s="219">
        <v>2</v>
      </c>
      <c r="L368" s="219">
        <v>8</v>
      </c>
      <c r="M368" s="451">
        <v>19416</v>
      </c>
      <c r="N368" s="191"/>
      <c r="O368" s="191"/>
      <c r="P368" s="451"/>
      <c r="Q368" s="191"/>
      <c r="R368" s="191"/>
    </row>
    <row r="369" spans="1:18" ht="36" x14ac:dyDescent="0.2">
      <c r="A369" s="219" t="s">
        <v>2635</v>
      </c>
      <c r="B369" s="219" t="s">
        <v>2629</v>
      </c>
      <c r="C369" s="219" t="s">
        <v>2630</v>
      </c>
      <c r="D369" s="396" t="s">
        <v>3211</v>
      </c>
      <c r="E369" s="451">
        <v>2500</v>
      </c>
      <c r="F369" s="452">
        <v>40434412</v>
      </c>
      <c r="G369" s="396" t="s">
        <v>3210</v>
      </c>
      <c r="H369" s="219" t="s">
        <v>2639</v>
      </c>
      <c r="I369" s="219" t="s">
        <v>2639</v>
      </c>
      <c r="J369" s="219" t="s">
        <v>2640</v>
      </c>
      <c r="K369" s="219"/>
      <c r="L369" s="219"/>
      <c r="M369" s="451"/>
      <c r="N369" s="191">
        <v>2</v>
      </c>
      <c r="O369" s="191">
        <v>7</v>
      </c>
      <c r="P369" s="451">
        <v>30300</v>
      </c>
      <c r="Q369" s="191"/>
      <c r="R369" s="191"/>
    </row>
    <row r="370" spans="1:18" ht="36" x14ac:dyDescent="0.2">
      <c r="A370" s="219" t="s">
        <v>2635</v>
      </c>
      <c r="B370" s="219" t="s">
        <v>2629</v>
      </c>
      <c r="C370" s="219" t="s">
        <v>2630</v>
      </c>
      <c r="D370" s="396" t="s">
        <v>3212</v>
      </c>
      <c r="E370" s="451">
        <v>6500</v>
      </c>
      <c r="F370" s="452">
        <v>40447801</v>
      </c>
      <c r="G370" s="396" t="s">
        <v>3213</v>
      </c>
      <c r="H370" s="219" t="s">
        <v>2204</v>
      </c>
      <c r="I370" s="219" t="s">
        <v>2204</v>
      </c>
      <c r="J370" s="219" t="s">
        <v>2634</v>
      </c>
      <c r="K370" s="219">
        <v>1</v>
      </c>
      <c r="L370" s="219">
        <v>5</v>
      </c>
      <c r="M370" s="451">
        <v>32500</v>
      </c>
      <c r="N370" s="191"/>
      <c r="O370" s="191"/>
      <c r="P370" s="451"/>
      <c r="Q370" s="191"/>
      <c r="R370" s="191"/>
    </row>
    <row r="371" spans="1:18" ht="36" x14ac:dyDescent="0.2">
      <c r="A371" s="219" t="s">
        <v>2635</v>
      </c>
      <c r="B371" s="219" t="s">
        <v>2629</v>
      </c>
      <c r="C371" s="219" t="s">
        <v>2630</v>
      </c>
      <c r="D371" s="396" t="s">
        <v>3214</v>
      </c>
      <c r="E371" s="451">
        <v>7500</v>
      </c>
      <c r="F371" s="452">
        <v>40481937</v>
      </c>
      <c r="G371" s="396" t="s">
        <v>3215</v>
      </c>
      <c r="H371" s="219" t="s">
        <v>2647</v>
      </c>
      <c r="I371" s="219" t="s">
        <v>2644</v>
      </c>
      <c r="J371" s="219" t="s">
        <v>2634</v>
      </c>
      <c r="K371" s="219"/>
      <c r="L371" s="219"/>
      <c r="M371" s="451"/>
      <c r="N371" s="191">
        <v>1</v>
      </c>
      <c r="O371" s="191">
        <v>3</v>
      </c>
      <c r="P371" s="451">
        <v>30000</v>
      </c>
      <c r="Q371" s="191"/>
      <c r="R371" s="191"/>
    </row>
    <row r="372" spans="1:18" ht="36" x14ac:dyDescent="0.2">
      <c r="A372" s="219" t="s">
        <v>2635</v>
      </c>
      <c r="B372" s="219" t="s">
        <v>2629</v>
      </c>
      <c r="C372" s="219" t="s">
        <v>2630</v>
      </c>
      <c r="D372" s="396" t="s">
        <v>3216</v>
      </c>
      <c r="E372" s="451">
        <v>6500</v>
      </c>
      <c r="F372" s="452">
        <v>40491600</v>
      </c>
      <c r="G372" s="396" t="s">
        <v>3217</v>
      </c>
      <c r="H372" s="219" t="s">
        <v>2109</v>
      </c>
      <c r="I372" s="219" t="s">
        <v>2109</v>
      </c>
      <c r="J372" s="219" t="s">
        <v>2634</v>
      </c>
      <c r="K372" s="219">
        <v>1</v>
      </c>
      <c r="L372" s="219">
        <v>2</v>
      </c>
      <c r="M372" s="451">
        <v>9750</v>
      </c>
      <c r="N372" s="191"/>
      <c r="O372" s="191"/>
      <c r="P372" s="451"/>
      <c r="Q372" s="191"/>
      <c r="R372" s="191"/>
    </row>
    <row r="373" spans="1:18" ht="48" x14ac:dyDescent="0.2">
      <c r="A373" s="219" t="s">
        <v>2635</v>
      </c>
      <c r="B373" s="219" t="s">
        <v>2636</v>
      </c>
      <c r="C373" s="219" t="s">
        <v>2630</v>
      </c>
      <c r="D373" s="396" t="s">
        <v>3218</v>
      </c>
      <c r="E373" s="451">
        <v>6500</v>
      </c>
      <c r="F373" s="452">
        <v>40498279</v>
      </c>
      <c r="G373" s="396" t="s">
        <v>3219</v>
      </c>
      <c r="H373" s="219" t="s">
        <v>2221</v>
      </c>
      <c r="I373" s="219" t="s">
        <v>2221</v>
      </c>
      <c r="J373" s="219" t="s">
        <v>2634</v>
      </c>
      <c r="K373" s="219"/>
      <c r="L373" s="219"/>
      <c r="M373" s="451"/>
      <c r="N373" s="191">
        <v>1</v>
      </c>
      <c r="O373" s="191">
        <v>2</v>
      </c>
      <c r="P373" s="451">
        <v>13000</v>
      </c>
      <c r="Q373" s="191"/>
      <c r="R373" s="191"/>
    </row>
    <row r="374" spans="1:18" ht="36" x14ac:dyDescent="0.2">
      <c r="A374" s="219" t="s">
        <v>2635</v>
      </c>
      <c r="B374" s="219" t="s">
        <v>2629</v>
      </c>
      <c r="C374" s="219" t="s">
        <v>2630</v>
      </c>
      <c r="D374" s="396" t="s">
        <v>3220</v>
      </c>
      <c r="E374" s="451">
        <v>6500</v>
      </c>
      <c r="F374" s="452">
        <v>40498279</v>
      </c>
      <c r="G374" s="396" t="s">
        <v>3219</v>
      </c>
      <c r="H374" s="219" t="s">
        <v>2109</v>
      </c>
      <c r="I374" s="219" t="s">
        <v>2204</v>
      </c>
      <c r="J374" s="219" t="s">
        <v>2634</v>
      </c>
      <c r="K374" s="219">
        <v>1</v>
      </c>
      <c r="L374" s="219">
        <v>2</v>
      </c>
      <c r="M374" s="451">
        <v>13000</v>
      </c>
      <c r="N374" s="191"/>
      <c r="O374" s="191"/>
      <c r="P374" s="451"/>
      <c r="Q374" s="191"/>
      <c r="R374" s="191"/>
    </row>
    <row r="375" spans="1:18" ht="36" x14ac:dyDescent="0.2">
      <c r="A375" s="219" t="s">
        <v>2635</v>
      </c>
      <c r="B375" s="219" t="s">
        <v>2636</v>
      </c>
      <c r="C375" s="219" t="s">
        <v>2630</v>
      </c>
      <c r="D375" s="396" t="s">
        <v>3221</v>
      </c>
      <c r="E375" s="451">
        <v>2000</v>
      </c>
      <c r="F375" s="452">
        <v>40498851</v>
      </c>
      <c r="G375" s="396" t="s">
        <v>3222</v>
      </c>
      <c r="H375" s="219" t="s">
        <v>2745</v>
      </c>
      <c r="I375" s="219" t="s">
        <v>2229</v>
      </c>
      <c r="J375" s="219" t="s">
        <v>2640</v>
      </c>
      <c r="K375" s="219"/>
      <c r="L375" s="219"/>
      <c r="M375" s="451"/>
      <c r="N375" s="191">
        <v>2</v>
      </c>
      <c r="O375" s="191">
        <v>10</v>
      </c>
      <c r="P375" s="451">
        <v>17000</v>
      </c>
      <c r="Q375" s="191"/>
      <c r="R375" s="191"/>
    </row>
    <row r="376" spans="1:18" ht="36" x14ac:dyDescent="0.2">
      <c r="A376" s="219" t="s">
        <v>2635</v>
      </c>
      <c r="B376" s="219" t="s">
        <v>2636</v>
      </c>
      <c r="C376" s="219" t="s">
        <v>2630</v>
      </c>
      <c r="D376" s="396" t="s">
        <v>3223</v>
      </c>
      <c r="E376" s="451">
        <v>2000</v>
      </c>
      <c r="F376" s="452">
        <v>40498851</v>
      </c>
      <c r="G376" s="396" t="s">
        <v>3222</v>
      </c>
      <c r="H376" s="219" t="s">
        <v>2745</v>
      </c>
      <c r="I376" s="219" t="s">
        <v>2229</v>
      </c>
      <c r="J376" s="219" t="s">
        <v>2640</v>
      </c>
      <c r="K376" s="219">
        <v>3</v>
      </c>
      <c r="L376" s="219">
        <v>3</v>
      </c>
      <c r="M376" s="451">
        <v>6000</v>
      </c>
      <c r="N376" s="191"/>
      <c r="O376" s="191"/>
      <c r="P376" s="451"/>
      <c r="Q376" s="191"/>
      <c r="R376" s="191"/>
    </row>
    <row r="377" spans="1:18" ht="36" x14ac:dyDescent="0.2">
      <c r="A377" s="219" t="s">
        <v>2635</v>
      </c>
      <c r="B377" s="219" t="s">
        <v>2629</v>
      </c>
      <c r="C377" s="219" t="s">
        <v>2630</v>
      </c>
      <c r="D377" s="396" t="s">
        <v>3221</v>
      </c>
      <c r="E377" s="451">
        <v>2000</v>
      </c>
      <c r="F377" s="452">
        <v>40498851</v>
      </c>
      <c r="G377" s="396" t="s">
        <v>3222</v>
      </c>
      <c r="H377" s="219" t="s">
        <v>2745</v>
      </c>
      <c r="I377" s="219" t="s">
        <v>2229</v>
      </c>
      <c r="J377" s="219" t="s">
        <v>2640</v>
      </c>
      <c r="K377" s="219"/>
      <c r="L377" s="219"/>
      <c r="M377" s="451"/>
      <c r="N377" s="191">
        <v>3</v>
      </c>
      <c r="O377" s="191">
        <v>3</v>
      </c>
      <c r="P377" s="451">
        <v>6000</v>
      </c>
      <c r="Q377" s="191"/>
      <c r="R377" s="191"/>
    </row>
    <row r="378" spans="1:18" ht="36" x14ac:dyDescent="0.2">
      <c r="A378" s="219" t="s">
        <v>2635</v>
      </c>
      <c r="B378" s="219" t="s">
        <v>2629</v>
      </c>
      <c r="C378" s="219" t="s">
        <v>2630</v>
      </c>
      <c r="D378" s="396" t="s">
        <v>3223</v>
      </c>
      <c r="E378" s="451">
        <v>2000</v>
      </c>
      <c r="F378" s="452">
        <v>40498851</v>
      </c>
      <c r="G378" s="396" t="s">
        <v>3222</v>
      </c>
      <c r="H378" s="219" t="s">
        <v>2745</v>
      </c>
      <c r="I378" s="219" t="s">
        <v>2229</v>
      </c>
      <c r="J378" s="219" t="s">
        <v>2640</v>
      </c>
      <c r="K378" s="219">
        <v>2</v>
      </c>
      <c r="L378" s="219">
        <v>9</v>
      </c>
      <c r="M378" s="451">
        <v>17000</v>
      </c>
      <c r="N378" s="191"/>
      <c r="O378" s="191"/>
      <c r="P378" s="451"/>
      <c r="Q378" s="191"/>
      <c r="R378" s="191"/>
    </row>
    <row r="379" spans="1:18" ht="36" x14ac:dyDescent="0.2">
      <c r="A379" s="219" t="s">
        <v>2635</v>
      </c>
      <c r="B379" s="219" t="s">
        <v>2636</v>
      </c>
      <c r="C379" s="219" t="s">
        <v>2630</v>
      </c>
      <c r="D379" s="396" t="s">
        <v>3224</v>
      </c>
      <c r="E379" s="451">
        <v>6500</v>
      </c>
      <c r="F379" s="452">
        <v>40505916</v>
      </c>
      <c r="G379" s="396" t="s">
        <v>3225</v>
      </c>
      <c r="H379" s="219" t="s">
        <v>2221</v>
      </c>
      <c r="I379" s="219" t="s">
        <v>2109</v>
      </c>
      <c r="J379" s="219" t="s">
        <v>2634</v>
      </c>
      <c r="K379" s="219"/>
      <c r="L379" s="219"/>
      <c r="M379" s="451"/>
      <c r="N379" s="191">
        <v>1</v>
      </c>
      <c r="O379" s="191">
        <v>3</v>
      </c>
      <c r="P379" s="451">
        <v>6500</v>
      </c>
      <c r="Q379" s="191"/>
      <c r="R379" s="191"/>
    </row>
    <row r="380" spans="1:18" ht="36" x14ac:dyDescent="0.2">
      <c r="A380" s="219" t="s">
        <v>2635</v>
      </c>
      <c r="B380" s="219" t="s">
        <v>2629</v>
      </c>
      <c r="C380" s="219" t="s">
        <v>2630</v>
      </c>
      <c r="D380" s="396" t="s">
        <v>3226</v>
      </c>
      <c r="E380" s="451">
        <v>2312.5</v>
      </c>
      <c r="F380" s="452">
        <v>40515491</v>
      </c>
      <c r="G380" s="396" t="s">
        <v>3227</v>
      </c>
      <c r="H380" s="219" t="s">
        <v>2639</v>
      </c>
      <c r="I380" s="219" t="s">
        <v>2639</v>
      </c>
      <c r="J380" s="219" t="s">
        <v>2640</v>
      </c>
      <c r="K380" s="219"/>
      <c r="L380" s="219"/>
      <c r="M380" s="451"/>
      <c r="N380" s="191">
        <v>1</v>
      </c>
      <c r="O380" s="191">
        <v>3</v>
      </c>
      <c r="P380" s="451">
        <v>18500</v>
      </c>
      <c r="Q380" s="191"/>
      <c r="R380" s="191"/>
    </row>
    <row r="381" spans="1:18" ht="36" x14ac:dyDescent="0.2">
      <c r="A381" s="219" t="s">
        <v>2635</v>
      </c>
      <c r="B381" s="219" t="s">
        <v>2629</v>
      </c>
      <c r="C381" s="219" t="s">
        <v>2630</v>
      </c>
      <c r="D381" s="396" t="s">
        <v>3226</v>
      </c>
      <c r="E381" s="451">
        <v>2500</v>
      </c>
      <c r="F381" s="452">
        <v>40515491</v>
      </c>
      <c r="G381" s="396" t="s">
        <v>3227</v>
      </c>
      <c r="H381" s="219" t="s">
        <v>2639</v>
      </c>
      <c r="I381" s="219" t="s">
        <v>2639</v>
      </c>
      <c r="J381" s="219" t="s">
        <v>2640</v>
      </c>
      <c r="K381" s="219"/>
      <c r="L381" s="219"/>
      <c r="M381" s="451"/>
      <c r="N381" s="191">
        <v>1</v>
      </c>
      <c r="O381" s="191">
        <v>2</v>
      </c>
      <c r="P381" s="451">
        <v>5000</v>
      </c>
      <c r="Q381" s="191"/>
      <c r="R381" s="191"/>
    </row>
    <row r="382" spans="1:18" ht="36" x14ac:dyDescent="0.2">
      <c r="A382" s="219" t="s">
        <v>2635</v>
      </c>
      <c r="B382" s="219" t="s">
        <v>2636</v>
      </c>
      <c r="C382" s="219" t="s">
        <v>2630</v>
      </c>
      <c r="D382" s="396" t="s">
        <v>3228</v>
      </c>
      <c r="E382" s="451">
        <v>2500</v>
      </c>
      <c r="F382" s="452">
        <v>40520266</v>
      </c>
      <c r="G382" s="396" t="s">
        <v>3229</v>
      </c>
      <c r="H382" s="219" t="s">
        <v>2639</v>
      </c>
      <c r="I382" s="219" t="s">
        <v>2639</v>
      </c>
      <c r="J382" s="219" t="s">
        <v>2640</v>
      </c>
      <c r="K382" s="219"/>
      <c r="L382" s="219"/>
      <c r="M382" s="451"/>
      <c r="N382" s="191">
        <v>1</v>
      </c>
      <c r="O382" s="191">
        <v>2</v>
      </c>
      <c r="P382" s="451">
        <v>5000</v>
      </c>
      <c r="Q382" s="191"/>
      <c r="R382" s="191"/>
    </row>
    <row r="383" spans="1:18" ht="36" x14ac:dyDescent="0.2">
      <c r="A383" s="219" t="s">
        <v>2635</v>
      </c>
      <c r="B383" s="219" t="s">
        <v>2636</v>
      </c>
      <c r="C383" s="219" t="s">
        <v>2630</v>
      </c>
      <c r="D383" s="396" t="s">
        <v>3230</v>
      </c>
      <c r="E383" s="451">
        <v>2500</v>
      </c>
      <c r="F383" s="452">
        <v>40520266</v>
      </c>
      <c r="G383" s="396" t="s">
        <v>3229</v>
      </c>
      <c r="H383" s="219" t="s">
        <v>2639</v>
      </c>
      <c r="I383" s="219" t="s">
        <v>2639</v>
      </c>
      <c r="J383" s="219" t="s">
        <v>2640</v>
      </c>
      <c r="K383" s="219">
        <v>3</v>
      </c>
      <c r="L383" s="219">
        <v>3</v>
      </c>
      <c r="M383" s="451">
        <v>7500</v>
      </c>
      <c r="N383" s="191"/>
      <c r="O383" s="191"/>
      <c r="P383" s="451"/>
      <c r="Q383" s="191"/>
      <c r="R383" s="191"/>
    </row>
    <row r="384" spans="1:18" ht="36" x14ac:dyDescent="0.2">
      <c r="A384" s="219" t="s">
        <v>2635</v>
      </c>
      <c r="B384" s="219" t="s">
        <v>2629</v>
      </c>
      <c r="C384" s="219" t="s">
        <v>2630</v>
      </c>
      <c r="D384" s="396" t="s">
        <v>3228</v>
      </c>
      <c r="E384" s="451">
        <v>2312.5</v>
      </c>
      <c r="F384" s="452">
        <v>40520266</v>
      </c>
      <c r="G384" s="396" t="s">
        <v>3229</v>
      </c>
      <c r="H384" s="219" t="s">
        <v>2639</v>
      </c>
      <c r="I384" s="219" t="s">
        <v>2639</v>
      </c>
      <c r="J384" s="219" t="s">
        <v>2640</v>
      </c>
      <c r="K384" s="219"/>
      <c r="L384" s="219"/>
      <c r="M384" s="451"/>
      <c r="N384" s="191">
        <v>1</v>
      </c>
      <c r="O384" s="191">
        <v>7</v>
      </c>
      <c r="P384" s="451">
        <v>18500</v>
      </c>
      <c r="Q384" s="191"/>
      <c r="R384" s="191"/>
    </row>
    <row r="385" spans="1:18" ht="36" x14ac:dyDescent="0.2">
      <c r="A385" s="219" t="s">
        <v>2635</v>
      </c>
      <c r="B385" s="219" t="s">
        <v>2629</v>
      </c>
      <c r="C385" s="219" t="s">
        <v>2630</v>
      </c>
      <c r="D385" s="396" t="s">
        <v>3230</v>
      </c>
      <c r="E385" s="451">
        <v>2500</v>
      </c>
      <c r="F385" s="452">
        <v>40520266</v>
      </c>
      <c r="G385" s="396" t="s">
        <v>3229</v>
      </c>
      <c r="H385" s="219" t="s">
        <v>2639</v>
      </c>
      <c r="I385" s="219" t="s">
        <v>2639</v>
      </c>
      <c r="J385" s="219" t="s">
        <v>2640</v>
      </c>
      <c r="K385" s="219">
        <v>1</v>
      </c>
      <c r="L385" s="219">
        <v>7</v>
      </c>
      <c r="M385" s="451">
        <v>17500</v>
      </c>
      <c r="N385" s="191"/>
      <c r="O385" s="191"/>
      <c r="P385" s="451"/>
      <c r="Q385" s="191"/>
      <c r="R385" s="191"/>
    </row>
    <row r="386" spans="1:18" ht="36" x14ac:dyDescent="0.2">
      <c r="A386" s="219" t="s">
        <v>2635</v>
      </c>
      <c r="B386" s="219" t="s">
        <v>2636</v>
      </c>
      <c r="C386" s="219" t="s">
        <v>2630</v>
      </c>
      <c r="D386" s="396" t="s">
        <v>3231</v>
      </c>
      <c r="E386" s="451">
        <v>6500</v>
      </c>
      <c r="F386" s="452">
        <v>40523740</v>
      </c>
      <c r="G386" s="396" t="s">
        <v>3232</v>
      </c>
      <c r="H386" s="219" t="s">
        <v>2647</v>
      </c>
      <c r="I386" s="219" t="s">
        <v>2644</v>
      </c>
      <c r="J386" s="219" t="s">
        <v>2634</v>
      </c>
      <c r="K386" s="219"/>
      <c r="L386" s="219"/>
      <c r="M386" s="451"/>
      <c r="N386" s="191">
        <v>1</v>
      </c>
      <c r="O386" s="191">
        <v>1</v>
      </c>
      <c r="P386" s="451">
        <v>12870</v>
      </c>
      <c r="Q386" s="191"/>
      <c r="R386" s="191"/>
    </row>
    <row r="387" spans="1:18" ht="36" x14ac:dyDescent="0.2">
      <c r="A387" s="219" t="s">
        <v>2635</v>
      </c>
      <c r="B387" s="219" t="s">
        <v>2629</v>
      </c>
      <c r="C387" s="219" t="s">
        <v>2630</v>
      </c>
      <c r="D387" s="396" t="s">
        <v>3233</v>
      </c>
      <c r="E387" s="451">
        <v>6500</v>
      </c>
      <c r="F387" s="452">
        <v>40523740</v>
      </c>
      <c r="G387" s="396" t="s">
        <v>3232</v>
      </c>
      <c r="H387" s="219" t="s">
        <v>2647</v>
      </c>
      <c r="I387" s="219" t="s">
        <v>2644</v>
      </c>
      <c r="J387" s="219" t="s">
        <v>2634</v>
      </c>
      <c r="K387" s="219">
        <v>1</v>
      </c>
      <c r="L387" s="219">
        <v>2</v>
      </c>
      <c r="M387" s="451">
        <v>13000</v>
      </c>
      <c r="N387" s="191"/>
      <c r="O387" s="191"/>
      <c r="P387" s="451"/>
      <c r="Q387" s="191"/>
      <c r="R387" s="191"/>
    </row>
    <row r="388" spans="1:18" ht="36" x14ac:dyDescent="0.2">
      <c r="A388" s="219" t="s">
        <v>2635</v>
      </c>
      <c r="B388" s="219" t="s">
        <v>2636</v>
      </c>
      <c r="C388" s="219" t="s">
        <v>2630</v>
      </c>
      <c r="D388" s="396" t="s">
        <v>3234</v>
      </c>
      <c r="E388" s="451">
        <v>6000</v>
      </c>
      <c r="F388" s="452">
        <v>40523880</v>
      </c>
      <c r="G388" s="396" t="s">
        <v>3235</v>
      </c>
      <c r="H388" s="219" t="s">
        <v>2690</v>
      </c>
      <c r="I388" s="219" t="s">
        <v>2363</v>
      </c>
      <c r="J388" s="219" t="s">
        <v>2634</v>
      </c>
      <c r="K388" s="219"/>
      <c r="L388" s="219"/>
      <c r="M388" s="451"/>
      <c r="N388" s="191">
        <v>1</v>
      </c>
      <c r="O388" s="191">
        <v>5</v>
      </c>
      <c r="P388" s="451">
        <v>18000</v>
      </c>
      <c r="Q388" s="191"/>
      <c r="R388" s="191"/>
    </row>
    <row r="389" spans="1:18" ht="36" x14ac:dyDescent="0.2">
      <c r="A389" s="219" t="s">
        <v>2635</v>
      </c>
      <c r="B389" s="219" t="s">
        <v>2629</v>
      </c>
      <c r="C389" s="219" t="s">
        <v>2630</v>
      </c>
      <c r="D389" s="396" t="s">
        <v>3234</v>
      </c>
      <c r="E389" s="451">
        <v>6000</v>
      </c>
      <c r="F389" s="452">
        <v>40523880</v>
      </c>
      <c r="G389" s="396" t="s">
        <v>3235</v>
      </c>
      <c r="H389" s="219" t="s">
        <v>2690</v>
      </c>
      <c r="I389" s="219" t="s">
        <v>2363</v>
      </c>
      <c r="J389" s="219" t="s">
        <v>2634</v>
      </c>
      <c r="K389" s="219"/>
      <c r="L389" s="219"/>
      <c r="M389" s="451"/>
      <c r="N389" s="191">
        <v>1</v>
      </c>
      <c r="O389" s="191">
        <v>3</v>
      </c>
      <c r="P389" s="451">
        <v>18000</v>
      </c>
      <c r="Q389" s="191"/>
      <c r="R389" s="191"/>
    </row>
    <row r="390" spans="1:18" ht="36" x14ac:dyDescent="0.2">
      <c r="A390" s="219" t="s">
        <v>2635</v>
      </c>
      <c r="B390" s="219" t="s">
        <v>2629</v>
      </c>
      <c r="C390" s="219" t="s">
        <v>2630</v>
      </c>
      <c r="D390" s="396" t="s">
        <v>3236</v>
      </c>
      <c r="E390" s="451">
        <v>4900</v>
      </c>
      <c r="F390" s="452">
        <v>40534063</v>
      </c>
      <c r="G390" s="396" t="s">
        <v>3237</v>
      </c>
      <c r="H390" s="219" t="s">
        <v>2221</v>
      </c>
      <c r="I390" s="219" t="s">
        <v>2083</v>
      </c>
      <c r="J390" s="219" t="s">
        <v>2640</v>
      </c>
      <c r="K390" s="219"/>
      <c r="L390" s="219"/>
      <c r="M390" s="451"/>
      <c r="N390" s="191">
        <v>1</v>
      </c>
      <c r="O390" s="191">
        <v>3</v>
      </c>
      <c r="P390" s="451">
        <v>35000</v>
      </c>
      <c r="Q390" s="191"/>
      <c r="R390" s="191"/>
    </row>
    <row r="391" spans="1:18" ht="36" x14ac:dyDescent="0.2">
      <c r="A391" s="219" t="s">
        <v>2635</v>
      </c>
      <c r="B391" s="219" t="s">
        <v>2629</v>
      </c>
      <c r="C391" s="219" t="s">
        <v>2630</v>
      </c>
      <c r="D391" s="396" t="s">
        <v>3236</v>
      </c>
      <c r="E391" s="451">
        <v>5000</v>
      </c>
      <c r="F391" s="452">
        <v>40534063</v>
      </c>
      <c r="G391" s="396" t="s">
        <v>3237</v>
      </c>
      <c r="H391" s="219" t="s">
        <v>2221</v>
      </c>
      <c r="I391" s="219" t="s">
        <v>2083</v>
      </c>
      <c r="J391" s="219" t="s">
        <v>2640</v>
      </c>
      <c r="K391" s="219"/>
      <c r="L391" s="219"/>
      <c r="M391" s="451"/>
      <c r="N391" s="191">
        <v>2</v>
      </c>
      <c r="O391" s="191">
        <v>4</v>
      </c>
      <c r="P391" s="451">
        <v>20000</v>
      </c>
      <c r="Q391" s="191"/>
      <c r="R391" s="191"/>
    </row>
    <row r="392" spans="1:18" ht="48" x14ac:dyDescent="0.2">
      <c r="A392" s="219" t="s">
        <v>2635</v>
      </c>
      <c r="B392" s="219" t="s">
        <v>2629</v>
      </c>
      <c r="C392" s="219" t="s">
        <v>2630</v>
      </c>
      <c r="D392" s="396" t="s">
        <v>3238</v>
      </c>
      <c r="E392" s="451">
        <v>9500</v>
      </c>
      <c r="F392" s="452">
        <v>40534233</v>
      </c>
      <c r="G392" s="396" t="s">
        <v>3239</v>
      </c>
      <c r="H392" s="219" t="s">
        <v>2257</v>
      </c>
      <c r="I392" s="219" t="s">
        <v>2633</v>
      </c>
      <c r="J392" s="219" t="s">
        <v>2634</v>
      </c>
      <c r="K392" s="219"/>
      <c r="L392" s="219"/>
      <c r="M392" s="451"/>
      <c r="N392" s="191">
        <v>3</v>
      </c>
      <c r="O392" s="191">
        <v>9</v>
      </c>
      <c r="P392" s="451">
        <v>57000</v>
      </c>
      <c r="Q392" s="191"/>
      <c r="R392" s="191"/>
    </row>
    <row r="393" spans="1:18" ht="48" x14ac:dyDescent="0.2">
      <c r="A393" s="219" t="s">
        <v>2635</v>
      </c>
      <c r="B393" s="219" t="s">
        <v>2629</v>
      </c>
      <c r="C393" s="219" t="s">
        <v>2630</v>
      </c>
      <c r="D393" s="396" t="s">
        <v>3240</v>
      </c>
      <c r="E393" s="451">
        <v>4500</v>
      </c>
      <c r="F393" s="452">
        <v>40536796</v>
      </c>
      <c r="G393" s="396" t="s">
        <v>3241</v>
      </c>
      <c r="H393" s="219" t="s">
        <v>3242</v>
      </c>
      <c r="I393" s="219" t="s">
        <v>3242</v>
      </c>
      <c r="J393" s="219" t="s">
        <v>2640</v>
      </c>
      <c r="K393" s="219">
        <v>6</v>
      </c>
      <c r="L393" s="219">
        <v>12</v>
      </c>
      <c r="M393" s="451">
        <v>54000</v>
      </c>
      <c r="N393" s="191"/>
      <c r="O393" s="191"/>
      <c r="P393" s="451"/>
      <c r="Q393" s="191"/>
      <c r="R393" s="191"/>
    </row>
    <row r="394" spans="1:18" ht="36" x14ac:dyDescent="0.2">
      <c r="A394" s="219" t="s">
        <v>2635</v>
      </c>
      <c r="B394" s="219" t="s">
        <v>2636</v>
      </c>
      <c r="C394" s="219" t="s">
        <v>2630</v>
      </c>
      <c r="D394" s="396" t="s">
        <v>3243</v>
      </c>
      <c r="E394" s="451">
        <v>6500</v>
      </c>
      <c r="F394" s="452">
        <v>40539433</v>
      </c>
      <c r="G394" s="396" t="s">
        <v>3244</v>
      </c>
      <c r="H394" s="219" t="s">
        <v>2221</v>
      </c>
      <c r="I394" s="219" t="s">
        <v>2109</v>
      </c>
      <c r="J394" s="219" t="s">
        <v>2634</v>
      </c>
      <c r="K394" s="219"/>
      <c r="L394" s="219"/>
      <c r="M394" s="451"/>
      <c r="N394" s="191">
        <v>1</v>
      </c>
      <c r="O394" s="191">
        <v>4</v>
      </c>
      <c r="P394" s="451">
        <v>26000</v>
      </c>
      <c r="Q394" s="191"/>
      <c r="R394" s="191"/>
    </row>
    <row r="395" spans="1:18" ht="36" x14ac:dyDescent="0.2">
      <c r="A395" s="219" t="s">
        <v>2635</v>
      </c>
      <c r="B395" s="219" t="s">
        <v>2629</v>
      </c>
      <c r="C395" s="219" t="s">
        <v>2630</v>
      </c>
      <c r="D395" s="396" t="s">
        <v>3245</v>
      </c>
      <c r="E395" s="451">
        <v>5500</v>
      </c>
      <c r="F395" s="452">
        <v>40541187</v>
      </c>
      <c r="G395" s="396" t="s">
        <v>3246</v>
      </c>
      <c r="H395" s="219" t="s">
        <v>2204</v>
      </c>
      <c r="I395" s="219" t="s">
        <v>2083</v>
      </c>
      <c r="J395" s="219" t="s">
        <v>2640</v>
      </c>
      <c r="K395" s="219"/>
      <c r="L395" s="219"/>
      <c r="M395" s="451"/>
      <c r="N395" s="191">
        <v>1</v>
      </c>
      <c r="O395" s="191">
        <v>2</v>
      </c>
      <c r="P395" s="451">
        <v>16500</v>
      </c>
      <c r="Q395" s="191"/>
      <c r="R395" s="191"/>
    </row>
    <row r="396" spans="1:18" ht="48" x14ac:dyDescent="0.2">
      <c r="A396" s="219" t="s">
        <v>2635</v>
      </c>
      <c r="B396" s="219" t="s">
        <v>2629</v>
      </c>
      <c r="C396" s="219" t="s">
        <v>2630</v>
      </c>
      <c r="D396" s="396" t="s">
        <v>3247</v>
      </c>
      <c r="E396" s="451">
        <v>4333.5</v>
      </c>
      <c r="F396" s="452">
        <v>40546535</v>
      </c>
      <c r="G396" s="396" t="s">
        <v>3248</v>
      </c>
      <c r="H396" s="219" t="s">
        <v>3249</v>
      </c>
      <c r="I396" s="219" t="s">
        <v>3249</v>
      </c>
      <c r="J396" s="219" t="s">
        <v>2640</v>
      </c>
      <c r="K396" s="219">
        <v>1</v>
      </c>
      <c r="L396" s="219">
        <v>2</v>
      </c>
      <c r="M396" s="451">
        <v>8667</v>
      </c>
      <c r="N396" s="191"/>
      <c r="O396" s="191"/>
      <c r="P396" s="451"/>
      <c r="Q396" s="191"/>
      <c r="R396" s="191"/>
    </row>
    <row r="397" spans="1:18" ht="48" x14ac:dyDescent="0.2">
      <c r="A397" s="219" t="s">
        <v>2635</v>
      </c>
      <c r="B397" s="219" t="s">
        <v>2629</v>
      </c>
      <c r="C397" s="219" t="s">
        <v>2630</v>
      </c>
      <c r="D397" s="396" t="s">
        <v>3250</v>
      </c>
      <c r="E397" s="451">
        <v>6930</v>
      </c>
      <c r="F397" s="452">
        <v>40561372</v>
      </c>
      <c r="G397" s="396" t="s">
        <v>3251</v>
      </c>
      <c r="H397" s="219" t="s">
        <v>2690</v>
      </c>
      <c r="I397" s="219" t="s">
        <v>2363</v>
      </c>
      <c r="J397" s="219" t="s">
        <v>2634</v>
      </c>
      <c r="K397" s="219"/>
      <c r="L397" s="219"/>
      <c r="M397" s="451"/>
      <c r="N397" s="191">
        <v>1</v>
      </c>
      <c r="O397" s="191">
        <v>4</v>
      </c>
      <c r="P397" s="451">
        <v>21000</v>
      </c>
      <c r="Q397" s="191"/>
      <c r="R397" s="191"/>
    </row>
    <row r="398" spans="1:18" ht="36" x14ac:dyDescent="0.2">
      <c r="A398" s="219" t="s">
        <v>2635</v>
      </c>
      <c r="B398" s="219" t="s">
        <v>2636</v>
      </c>
      <c r="C398" s="219" t="s">
        <v>2630</v>
      </c>
      <c r="D398" s="396" t="s">
        <v>3234</v>
      </c>
      <c r="E398" s="451">
        <v>6000</v>
      </c>
      <c r="F398" s="452">
        <v>40574703</v>
      </c>
      <c r="G398" s="396" t="s">
        <v>3252</v>
      </c>
      <c r="H398" s="219" t="s">
        <v>2690</v>
      </c>
      <c r="I398" s="219" t="s">
        <v>2083</v>
      </c>
      <c r="J398" s="219" t="s">
        <v>2640</v>
      </c>
      <c r="K398" s="219"/>
      <c r="L398" s="219"/>
      <c r="M398" s="451"/>
      <c r="N398" s="191">
        <v>1</v>
      </c>
      <c r="O398" s="191">
        <v>3</v>
      </c>
      <c r="P398" s="451">
        <v>18000</v>
      </c>
      <c r="Q398" s="191"/>
      <c r="R398" s="191"/>
    </row>
    <row r="399" spans="1:18" ht="48" x14ac:dyDescent="0.2">
      <c r="A399" s="219" t="s">
        <v>2635</v>
      </c>
      <c r="B399" s="219" t="s">
        <v>2629</v>
      </c>
      <c r="C399" s="219" t="s">
        <v>2630</v>
      </c>
      <c r="D399" s="396" t="s">
        <v>3253</v>
      </c>
      <c r="E399" s="451">
        <v>5000</v>
      </c>
      <c r="F399" s="452">
        <v>40574703</v>
      </c>
      <c r="G399" s="396" t="s">
        <v>3252</v>
      </c>
      <c r="H399" s="219" t="s">
        <v>2690</v>
      </c>
      <c r="I399" s="219" t="s">
        <v>2083</v>
      </c>
      <c r="J399" s="219" t="s">
        <v>2640</v>
      </c>
      <c r="K399" s="219">
        <v>2</v>
      </c>
      <c r="L399" s="219">
        <v>2</v>
      </c>
      <c r="M399" s="451">
        <v>10000</v>
      </c>
      <c r="N399" s="191"/>
      <c r="O399" s="191"/>
      <c r="P399" s="451"/>
      <c r="Q399" s="191"/>
      <c r="R399" s="191"/>
    </row>
    <row r="400" spans="1:18" ht="36" x14ac:dyDescent="0.2">
      <c r="A400" s="219" t="s">
        <v>2635</v>
      </c>
      <c r="B400" s="219" t="s">
        <v>2629</v>
      </c>
      <c r="C400" s="219" t="s">
        <v>2630</v>
      </c>
      <c r="D400" s="396" t="s">
        <v>3234</v>
      </c>
      <c r="E400" s="451">
        <v>6000</v>
      </c>
      <c r="F400" s="452">
        <v>40574703</v>
      </c>
      <c r="G400" s="396" t="s">
        <v>3252</v>
      </c>
      <c r="H400" s="219" t="s">
        <v>2690</v>
      </c>
      <c r="I400" s="219" t="s">
        <v>2083</v>
      </c>
      <c r="J400" s="219" t="s">
        <v>2640</v>
      </c>
      <c r="K400" s="219"/>
      <c r="L400" s="219"/>
      <c r="M400" s="451"/>
      <c r="N400" s="191">
        <v>1</v>
      </c>
      <c r="O400" s="191">
        <v>3</v>
      </c>
      <c r="P400" s="451">
        <v>18000</v>
      </c>
      <c r="Q400" s="191"/>
      <c r="R400" s="191"/>
    </row>
    <row r="401" spans="1:18" ht="36" x14ac:dyDescent="0.2">
      <c r="A401" s="219" t="s">
        <v>2635</v>
      </c>
      <c r="B401" s="219" t="s">
        <v>2636</v>
      </c>
      <c r="C401" s="219" t="s">
        <v>2630</v>
      </c>
      <c r="D401" s="396" t="s">
        <v>3254</v>
      </c>
      <c r="E401" s="451">
        <v>2000</v>
      </c>
      <c r="F401" s="452">
        <v>40579742</v>
      </c>
      <c r="G401" s="396" t="s">
        <v>3255</v>
      </c>
      <c r="H401" s="219" t="s">
        <v>2745</v>
      </c>
      <c r="I401" s="219" t="s">
        <v>2229</v>
      </c>
      <c r="J401" s="219" t="s">
        <v>2640</v>
      </c>
      <c r="K401" s="219"/>
      <c r="L401" s="219"/>
      <c r="M401" s="451"/>
      <c r="N401" s="191">
        <v>2</v>
      </c>
      <c r="O401" s="191">
        <v>4</v>
      </c>
      <c r="P401" s="451">
        <v>17000</v>
      </c>
      <c r="Q401" s="191"/>
      <c r="R401" s="191"/>
    </row>
    <row r="402" spans="1:18" ht="36" x14ac:dyDescent="0.2">
      <c r="A402" s="219" t="s">
        <v>2635</v>
      </c>
      <c r="B402" s="219" t="s">
        <v>2629</v>
      </c>
      <c r="C402" s="219" t="s">
        <v>2630</v>
      </c>
      <c r="D402" s="396" t="s">
        <v>3256</v>
      </c>
      <c r="E402" s="451">
        <v>2000</v>
      </c>
      <c r="F402" s="452">
        <v>40579742</v>
      </c>
      <c r="G402" s="396" t="s">
        <v>3255</v>
      </c>
      <c r="H402" s="219" t="s">
        <v>2745</v>
      </c>
      <c r="I402" s="219" t="s">
        <v>2229</v>
      </c>
      <c r="J402" s="219" t="s">
        <v>2640</v>
      </c>
      <c r="K402" s="219">
        <v>1</v>
      </c>
      <c r="L402" s="219">
        <v>3</v>
      </c>
      <c r="M402" s="451">
        <v>6933</v>
      </c>
      <c r="N402" s="191"/>
      <c r="O402" s="191"/>
      <c r="P402" s="451"/>
      <c r="Q402" s="191"/>
      <c r="R402" s="191"/>
    </row>
    <row r="403" spans="1:18" ht="36" x14ac:dyDescent="0.2">
      <c r="A403" s="219" t="s">
        <v>2635</v>
      </c>
      <c r="B403" s="219" t="s">
        <v>2629</v>
      </c>
      <c r="C403" s="219" t="s">
        <v>2630</v>
      </c>
      <c r="D403" s="396" t="s">
        <v>3254</v>
      </c>
      <c r="E403" s="451">
        <v>2000</v>
      </c>
      <c r="F403" s="452">
        <v>40579742</v>
      </c>
      <c r="G403" s="396" t="s">
        <v>3255</v>
      </c>
      <c r="H403" s="219" t="s">
        <v>2745</v>
      </c>
      <c r="I403" s="219" t="s">
        <v>2229</v>
      </c>
      <c r="J403" s="219" t="s">
        <v>2640</v>
      </c>
      <c r="K403" s="219"/>
      <c r="L403" s="219"/>
      <c r="M403" s="451"/>
      <c r="N403" s="191">
        <v>3</v>
      </c>
      <c r="O403" s="191">
        <v>3</v>
      </c>
      <c r="P403" s="451">
        <v>6000</v>
      </c>
      <c r="Q403" s="191"/>
      <c r="R403" s="191"/>
    </row>
    <row r="404" spans="1:18" ht="36" x14ac:dyDescent="0.2">
      <c r="A404" s="219" t="s">
        <v>2635</v>
      </c>
      <c r="B404" s="219" t="s">
        <v>2636</v>
      </c>
      <c r="C404" s="219" t="s">
        <v>2630</v>
      </c>
      <c r="D404" s="396" t="s">
        <v>3257</v>
      </c>
      <c r="E404" s="451">
        <v>6000</v>
      </c>
      <c r="F404" s="452">
        <v>40588138</v>
      </c>
      <c r="G404" s="396" t="s">
        <v>3258</v>
      </c>
      <c r="H404" s="219" t="s">
        <v>2221</v>
      </c>
      <c r="I404" s="219" t="s">
        <v>2109</v>
      </c>
      <c r="J404" s="219" t="s">
        <v>2634</v>
      </c>
      <c r="K404" s="219"/>
      <c r="L404" s="219"/>
      <c r="M404" s="451"/>
      <c r="N404" s="191">
        <v>1</v>
      </c>
      <c r="O404" s="191">
        <v>2</v>
      </c>
      <c r="P404" s="451">
        <v>24000</v>
      </c>
      <c r="Q404" s="191"/>
      <c r="R404" s="191"/>
    </row>
    <row r="405" spans="1:18" ht="48" x14ac:dyDescent="0.2">
      <c r="A405" s="219" t="s">
        <v>2635</v>
      </c>
      <c r="B405" s="219" t="s">
        <v>2636</v>
      </c>
      <c r="C405" s="219" t="s">
        <v>2630</v>
      </c>
      <c r="D405" s="396" t="s">
        <v>3259</v>
      </c>
      <c r="E405" s="451">
        <v>6000</v>
      </c>
      <c r="F405" s="452">
        <v>40596263</v>
      </c>
      <c r="G405" s="396" t="s">
        <v>3260</v>
      </c>
      <c r="H405" s="219" t="s">
        <v>2690</v>
      </c>
      <c r="I405" s="219" t="s">
        <v>2363</v>
      </c>
      <c r="J405" s="219" t="s">
        <v>2634</v>
      </c>
      <c r="K405" s="219"/>
      <c r="L405" s="219"/>
      <c r="M405" s="451"/>
      <c r="N405" s="191">
        <v>1</v>
      </c>
      <c r="O405" s="191">
        <v>3</v>
      </c>
      <c r="P405" s="451">
        <v>18000</v>
      </c>
      <c r="Q405" s="191"/>
      <c r="R405" s="191"/>
    </row>
    <row r="406" spans="1:18" ht="48" x14ac:dyDescent="0.2">
      <c r="A406" s="219" t="s">
        <v>2635</v>
      </c>
      <c r="B406" s="219" t="s">
        <v>2629</v>
      </c>
      <c r="C406" s="219" t="s">
        <v>2630</v>
      </c>
      <c r="D406" s="396" t="s">
        <v>3259</v>
      </c>
      <c r="E406" s="451">
        <v>6000</v>
      </c>
      <c r="F406" s="452">
        <v>40596263</v>
      </c>
      <c r="G406" s="396" t="s">
        <v>3260</v>
      </c>
      <c r="H406" s="219" t="s">
        <v>2690</v>
      </c>
      <c r="I406" s="219" t="s">
        <v>2363</v>
      </c>
      <c r="J406" s="219" t="s">
        <v>2634</v>
      </c>
      <c r="K406" s="219"/>
      <c r="L406" s="219"/>
      <c r="M406" s="451"/>
      <c r="N406" s="191">
        <v>1</v>
      </c>
      <c r="O406" s="191">
        <v>3</v>
      </c>
      <c r="P406" s="451">
        <v>18000</v>
      </c>
      <c r="Q406" s="191"/>
      <c r="R406" s="191"/>
    </row>
    <row r="407" spans="1:18" ht="36" x14ac:dyDescent="0.2">
      <c r="A407" s="219" t="s">
        <v>2635</v>
      </c>
      <c r="B407" s="219" t="s">
        <v>2629</v>
      </c>
      <c r="C407" s="219" t="s">
        <v>2630</v>
      </c>
      <c r="D407" s="396" t="s">
        <v>3261</v>
      </c>
      <c r="E407" s="451">
        <v>5500</v>
      </c>
      <c r="F407" s="452">
        <v>40602467</v>
      </c>
      <c r="G407" s="396" t="s">
        <v>3262</v>
      </c>
      <c r="H407" s="219" t="s">
        <v>3242</v>
      </c>
      <c r="I407" s="219" t="s">
        <v>3242</v>
      </c>
      <c r="J407" s="219" t="s">
        <v>2640</v>
      </c>
      <c r="K407" s="219">
        <v>6</v>
      </c>
      <c r="L407" s="219">
        <v>12</v>
      </c>
      <c r="M407" s="451">
        <v>66500</v>
      </c>
      <c r="N407" s="191"/>
      <c r="O407" s="191"/>
      <c r="P407" s="451"/>
      <c r="Q407" s="191"/>
      <c r="R407" s="191"/>
    </row>
    <row r="408" spans="1:18" ht="36" x14ac:dyDescent="0.2">
      <c r="A408" s="219" t="s">
        <v>2635</v>
      </c>
      <c r="B408" s="219" t="s">
        <v>2636</v>
      </c>
      <c r="C408" s="219" t="s">
        <v>2630</v>
      </c>
      <c r="D408" s="396" t="s">
        <v>3263</v>
      </c>
      <c r="E408" s="451">
        <v>5500</v>
      </c>
      <c r="F408" s="452">
        <v>40604713</v>
      </c>
      <c r="G408" s="396" t="s">
        <v>3264</v>
      </c>
      <c r="H408" s="219" t="s">
        <v>2221</v>
      </c>
      <c r="I408" s="219" t="s">
        <v>2083</v>
      </c>
      <c r="J408" s="219" t="s">
        <v>2640</v>
      </c>
      <c r="K408" s="219"/>
      <c r="L408" s="219"/>
      <c r="M408" s="451"/>
      <c r="N408" s="191">
        <v>1</v>
      </c>
      <c r="O408" s="191">
        <v>1</v>
      </c>
      <c r="P408" s="451">
        <v>16500</v>
      </c>
      <c r="Q408" s="191"/>
      <c r="R408" s="191"/>
    </row>
    <row r="409" spans="1:18" ht="36" x14ac:dyDescent="0.2">
      <c r="A409" s="219" t="s">
        <v>2635</v>
      </c>
      <c r="B409" s="219" t="s">
        <v>2636</v>
      </c>
      <c r="C409" s="219" t="s">
        <v>2630</v>
      </c>
      <c r="D409" s="396" t="s">
        <v>3265</v>
      </c>
      <c r="E409" s="451">
        <v>7000</v>
      </c>
      <c r="F409" s="452">
        <v>40611933</v>
      </c>
      <c r="G409" s="396" t="s">
        <v>3266</v>
      </c>
      <c r="H409" s="219" t="s">
        <v>2647</v>
      </c>
      <c r="I409" s="219" t="s">
        <v>2644</v>
      </c>
      <c r="J409" s="219" t="s">
        <v>2634</v>
      </c>
      <c r="K409" s="219"/>
      <c r="L409" s="219"/>
      <c r="M409" s="451"/>
      <c r="N409" s="191">
        <v>1</v>
      </c>
      <c r="O409" s="191">
        <v>2</v>
      </c>
      <c r="P409" s="451">
        <v>21000</v>
      </c>
      <c r="Q409" s="191"/>
      <c r="R409" s="191"/>
    </row>
    <row r="410" spans="1:18" ht="48" x14ac:dyDescent="0.2">
      <c r="A410" s="219" t="s">
        <v>2635</v>
      </c>
      <c r="B410" s="219" t="s">
        <v>2629</v>
      </c>
      <c r="C410" s="219" t="s">
        <v>2630</v>
      </c>
      <c r="D410" s="396" t="s">
        <v>3267</v>
      </c>
      <c r="E410" s="451">
        <v>6500</v>
      </c>
      <c r="F410" s="452">
        <v>40615621</v>
      </c>
      <c r="G410" s="396" t="s">
        <v>3268</v>
      </c>
      <c r="H410" s="219" t="s">
        <v>2221</v>
      </c>
      <c r="I410" s="219" t="s">
        <v>2109</v>
      </c>
      <c r="J410" s="219" t="s">
        <v>2634</v>
      </c>
      <c r="K410" s="219"/>
      <c r="L410" s="219"/>
      <c r="M410" s="451"/>
      <c r="N410" s="191">
        <v>1</v>
      </c>
      <c r="O410" s="191">
        <v>3</v>
      </c>
      <c r="P410" s="451">
        <v>26000</v>
      </c>
      <c r="Q410" s="191"/>
      <c r="R410" s="191"/>
    </row>
    <row r="411" spans="1:18" ht="36" x14ac:dyDescent="0.2">
      <c r="A411" s="219" t="s">
        <v>2635</v>
      </c>
      <c r="B411" s="219" t="s">
        <v>2629</v>
      </c>
      <c r="C411" s="219" t="s">
        <v>2630</v>
      </c>
      <c r="D411" s="396" t="s">
        <v>3269</v>
      </c>
      <c r="E411" s="451">
        <v>11650</v>
      </c>
      <c r="F411" s="452">
        <v>40644787</v>
      </c>
      <c r="G411" s="396" t="s">
        <v>3270</v>
      </c>
      <c r="H411" s="219" t="s">
        <v>2103</v>
      </c>
      <c r="I411" s="219" t="s">
        <v>2103</v>
      </c>
      <c r="J411" s="219" t="s">
        <v>2634</v>
      </c>
      <c r="K411" s="219"/>
      <c r="L411" s="219"/>
      <c r="M411" s="451"/>
      <c r="N411" s="191">
        <v>1</v>
      </c>
      <c r="O411" s="191">
        <v>3</v>
      </c>
      <c r="P411" s="451">
        <v>35000</v>
      </c>
      <c r="Q411" s="191"/>
      <c r="R411" s="191"/>
    </row>
    <row r="412" spans="1:18" ht="36" x14ac:dyDescent="0.2">
      <c r="A412" s="219" t="s">
        <v>2635</v>
      </c>
      <c r="B412" s="219" t="s">
        <v>2629</v>
      </c>
      <c r="C412" s="219" t="s">
        <v>2630</v>
      </c>
      <c r="D412" s="396" t="s">
        <v>3271</v>
      </c>
      <c r="E412" s="451">
        <v>7000</v>
      </c>
      <c r="F412" s="452">
        <v>40655276</v>
      </c>
      <c r="G412" s="396" t="s">
        <v>3272</v>
      </c>
      <c r="H412" s="219" t="s">
        <v>2135</v>
      </c>
      <c r="I412" s="219" t="s">
        <v>2644</v>
      </c>
      <c r="J412" s="219" t="s">
        <v>2634</v>
      </c>
      <c r="K412" s="219">
        <v>1</v>
      </c>
      <c r="L412" s="219">
        <v>4</v>
      </c>
      <c r="M412" s="451">
        <v>28000</v>
      </c>
      <c r="N412" s="191"/>
      <c r="O412" s="191"/>
      <c r="P412" s="451"/>
      <c r="Q412" s="191"/>
      <c r="R412" s="191"/>
    </row>
    <row r="413" spans="1:18" ht="48" x14ac:dyDescent="0.2">
      <c r="A413" s="219" t="s">
        <v>2635</v>
      </c>
      <c r="B413" s="219" t="s">
        <v>2629</v>
      </c>
      <c r="C413" s="219" t="s">
        <v>2630</v>
      </c>
      <c r="D413" s="396" t="s">
        <v>3273</v>
      </c>
      <c r="E413" s="451">
        <v>8000</v>
      </c>
      <c r="F413" s="452">
        <v>40658473</v>
      </c>
      <c r="G413" s="396" t="s">
        <v>3274</v>
      </c>
      <c r="H413" s="219" t="s">
        <v>2772</v>
      </c>
      <c r="I413" s="219" t="s">
        <v>2644</v>
      </c>
      <c r="J413" s="219" t="s">
        <v>2634</v>
      </c>
      <c r="K413" s="219"/>
      <c r="L413" s="219"/>
      <c r="M413" s="451"/>
      <c r="N413" s="191">
        <v>4</v>
      </c>
      <c r="O413" s="191">
        <v>8</v>
      </c>
      <c r="P413" s="451">
        <v>72000</v>
      </c>
      <c r="Q413" s="191"/>
      <c r="R413" s="191"/>
    </row>
    <row r="414" spans="1:18" ht="48" x14ac:dyDescent="0.2">
      <c r="A414" s="219" t="s">
        <v>2635</v>
      </c>
      <c r="B414" s="219" t="s">
        <v>2629</v>
      </c>
      <c r="C414" s="219" t="s">
        <v>2630</v>
      </c>
      <c r="D414" s="396" t="s">
        <v>3275</v>
      </c>
      <c r="E414" s="451">
        <v>8000</v>
      </c>
      <c r="F414" s="452">
        <v>40658473</v>
      </c>
      <c r="G414" s="396" t="s">
        <v>3274</v>
      </c>
      <c r="H414" s="219" t="s">
        <v>2772</v>
      </c>
      <c r="I414" s="219" t="s">
        <v>2644</v>
      </c>
      <c r="J414" s="219" t="s">
        <v>2634</v>
      </c>
      <c r="K414" s="219">
        <v>4</v>
      </c>
      <c r="L414" s="219">
        <v>10</v>
      </c>
      <c r="M414" s="451">
        <v>93800</v>
      </c>
      <c r="N414" s="191"/>
      <c r="O414" s="191"/>
      <c r="P414" s="451"/>
      <c r="Q414" s="191"/>
      <c r="R414" s="191"/>
    </row>
    <row r="415" spans="1:18" ht="36" x14ac:dyDescent="0.2">
      <c r="A415" s="219" t="s">
        <v>2635</v>
      </c>
      <c r="B415" s="219" t="s">
        <v>2636</v>
      </c>
      <c r="C415" s="219" t="s">
        <v>2630</v>
      </c>
      <c r="D415" s="396" t="s">
        <v>3276</v>
      </c>
      <c r="E415" s="451">
        <v>7500</v>
      </c>
      <c r="F415" s="452">
        <v>40659566</v>
      </c>
      <c r="G415" s="396" t="s">
        <v>3277</v>
      </c>
      <c r="H415" s="219" t="s">
        <v>2690</v>
      </c>
      <c r="I415" s="219" t="s">
        <v>3278</v>
      </c>
      <c r="J415" s="219" t="s">
        <v>2634</v>
      </c>
      <c r="K415" s="219">
        <v>3</v>
      </c>
      <c r="L415" s="219">
        <v>3</v>
      </c>
      <c r="M415" s="451">
        <v>22500</v>
      </c>
      <c r="N415" s="191"/>
      <c r="O415" s="191"/>
      <c r="P415" s="451"/>
      <c r="Q415" s="191"/>
      <c r="R415" s="191"/>
    </row>
    <row r="416" spans="1:18" ht="36" x14ac:dyDescent="0.2">
      <c r="A416" s="219" t="s">
        <v>2635</v>
      </c>
      <c r="B416" s="219" t="s">
        <v>2629</v>
      </c>
      <c r="C416" s="219" t="s">
        <v>2630</v>
      </c>
      <c r="D416" s="396" t="s">
        <v>3276</v>
      </c>
      <c r="E416" s="451">
        <v>7500</v>
      </c>
      <c r="F416" s="452">
        <v>40659566</v>
      </c>
      <c r="G416" s="396" t="s">
        <v>3277</v>
      </c>
      <c r="H416" s="219" t="s">
        <v>2690</v>
      </c>
      <c r="I416" s="219" t="s">
        <v>3278</v>
      </c>
      <c r="J416" s="219" t="s">
        <v>2634</v>
      </c>
      <c r="K416" s="219">
        <v>3</v>
      </c>
      <c r="L416" s="219">
        <v>8</v>
      </c>
      <c r="M416" s="451">
        <v>60000</v>
      </c>
      <c r="N416" s="191"/>
      <c r="O416" s="191"/>
      <c r="P416" s="451"/>
      <c r="Q416" s="191"/>
      <c r="R416" s="191"/>
    </row>
    <row r="417" spans="1:18" ht="36" x14ac:dyDescent="0.2">
      <c r="A417" s="219" t="s">
        <v>2635</v>
      </c>
      <c r="B417" s="219" t="s">
        <v>2629</v>
      </c>
      <c r="C417" s="219" t="s">
        <v>2630</v>
      </c>
      <c r="D417" s="396" t="s">
        <v>3279</v>
      </c>
      <c r="E417" s="451">
        <v>7500</v>
      </c>
      <c r="F417" s="452">
        <v>40659566</v>
      </c>
      <c r="G417" s="396" t="s">
        <v>3277</v>
      </c>
      <c r="H417" s="219" t="s">
        <v>2690</v>
      </c>
      <c r="I417" s="219" t="s">
        <v>3278</v>
      </c>
      <c r="J417" s="219" t="s">
        <v>2634</v>
      </c>
      <c r="K417" s="219"/>
      <c r="L417" s="219"/>
      <c r="M417" s="451"/>
      <c r="N417" s="191">
        <v>4</v>
      </c>
      <c r="O417" s="191">
        <v>12</v>
      </c>
      <c r="P417" s="451">
        <v>60000</v>
      </c>
      <c r="Q417" s="191"/>
      <c r="R417" s="191"/>
    </row>
    <row r="418" spans="1:18" ht="48" x14ac:dyDescent="0.2">
      <c r="A418" s="219" t="s">
        <v>2635</v>
      </c>
      <c r="B418" s="219" t="s">
        <v>2629</v>
      </c>
      <c r="C418" s="219" t="s">
        <v>2630</v>
      </c>
      <c r="D418" s="396" t="s">
        <v>3280</v>
      </c>
      <c r="E418" s="451">
        <v>5500</v>
      </c>
      <c r="F418" s="452">
        <v>40663426</v>
      </c>
      <c r="G418" s="396" t="s">
        <v>3281</v>
      </c>
      <c r="H418" s="219" t="s">
        <v>2221</v>
      </c>
      <c r="I418" s="219" t="s">
        <v>2083</v>
      </c>
      <c r="J418" s="219" t="s">
        <v>2640</v>
      </c>
      <c r="K418" s="219"/>
      <c r="L418" s="219"/>
      <c r="M418" s="451"/>
      <c r="N418" s="191">
        <v>1</v>
      </c>
      <c r="O418" s="191">
        <v>3</v>
      </c>
      <c r="P418" s="451">
        <v>33000</v>
      </c>
      <c r="Q418" s="191"/>
      <c r="R418" s="191"/>
    </row>
    <row r="419" spans="1:18" ht="36" x14ac:dyDescent="0.2">
      <c r="A419" s="219" t="s">
        <v>2635</v>
      </c>
      <c r="B419" s="219" t="s">
        <v>2636</v>
      </c>
      <c r="C419" s="219" t="s">
        <v>2630</v>
      </c>
      <c r="D419" s="396" t="s">
        <v>3282</v>
      </c>
      <c r="E419" s="451">
        <v>5500</v>
      </c>
      <c r="F419" s="452">
        <v>40689972</v>
      </c>
      <c r="G419" s="396" t="s">
        <v>3283</v>
      </c>
      <c r="H419" s="219" t="s">
        <v>2221</v>
      </c>
      <c r="I419" s="219" t="s">
        <v>2083</v>
      </c>
      <c r="J419" s="219" t="s">
        <v>2640</v>
      </c>
      <c r="K419" s="219"/>
      <c r="L419" s="219"/>
      <c r="M419" s="451"/>
      <c r="N419" s="191">
        <v>1</v>
      </c>
      <c r="O419" s="191">
        <v>1</v>
      </c>
      <c r="P419" s="451">
        <v>27500</v>
      </c>
      <c r="Q419" s="191"/>
      <c r="R419" s="191"/>
    </row>
    <row r="420" spans="1:18" ht="48" x14ac:dyDescent="0.2">
      <c r="A420" s="219" t="s">
        <v>2635</v>
      </c>
      <c r="B420" s="219" t="s">
        <v>2636</v>
      </c>
      <c r="C420" s="219" t="s">
        <v>2630</v>
      </c>
      <c r="D420" s="396" t="s">
        <v>3284</v>
      </c>
      <c r="E420" s="451">
        <v>6000</v>
      </c>
      <c r="F420" s="452">
        <v>40708970</v>
      </c>
      <c r="G420" s="396" t="s">
        <v>3285</v>
      </c>
      <c r="H420" s="219" t="s">
        <v>2690</v>
      </c>
      <c r="I420" s="219" t="s">
        <v>2363</v>
      </c>
      <c r="J420" s="219" t="s">
        <v>2634</v>
      </c>
      <c r="K420" s="219"/>
      <c r="L420" s="219"/>
      <c r="M420" s="451"/>
      <c r="N420" s="191">
        <v>1</v>
      </c>
      <c r="O420" s="191">
        <v>3</v>
      </c>
      <c r="P420" s="451">
        <v>18000</v>
      </c>
      <c r="Q420" s="191"/>
      <c r="R420" s="191"/>
    </row>
    <row r="421" spans="1:18" ht="48" x14ac:dyDescent="0.2">
      <c r="A421" s="219" t="s">
        <v>2635</v>
      </c>
      <c r="B421" s="219" t="s">
        <v>2629</v>
      </c>
      <c r="C421" s="219" t="s">
        <v>2630</v>
      </c>
      <c r="D421" s="396" t="s">
        <v>3284</v>
      </c>
      <c r="E421" s="451">
        <v>6000</v>
      </c>
      <c r="F421" s="452">
        <v>40708970</v>
      </c>
      <c r="G421" s="396" t="s">
        <v>3285</v>
      </c>
      <c r="H421" s="219" t="s">
        <v>2690</v>
      </c>
      <c r="I421" s="219" t="s">
        <v>2363</v>
      </c>
      <c r="J421" s="219" t="s">
        <v>2634</v>
      </c>
      <c r="K421" s="219"/>
      <c r="L421" s="219"/>
      <c r="M421" s="451"/>
      <c r="N421" s="191">
        <v>1</v>
      </c>
      <c r="O421" s="191">
        <v>3</v>
      </c>
      <c r="P421" s="451">
        <v>18000</v>
      </c>
      <c r="Q421" s="191"/>
      <c r="R421" s="191"/>
    </row>
    <row r="422" spans="1:18" ht="36" x14ac:dyDescent="0.2">
      <c r="A422" s="219" t="s">
        <v>2635</v>
      </c>
      <c r="B422" s="219" t="s">
        <v>2629</v>
      </c>
      <c r="C422" s="219" t="s">
        <v>2630</v>
      </c>
      <c r="D422" s="396" t="s">
        <v>3286</v>
      </c>
      <c r="E422" s="451">
        <v>2500</v>
      </c>
      <c r="F422" s="452">
        <v>40724637</v>
      </c>
      <c r="G422" s="396" t="s">
        <v>3287</v>
      </c>
      <c r="H422" s="219" t="s">
        <v>2229</v>
      </c>
      <c r="I422" s="219" t="s">
        <v>2229</v>
      </c>
      <c r="J422" s="219" t="s">
        <v>2640</v>
      </c>
      <c r="K422" s="219">
        <v>1</v>
      </c>
      <c r="L422" s="219">
        <v>1</v>
      </c>
      <c r="M422" s="451">
        <v>2500</v>
      </c>
      <c r="N422" s="191"/>
      <c r="O422" s="191"/>
      <c r="P422" s="451"/>
      <c r="Q422" s="191"/>
      <c r="R422" s="191"/>
    </row>
    <row r="423" spans="1:18" ht="36" x14ac:dyDescent="0.2">
      <c r="A423" s="219" t="s">
        <v>2635</v>
      </c>
      <c r="B423" s="219" t="s">
        <v>2629</v>
      </c>
      <c r="C423" s="219" t="s">
        <v>2630</v>
      </c>
      <c r="D423" s="396" t="s">
        <v>3288</v>
      </c>
      <c r="E423" s="451">
        <v>5000</v>
      </c>
      <c r="F423" s="452">
        <v>40727793</v>
      </c>
      <c r="G423" s="396" t="s">
        <v>3289</v>
      </c>
      <c r="H423" s="219" t="s">
        <v>3249</v>
      </c>
      <c r="I423" s="219" t="s">
        <v>2083</v>
      </c>
      <c r="J423" s="219" t="s">
        <v>2640</v>
      </c>
      <c r="K423" s="219">
        <v>1</v>
      </c>
      <c r="L423" s="219">
        <v>1</v>
      </c>
      <c r="M423" s="451">
        <v>5000</v>
      </c>
      <c r="N423" s="191"/>
      <c r="O423" s="191"/>
      <c r="P423" s="451"/>
      <c r="Q423" s="191"/>
      <c r="R423" s="191"/>
    </row>
    <row r="424" spans="1:18" ht="36" x14ac:dyDescent="0.2">
      <c r="A424" s="219" t="s">
        <v>2635</v>
      </c>
      <c r="B424" s="219" t="s">
        <v>2629</v>
      </c>
      <c r="C424" s="219" t="s">
        <v>2630</v>
      </c>
      <c r="D424" s="396" t="s">
        <v>3290</v>
      </c>
      <c r="E424" s="451">
        <v>4000</v>
      </c>
      <c r="F424" s="452">
        <v>40737097</v>
      </c>
      <c r="G424" s="396" t="s">
        <v>3291</v>
      </c>
      <c r="H424" s="219" t="s">
        <v>2663</v>
      </c>
      <c r="I424" s="219" t="s">
        <v>2633</v>
      </c>
      <c r="J424" s="219" t="s">
        <v>2640</v>
      </c>
      <c r="K424" s="219">
        <v>1</v>
      </c>
      <c r="L424" s="219">
        <v>7</v>
      </c>
      <c r="M424" s="451">
        <v>28000</v>
      </c>
      <c r="N424" s="191"/>
      <c r="O424" s="191"/>
      <c r="P424" s="451"/>
      <c r="Q424" s="191"/>
      <c r="R424" s="191"/>
    </row>
    <row r="425" spans="1:18" ht="36" x14ac:dyDescent="0.2">
      <c r="A425" s="219" t="s">
        <v>2635</v>
      </c>
      <c r="B425" s="219" t="s">
        <v>2629</v>
      </c>
      <c r="C425" s="219" t="s">
        <v>2630</v>
      </c>
      <c r="D425" s="396" t="s">
        <v>3292</v>
      </c>
      <c r="E425" s="451">
        <v>6500</v>
      </c>
      <c r="F425" s="452">
        <v>40784334</v>
      </c>
      <c r="G425" s="396" t="s">
        <v>3293</v>
      </c>
      <c r="H425" s="219" t="s">
        <v>2109</v>
      </c>
      <c r="I425" s="219" t="s">
        <v>2109</v>
      </c>
      <c r="J425" s="219" t="s">
        <v>2634</v>
      </c>
      <c r="K425" s="219">
        <v>2</v>
      </c>
      <c r="L425" s="219">
        <v>5</v>
      </c>
      <c r="M425" s="451">
        <v>32500</v>
      </c>
      <c r="N425" s="191"/>
      <c r="O425" s="191"/>
      <c r="P425" s="451"/>
      <c r="Q425" s="191"/>
      <c r="R425" s="191"/>
    </row>
    <row r="426" spans="1:18" ht="36" x14ac:dyDescent="0.2">
      <c r="A426" s="219" t="s">
        <v>2635</v>
      </c>
      <c r="B426" s="219" t="s">
        <v>2636</v>
      </c>
      <c r="C426" s="219" t="s">
        <v>2630</v>
      </c>
      <c r="D426" s="396" t="s">
        <v>3294</v>
      </c>
      <c r="E426" s="451">
        <v>2000</v>
      </c>
      <c r="F426" s="452">
        <v>40802439</v>
      </c>
      <c r="G426" s="396" t="s">
        <v>3295</v>
      </c>
      <c r="H426" s="219" t="s">
        <v>2257</v>
      </c>
      <c r="I426" s="219" t="s">
        <v>2257</v>
      </c>
      <c r="J426" s="219" t="s">
        <v>2640</v>
      </c>
      <c r="K426" s="219"/>
      <c r="L426" s="219"/>
      <c r="M426" s="451"/>
      <c r="N426" s="191">
        <v>2</v>
      </c>
      <c r="O426" s="191">
        <v>9</v>
      </c>
      <c r="P426" s="451">
        <v>17000</v>
      </c>
      <c r="Q426" s="191"/>
      <c r="R426" s="191"/>
    </row>
    <row r="427" spans="1:18" ht="36" x14ac:dyDescent="0.2">
      <c r="A427" s="219" t="s">
        <v>2635</v>
      </c>
      <c r="B427" s="219" t="s">
        <v>2629</v>
      </c>
      <c r="C427" s="219" t="s">
        <v>2630</v>
      </c>
      <c r="D427" s="396" t="s">
        <v>3294</v>
      </c>
      <c r="E427" s="451">
        <v>2000</v>
      </c>
      <c r="F427" s="452">
        <v>40802439</v>
      </c>
      <c r="G427" s="396" t="s">
        <v>3295</v>
      </c>
      <c r="H427" s="219" t="s">
        <v>2257</v>
      </c>
      <c r="I427" s="219" t="s">
        <v>2257</v>
      </c>
      <c r="J427" s="219" t="s">
        <v>2640</v>
      </c>
      <c r="K427" s="219"/>
      <c r="L427" s="219"/>
      <c r="M427" s="451"/>
      <c r="N427" s="191">
        <v>3</v>
      </c>
      <c r="O427" s="191">
        <v>3</v>
      </c>
      <c r="P427" s="451">
        <v>6000</v>
      </c>
      <c r="Q427" s="191"/>
      <c r="R427" s="191"/>
    </row>
    <row r="428" spans="1:18" ht="36" x14ac:dyDescent="0.2">
      <c r="A428" s="219" t="s">
        <v>2635</v>
      </c>
      <c r="B428" s="219" t="s">
        <v>2629</v>
      </c>
      <c r="C428" s="219" t="s">
        <v>2630</v>
      </c>
      <c r="D428" s="396" t="s">
        <v>3296</v>
      </c>
      <c r="E428" s="451">
        <v>2667</v>
      </c>
      <c r="F428" s="452">
        <v>40802439</v>
      </c>
      <c r="G428" s="396" t="s">
        <v>3295</v>
      </c>
      <c r="H428" s="219" t="s">
        <v>2257</v>
      </c>
      <c r="I428" s="219" t="s">
        <v>2257</v>
      </c>
      <c r="J428" s="219" t="s">
        <v>2640</v>
      </c>
      <c r="K428" s="219">
        <v>1</v>
      </c>
      <c r="L428" s="219">
        <v>1</v>
      </c>
      <c r="M428" s="451">
        <v>2667</v>
      </c>
      <c r="N428" s="191"/>
      <c r="O428" s="191"/>
      <c r="P428" s="451"/>
      <c r="Q428" s="191"/>
      <c r="R428" s="191"/>
    </row>
    <row r="429" spans="1:18" ht="48" x14ac:dyDescent="0.2">
      <c r="A429" s="219" t="s">
        <v>2635</v>
      </c>
      <c r="B429" s="219" t="s">
        <v>2629</v>
      </c>
      <c r="C429" s="219" t="s">
        <v>2630</v>
      </c>
      <c r="D429" s="396" t="s">
        <v>3297</v>
      </c>
      <c r="E429" s="451">
        <v>7500</v>
      </c>
      <c r="F429" s="452">
        <v>40810097</v>
      </c>
      <c r="G429" s="396" t="s">
        <v>3298</v>
      </c>
      <c r="H429" s="219" t="s">
        <v>2840</v>
      </c>
      <c r="I429" s="219" t="s">
        <v>2841</v>
      </c>
      <c r="J429" s="219" t="s">
        <v>2634</v>
      </c>
      <c r="K429" s="219"/>
      <c r="L429" s="219"/>
      <c r="M429" s="451"/>
      <c r="N429" s="191">
        <v>1</v>
      </c>
      <c r="O429" s="191">
        <v>1</v>
      </c>
      <c r="P429" s="451">
        <v>7500</v>
      </c>
      <c r="Q429" s="191"/>
      <c r="R429" s="191"/>
    </row>
    <row r="430" spans="1:18" ht="48" x14ac:dyDescent="0.2">
      <c r="A430" s="219" t="s">
        <v>2635</v>
      </c>
      <c r="B430" s="219" t="s">
        <v>2629</v>
      </c>
      <c r="C430" s="219" t="s">
        <v>2630</v>
      </c>
      <c r="D430" s="396" t="s">
        <v>3297</v>
      </c>
      <c r="E430" s="451">
        <v>8000</v>
      </c>
      <c r="F430" s="452">
        <v>40810097</v>
      </c>
      <c r="G430" s="396" t="s">
        <v>3298</v>
      </c>
      <c r="H430" s="219" t="s">
        <v>2840</v>
      </c>
      <c r="I430" s="219" t="s">
        <v>2841</v>
      </c>
      <c r="J430" s="219" t="s">
        <v>2634</v>
      </c>
      <c r="K430" s="219"/>
      <c r="L430" s="219"/>
      <c r="M430" s="451"/>
      <c r="N430" s="191">
        <v>3</v>
      </c>
      <c r="O430" s="191">
        <v>12</v>
      </c>
      <c r="P430" s="451">
        <v>56000</v>
      </c>
      <c r="Q430" s="191"/>
      <c r="R430" s="191"/>
    </row>
    <row r="431" spans="1:18" ht="36" x14ac:dyDescent="0.2">
      <c r="A431" s="219" t="s">
        <v>2635</v>
      </c>
      <c r="B431" s="219" t="s">
        <v>2629</v>
      </c>
      <c r="C431" s="219" t="s">
        <v>2630</v>
      </c>
      <c r="D431" s="396" t="s">
        <v>3299</v>
      </c>
      <c r="E431" s="451">
        <v>8500</v>
      </c>
      <c r="F431" s="452">
        <v>40810097</v>
      </c>
      <c r="G431" s="396" t="s">
        <v>3298</v>
      </c>
      <c r="H431" s="219" t="s">
        <v>2840</v>
      </c>
      <c r="I431" s="219" t="s">
        <v>2840</v>
      </c>
      <c r="J431" s="219" t="s">
        <v>2634</v>
      </c>
      <c r="K431" s="219">
        <v>2</v>
      </c>
      <c r="L431" s="219">
        <v>4</v>
      </c>
      <c r="M431" s="451">
        <v>36550</v>
      </c>
      <c r="N431" s="191"/>
      <c r="O431" s="191"/>
      <c r="P431" s="451"/>
      <c r="Q431" s="191"/>
      <c r="R431" s="191"/>
    </row>
    <row r="432" spans="1:18" ht="36" x14ac:dyDescent="0.2">
      <c r="A432" s="219" t="s">
        <v>2635</v>
      </c>
      <c r="B432" s="219" t="s">
        <v>2629</v>
      </c>
      <c r="C432" s="219" t="s">
        <v>2630</v>
      </c>
      <c r="D432" s="396" t="s">
        <v>3300</v>
      </c>
      <c r="E432" s="451">
        <v>4000</v>
      </c>
      <c r="F432" s="452">
        <v>40813281</v>
      </c>
      <c r="G432" s="396" t="s">
        <v>3301</v>
      </c>
      <c r="H432" s="219" t="s">
        <v>2406</v>
      </c>
      <c r="I432" s="219" t="s">
        <v>3302</v>
      </c>
      <c r="J432" s="219" t="s">
        <v>2640</v>
      </c>
      <c r="K432" s="219">
        <v>1</v>
      </c>
      <c r="L432" s="219">
        <v>7</v>
      </c>
      <c r="M432" s="451">
        <v>28000</v>
      </c>
      <c r="N432" s="191"/>
      <c r="O432" s="191"/>
      <c r="P432" s="451"/>
      <c r="Q432" s="191"/>
      <c r="R432" s="191"/>
    </row>
    <row r="433" spans="1:18" ht="48" x14ac:dyDescent="0.2">
      <c r="A433" s="219" t="s">
        <v>2635</v>
      </c>
      <c r="B433" s="219" t="s">
        <v>2629</v>
      </c>
      <c r="C433" s="219" t="s">
        <v>2630</v>
      </c>
      <c r="D433" s="396" t="s">
        <v>3303</v>
      </c>
      <c r="E433" s="451">
        <v>4000</v>
      </c>
      <c r="F433" s="452">
        <v>40813281</v>
      </c>
      <c r="G433" s="396" t="s">
        <v>3301</v>
      </c>
      <c r="H433" s="219" t="s">
        <v>2406</v>
      </c>
      <c r="I433" s="219" t="s">
        <v>3302</v>
      </c>
      <c r="J433" s="219" t="s">
        <v>2634</v>
      </c>
      <c r="K433" s="219"/>
      <c r="L433" s="219"/>
      <c r="M433" s="451"/>
      <c r="N433" s="191">
        <v>4</v>
      </c>
      <c r="O433" s="191">
        <v>8</v>
      </c>
      <c r="P433" s="451">
        <v>32000</v>
      </c>
      <c r="Q433" s="191"/>
      <c r="R433" s="191"/>
    </row>
    <row r="434" spans="1:18" ht="48" x14ac:dyDescent="0.2">
      <c r="A434" s="219" t="s">
        <v>2635</v>
      </c>
      <c r="B434" s="219" t="s">
        <v>2629</v>
      </c>
      <c r="C434" s="219" t="s">
        <v>2630</v>
      </c>
      <c r="D434" s="396" t="s">
        <v>3304</v>
      </c>
      <c r="E434" s="451">
        <v>10000</v>
      </c>
      <c r="F434" s="452">
        <v>40816165</v>
      </c>
      <c r="G434" s="396" t="s">
        <v>3305</v>
      </c>
      <c r="H434" s="219" t="s">
        <v>2900</v>
      </c>
      <c r="I434" s="219" t="s">
        <v>2135</v>
      </c>
      <c r="J434" s="219" t="s">
        <v>2634</v>
      </c>
      <c r="K434" s="219">
        <v>3</v>
      </c>
      <c r="L434" s="219">
        <v>5</v>
      </c>
      <c r="M434" s="451">
        <v>50000</v>
      </c>
      <c r="N434" s="191"/>
      <c r="O434" s="191"/>
      <c r="P434" s="451"/>
      <c r="Q434" s="191"/>
      <c r="R434" s="191"/>
    </row>
    <row r="435" spans="1:18" ht="48" x14ac:dyDescent="0.2">
      <c r="A435" s="219" t="s">
        <v>2635</v>
      </c>
      <c r="B435" s="219" t="s">
        <v>2629</v>
      </c>
      <c r="C435" s="219" t="s">
        <v>2630</v>
      </c>
      <c r="D435" s="396" t="s">
        <v>3306</v>
      </c>
      <c r="E435" s="451">
        <v>3000</v>
      </c>
      <c r="F435" s="452">
        <v>40816686</v>
      </c>
      <c r="G435" s="396" t="s">
        <v>3307</v>
      </c>
      <c r="H435" s="219" t="s">
        <v>2258</v>
      </c>
      <c r="I435" s="219" t="s">
        <v>2633</v>
      </c>
      <c r="J435" s="219" t="s">
        <v>2640</v>
      </c>
      <c r="K435" s="219">
        <v>1</v>
      </c>
      <c r="L435" s="219">
        <v>1</v>
      </c>
      <c r="M435" s="451">
        <v>3000</v>
      </c>
      <c r="N435" s="191"/>
      <c r="O435" s="191"/>
      <c r="P435" s="451"/>
      <c r="Q435" s="191"/>
      <c r="R435" s="191"/>
    </row>
    <row r="436" spans="1:18" ht="36" x14ac:dyDescent="0.2">
      <c r="A436" s="219" t="s">
        <v>2635</v>
      </c>
      <c r="B436" s="219" t="s">
        <v>2629</v>
      </c>
      <c r="C436" s="219" t="s">
        <v>2630</v>
      </c>
      <c r="D436" s="396" t="s">
        <v>3308</v>
      </c>
      <c r="E436" s="451">
        <v>4000</v>
      </c>
      <c r="F436" s="452">
        <v>40821080</v>
      </c>
      <c r="G436" s="396" t="s">
        <v>3309</v>
      </c>
      <c r="H436" s="219" t="s">
        <v>2257</v>
      </c>
      <c r="I436" s="219" t="s">
        <v>2083</v>
      </c>
      <c r="J436" s="219" t="s">
        <v>2640</v>
      </c>
      <c r="K436" s="219"/>
      <c r="L436" s="219"/>
      <c r="M436" s="451"/>
      <c r="N436" s="191">
        <v>1</v>
      </c>
      <c r="O436" s="191">
        <v>6</v>
      </c>
      <c r="P436" s="451">
        <v>12000</v>
      </c>
      <c r="Q436" s="191"/>
      <c r="R436" s="191"/>
    </row>
    <row r="437" spans="1:18" ht="36" x14ac:dyDescent="0.2">
      <c r="A437" s="219" t="s">
        <v>2635</v>
      </c>
      <c r="B437" s="219" t="s">
        <v>2636</v>
      </c>
      <c r="C437" s="219" t="s">
        <v>2630</v>
      </c>
      <c r="D437" s="396" t="s">
        <v>3310</v>
      </c>
      <c r="E437" s="451">
        <v>6500</v>
      </c>
      <c r="F437" s="452">
        <v>40824279</v>
      </c>
      <c r="G437" s="396" t="s">
        <v>3311</v>
      </c>
      <c r="H437" s="219" t="s">
        <v>2951</v>
      </c>
      <c r="I437" s="219" t="s">
        <v>2633</v>
      </c>
      <c r="J437" s="219" t="s">
        <v>2634</v>
      </c>
      <c r="K437" s="219">
        <v>3</v>
      </c>
      <c r="L437" s="219">
        <v>4</v>
      </c>
      <c r="M437" s="451">
        <v>26000</v>
      </c>
      <c r="N437" s="191"/>
      <c r="O437" s="191"/>
      <c r="P437" s="451"/>
      <c r="Q437" s="191"/>
      <c r="R437" s="191"/>
    </row>
    <row r="438" spans="1:18" ht="36" x14ac:dyDescent="0.2">
      <c r="A438" s="219" t="s">
        <v>2635</v>
      </c>
      <c r="B438" s="219" t="s">
        <v>2629</v>
      </c>
      <c r="C438" s="219" t="s">
        <v>2630</v>
      </c>
      <c r="D438" s="396" t="s">
        <v>3310</v>
      </c>
      <c r="E438" s="451">
        <v>6500</v>
      </c>
      <c r="F438" s="452">
        <v>40824279</v>
      </c>
      <c r="G438" s="396" t="s">
        <v>3311</v>
      </c>
      <c r="H438" s="219" t="s">
        <v>2951</v>
      </c>
      <c r="I438" s="219" t="s">
        <v>2633</v>
      </c>
      <c r="J438" s="219" t="s">
        <v>2634</v>
      </c>
      <c r="K438" s="219">
        <v>1</v>
      </c>
      <c r="L438" s="219">
        <v>2</v>
      </c>
      <c r="M438" s="451">
        <v>13000</v>
      </c>
      <c r="N438" s="191"/>
      <c r="O438" s="191"/>
      <c r="P438" s="451"/>
      <c r="Q438" s="191"/>
      <c r="R438" s="191"/>
    </row>
    <row r="439" spans="1:18" ht="36" x14ac:dyDescent="0.2">
      <c r="A439" s="219" t="s">
        <v>2635</v>
      </c>
      <c r="B439" s="219" t="s">
        <v>2629</v>
      </c>
      <c r="C439" s="219" t="s">
        <v>2630</v>
      </c>
      <c r="D439" s="396" t="s">
        <v>3312</v>
      </c>
      <c r="E439" s="451">
        <v>3000</v>
      </c>
      <c r="F439" s="452">
        <v>40847812</v>
      </c>
      <c r="G439" s="396" t="s">
        <v>3313</v>
      </c>
      <c r="H439" s="219" t="s">
        <v>2745</v>
      </c>
      <c r="I439" s="219" t="s">
        <v>2229</v>
      </c>
      <c r="J439" s="219" t="s">
        <v>2640</v>
      </c>
      <c r="K439" s="219"/>
      <c r="L439" s="219"/>
      <c r="M439" s="451"/>
      <c r="N439" s="191">
        <v>2</v>
      </c>
      <c r="O439" s="191">
        <v>3</v>
      </c>
      <c r="P439" s="451">
        <v>35200</v>
      </c>
      <c r="Q439" s="191"/>
      <c r="R439" s="191"/>
    </row>
    <row r="440" spans="1:18" ht="36" x14ac:dyDescent="0.2">
      <c r="A440" s="219" t="s">
        <v>2635</v>
      </c>
      <c r="B440" s="219" t="s">
        <v>2629</v>
      </c>
      <c r="C440" s="219" t="s">
        <v>2630</v>
      </c>
      <c r="D440" s="396" t="s">
        <v>3314</v>
      </c>
      <c r="E440" s="451">
        <v>3000</v>
      </c>
      <c r="F440" s="452">
        <v>40847812</v>
      </c>
      <c r="G440" s="396" t="s">
        <v>3313</v>
      </c>
      <c r="H440" s="219" t="s">
        <v>2745</v>
      </c>
      <c r="I440" s="219" t="s">
        <v>2229</v>
      </c>
      <c r="J440" s="219" t="s">
        <v>2640</v>
      </c>
      <c r="K440" s="219">
        <v>3</v>
      </c>
      <c r="L440" s="219">
        <v>10</v>
      </c>
      <c r="M440" s="451">
        <v>30000</v>
      </c>
      <c r="N440" s="191"/>
      <c r="O440" s="191"/>
      <c r="P440" s="451"/>
      <c r="Q440" s="191"/>
      <c r="R440" s="191"/>
    </row>
    <row r="441" spans="1:18" ht="36" x14ac:dyDescent="0.2">
      <c r="A441" s="219" t="s">
        <v>2635</v>
      </c>
      <c r="B441" s="219" t="s">
        <v>2629</v>
      </c>
      <c r="C441" s="219" t="s">
        <v>2630</v>
      </c>
      <c r="D441" s="396" t="s">
        <v>3315</v>
      </c>
      <c r="E441" s="451">
        <v>2000</v>
      </c>
      <c r="F441" s="452">
        <v>40857225</v>
      </c>
      <c r="G441" s="396" t="s">
        <v>3316</v>
      </c>
      <c r="H441" s="219" t="s">
        <v>3317</v>
      </c>
      <c r="I441" s="219" t="s">
        <v>2229</v>
      </c>
      <c r="J441" s="219" t="s">
        <v>2640</v>
      </c>
      <c r="K441" s="219">
        <v>3</v>
      </c>
      <c r="L441" s="219">
        <v>3</v>
      </c>
      <c r="M441" s="451">
        <v>6000</v>
      </c>
      <c r="N441" s="191"/>
      <c r="O441" s="191"/>
      <c r="P441" s="451"/>
      <c r="Q441" s="191"/>
      <c r="R441" s="191"/>
    </row>
    <row r="442" spans="1:18" ht="36" x14ac:dyDescent="0.2">
      <c r="A442" s="219" t="s">
        <v>2635</v>
      </c>
      <c r="B442" s="219" t="s">
        <v>2629</v>
      </c>
      <c r="C442" s="219" t="s">
        <v>2630</v>
      </c>
      <c r="D442" s="396" t="s">
        <v>3318</v>
      </c>
      <c r="E442" s="451">
        <v>4000</v>
      </c>
      <c r="F442" s="452">
        <v>40861989</v>
      </c>
      <c r="G442" s="396" t="s">
        <v>3319</v>
      </c>
      <c r="H442" s="219" t="s">
        <v>2663</v>
      </c>
      <c r="I442" s="219" t="s">
        <v>2633</v>
      </c>
      <c r="J442" s="219" t="s">
        <v>2640</v>
      </c>
      <c r="K442" s="219">
        <v>1</v>
      </c>
      <c r="L442" s="219">
        <v>7</v>
      </c>
      <c r="M442" s="451">
        <v>28000</v>
      </c>
      <c r="N442" s="191"/>
      <c r="O442" s="191"/>
      <c r="P442" s="451"/>
      <c r="Q442" s="191"/>
      <c r="R442" s="191"/>
    </row>
    <row r="443" spans="1:18" ht="48" x14ac:dyDescent="0.2">
      <c r="A443" s="219" t="s">
        <v>2635</v>
      </c>
      <c r="B443" s="219" t="s">
        <v>2629</v>
      </c>
      <c r="C443" s="219" t="s">
        <v>2630</v>
      </c>
      <c r="D443" s="396" t="s">
        <v>3320</v>
      </c>
      <c r="E443" s="451">
        <v>6500</v>
      </c>
      <c r="F443" s="452">
        <v>40862240</v>
      </c>
      <c r="G443" s="396" t="s">
        <v>3321</v>
      </c>
      <c r="H443" s="219" t="s">
        <v>2204</v>
      </c>
      <c r="I443" s="219" t="s">
        <v>2204</v>
      </c>
      <c r="J443" s="219" t="s">
        <v>2634</v>
      </c>
      <c r="K443" s="219"/>
      <c r="L443" s="219"/>
      <c r="M443" s="451"/>
      <c r="N443" s="191">
        <v>1</v>
      </c>
      <c r="O443" s="191">
        <v>3</v>
      </c>
      <c r="P443" s="451">
        <v>32500</v>
      </c>
      <c r="Q443" s="191"/>
      <c r="R443" s="191"/>
    </row>
    <row r="444" spans="1:18" ht="36" x14ac:dyDescent="0.2">
      <c r="A444" s="219" t="s">
        <v>2635</v>
      </c>
      <c r="B444" s="219" t="s">
        <v>2629</v>
      </c>
      <c r="C444" s="219" t="s">
        <v>2630</v>
      </c>
      <c r="D444" s="396" t="s">
        <v>3322</v>
      </c>
      <c r="E444" s="451">
        <v>4500</v>
      </c>
      <c r="F444" s="452">
        <v>40868576</v>
      </c>
      <c r="G444" s="396" t="s">
        <v>3323</v>
      </c>
      <c r="H444" s="219" t="s">
        <v>3242</v>
      </c>
      <c r="I444" s="219" t="s">
        <v>3242</v>
      </c>
      <c r="J444" s="219" t="s">
        <v>2640</v>
      </c>
      <c r="K444" s="219">
        <v>5</v>
      </c>
      <c r="L444" s="219">
        <v>11</v>
      </c>
      <c r="M444" s="451">
        <v>49500</v>
      </c>
      <c r="N444" s="191"/>
      <c r="O444" s="191"/>
      <c r="P444" s="451"/>
      <c r="Q444" s="191"/>
      <c r="R444" s="191"/>
    </row>
    <row r="445" spans="1:18" ht="36" x14ac:dyDescent="0.2">
      <c r="A445" s="219" t="s">
        <v>2635</v>
      </c>
      <c r="B445" s="219" t="s">
        <v>2629</v>
      </c>
      <c r="C445" s="219" t="s">
        <v>2630</v>
      </c>
      <c r="D445" s="396" t="s">
        <v>3324</v>
      </c>
      <c r="E445" s="451">
        <v>2000</v>
      </c>
      <c r="F445" s="452">
        <v>40872907</v>
      </c>
      <c r="G445" s="396" t="s">
        <v>3325</v>
      </c>
      <c r="H445" s="219" t="s">
        <v>2745</v>
      </c>
      <c r="I445" s="219" t="s">
        <v>2229</v>
      </c>
      <c r="J445" s="219" t="s">
        <v>2640</v>
      </c>
      <c r="K445" s="219">
        <v>4</v>
      </c>
      <c r="L445" s="219">
        <v>11</v>
      </c>
      <c r="M445" s="451">
        <v>22000</v>
      </c>
      <c r="N445" s="191"/>
      <c r="O445" s="191"/>
      <c r="P445" s="451"/>
      <c r="Q445" s="191"/>
      <c r="R445" s="191"/>
    </row>
    <row r="446" spans="1:18" ht="36" x14ac:dyDescent="0.2">
      <c r="A446" s="219" t="s">
        <v>2635</v>
      </c>
      <c r="B446" s="219" t="s">
        <v>2629</v>
      </c>
      <c r="C446" s="219" t="s">
        <v>2630</v>
      </c>
      <c r="D446" s="396" t="s">
        <v>3326</v>
      </c>
      <c r="E446" s="451">
        <v>2000</v>
      </c>
      <c r="F446" s="452">
        <v>40872907</v>
      </c>
      <c r="G446" s="396" t="s">
        <v>3325</v>
      </c>
      <c r="H446" s="219" t="s">
        <v>2745</v>
      </c>
      <c r="I446" s="219" t="s">
        <v>2229</v>
      </c>
      <c r="J446" s="219" t="s">
        <v>2640</v>
      </c>
      <c r="K446" s="219"/>
      <c r="L446" s="219"/>
      <c r="M446" s="451"/>
      <c r="N446" s="191">
        <v>4</v>
      </c>
      <c r="O446" s="191">
        <v>9</v>
      </c>
      <c r="P446" s="451">
        <v>24000</v>
      </c>
      <c r="Q446" s="191"/>
      <c r="R446" s="191"/>
    </row>
    <row r="447" spans="1:18" ht="48" x14ac:dyDescent="0.2">
      <c r="A447" s="219" t="s">
        <v>2635</v>
      </c>
      <c r="B447" s="219" t="s">
        <v>2629</v>
      </c>
      <c r="C447" s="219" t="s">
        <v>2630</v>
      </c>
      <c r="D447" s="396" t="s">
        <v>3327</v>
      </c>
      <c r="E447" s="451">
        <v>7500</v>
      </c>
      <c r="F447" s="452">
        <v>40892717</v>
      </c>
      <c r="G447" s="396" t="s">
        <v>3328</v>
      </c>
      <c r="H447" s="219" t="s">
        <v>2772</v>
      </c>
      <c r="I447" s="219" t="s">
        <v>2644</v>
      </c>
      <c r="J447" s="219" t="s">
        <v>2634</v>
      </c>
      <c r="K447" s="219"/>
      <c r="L447" s="219"/>
      <c r="M447" s="451"/>
      <c r="N447" s="191">
        <v>4</v>
      </c>
      <c r="O447" s="191">
        <v>9</v>
      </c>
      <c r="P447" s="451">
        <v>67500</v>
      </c>
      <c r="Q447" s="191"/>
      <c r="R447" s="191"/>
    </row>
    <row r="448" spans="1:18" ht="36" x14ac:dyDescent="0.2">
      <c r="A448" s="219" t="s">
        <v>2635</v>
      </c>
      <c r="B448" s="219" t="s">
        <v>2629</v>
      </c>
      <c r="C448" s="219" t="s">
        <v>2630</v>
      </c>
      <c r="D448" s="396" t="s">
        <v>3329</v>
      </c>
      <c r="E448" s="451">
        <v>7500</v>
      </c>
      <c r="F448" s="452">
        <v>40892717</v>
      </c>
      <c r="G448" s="396" t="s">
        <v>3328</v>
      </c>
      <c r="H448" s="219" t="s">
        <v>2772</v>
      </c>
      <c r="I448" s="219" t="s">
        <v>2644</v>
      </c>
      <c r="J448" s="219" t="s">
        <v>2634</v>
      </c>
      <c r="K448" s="219">
        <v>2</v>
      </c>
      <c r="L448" s="219">
        <v>5</v>
      </c>
      <c r="M448" s="451">
        <v>37500</v>
      </c>
      <c r="N448" s="191"/>
      <c r="O448" s="191"/>
      <c r="P448" s="451"/>
      <c r="Q448" s="191"/>
      <c r="R448" s="191"/>
    </row>
    <row r="449" spans="1:18" ht="36" x14ac:dyDescent="0.2">
      <c r="A449" s="219" t="s">
        <v>2635</v>
      </c>
      <c r="B449" s="219" t="s">
        <v>2629</v>
      </c>
      <c r="C449" s="219" t="s">
        <v>2630</v>
      </c>
      <c r="D449" s="396" t="s">
        <v>3330</v>
      </c>
      <c r="E449" s="451">
        <v>11000</v>
      </c>
      <c r="F449" s="452">
        <v>40896851</v>
      </c>
      <c r="G449" s="396" t="s">
        <v>3331</v>
      </c>
      <c r="H449" s="219" t="s">
        <v>3332</v>
      </c>
      <c r="I449" s="219" t="s">
        <v>2644</v>
      </c>
      <c r="J449" s="219" t="s">
        <v>2634</v>
      </c>
      <c r="K449" s="219"/>
      <c r="L449" s="219"/>
      <c r="M449" s="451"/>
      <c r="N449" s="191">
        <v>1</v>
      </c>
      <c r="O449" s="191">
        <v>7</v>
      </c>
      <c r="P449" s="451">
        <v>33000</v>
      </c>
      <c r="Q449" s="191"/>
      <c r="R449" s="191"/>
    </row>
    <row r="450" spans="1:18" ht="36" x14ac:dyDescent="0.2">
      <c r="A450" s="219" t="s">
        <v>2635</v>
      </c>
      <c r="B450" s="219" t="s">
        <v>2636</v>
      </c>
      <c r="C450" s="219" t="s">
        <v>2630</v>
      </c>
      <c r="D450" s="396" t="s">
        <v>3333</v>
      </c>
      <c r="E450" s="451">
        <v>6500</v>
      </c>
      <c r="F450" s="452">
        <v>40927016</v>
      </c>
      <c r="G450" s="396" t="s">
        <v>3334</v>
      </c>
      <c r="H450" s="219" t="s">
        <v>2353</v>
      </c>
      <c r="I450" s="219" t="s">
        <v>2204</v>
      </c>
      <c r="J450" s="219" t="s">
        <v>2634</v>
      </c>
      <c r="K450" s="219">
        <v>3</v>
      </c>
      <c r="L450" s="219">
        <v>4</v>
      </c>
      <c r="M450" s="451">
        <v>26000</v>
      </c>
      <c r="N450" s="191"/>
      <c r="O450" s="191"/>
      <c r="P450" s="451"/>
      <c r="Q450" s="191"/>
      <c r="R450" s="191"/>
    </row>
    <row r="451" spans="1:18" ht="36" x14ac:dyDescent="0.2">
      <c r="A451" s="219" t="s">
        <v>2635</v>
      </c>
      <c r="B451" s="219" t="s">
        <v>2629</v>
      </c>
      <c r="C451" s="219" t="s">
        <v>2630</v>
      </c>
      <c r="D451" s="396" t="s">
        <v>3333</v>
      </c>
      <c r="E451" s="451">
        <v>6500</v>
      </c>
      <c r="F451" s="452">
        <v>40927016</v>
      </c>
      <c r="G451" s="396" t="s">
        <v>3334</v>
      </c>
      <c r="H451" s="219" t="s">
        <v>2353</v>
      </c>
      <c r="I451" s="219" t="s">
        <v>2204</v>
      </c>
      <c r="J451" s="219" t="s">
        <v>2634</v>
      </c>
      <c r="K451" s="219">
        <v>1</v>
      </c>
      <c r="L451" s="219">
        <v>2</v>
      </c>
      <c r="M451" s="451">
        <v>13000</v>
      </c>
      <c r="N451" s="191"/>
      <c r="O451" s="191"/>
      <c r="P451" s="451"/>
      <c r="Q451" s="191"/>
      <c r="R451" s="191"/>
    </row>
    <row r="452" spans="1:18" ht="36" x14ac:dyDescent="0.2">
      <c r="A452" s="219" t="s">
        <v>2635</v>
      </c>
      <c r="B452" s="219" t="s">
        <v>2629</v>
      </c>
      <c r="C452" s="219" t="s">
        <v>2630</v>
      </c>
      <c r="D452" s="396" t="s">
        <v>3335</v>
      </c>
      <c r="E452" s="451">
        <v>7500</v>
      </c>
      <c r="F452" s="452">
        <v>40927266</v>
      </c>
      <c r="G452" s="396" t="s">
        <v>3336</v>
      </c>
      <c r="H452" s="219" t="s">
        <v>2772</v>
      </c>
      <c r="I452" s="219" t="s">
        <v>2644</v>
      </c>
      <c r="J452" s="219" t="s">
        <v>2634</v>
      </c>
      <c r="K452" s="219"/>
      <c r="L452" s="219"/>
      <c r="M452" s="451"/>
      <c r="N452" s="191">
        <v>2</v>
      </c>
      <c r="O452" s="191">
        <v>5</v>
      </c>
      <c r="P452" s="451">
        <v>45000</v>
      </c>
      <c r="Q452" s="191"/>
      <c r="R452" s="191"/>
    </row>
    <row r="453" spans="1:18" ht="36" x14ac:dyDescent="0.2">
      <c r="A453" s="219" t="s">
        <v>2635</v>
      </c>
      <c r="B453" s="219" t="s">
        <v>2629</v>
      </c>
      <c r="C453" s="219" t="s">
        <v>2630</v>
      </c>
      <c r="D453" s="396" t="s">
        <v>3337</v>
      </c>
      <c r="E453" s="451">
        <v>8500</v>
      </c>
      <c r="F453" s="452">
        <v>40928501</v>
      </c>
      <c r="G453" s="396" t="s">
        <v>3338</v>
      </c>
      <c r="H453" s="219" t="s">
        <v>2647</v>
      </c>
      <c r="I453" s="219" t="s">
        <v>2644</v>
      </c>
      <c r="J453" s="219" t="s">
        <v>2634</v>
      </c>
      <c r="K453" s="219">
        <v>1</v>
      </c>
      <c r="L453" s="219">
        <v>1</v>
      </c>
      <c r="M453" s="451">
        <v>8500</v>
      </c>
      <c r="N453" s="191"/>
      <c r="O453" s="191"/>
      <c r="P453" s="451"/>
      <c r="Q453" s="191"/>
      <c r="R453" s="191"/>
    </row>
    <row r="454" spans="1:18" ht="36" x14ac:dyDescent="0.2">
      <c r="A454" s="219" t="s">
        <v>2635</v>
      </c>
      <c r="B454" s="219" t="s">
        <v>2629</v>
      </c>
      <c r="C454" s="219" t="s">
        <v>2630</v>
      </c>
      <c r="D454" s="396" t="s">
        <v>3339</v>
      </c>
      <c r="E454" s="451">
        <v>5500</v>
      </c>
      <c r="F454" s="452">
        <v>40932131</v>
      </c>
      <c r="G454" s="396" t="s">
        <v>3340</v>
      </c>
      <c r="H454" s="219" t="s">
        <v>3341</v>
      </c>
      <c r="I454" s="219" t="s">
        <v>2083</v>
      </c>
      <c r="J454" s="219" t="s">
        <v>2640</v>
      </c>
      <c r="K454" s="219">
        <v>1</v>
      </c>
      <c r="L454" s="219">
        <v>3</v>
      </c>
      <c r="M454" s="451">
        <v>16500</v>
      </c>
      <c r="N454" s="191"/>
      <c r="O454" s="191"/>
      <c r="P454" s="451"/>
      <c r="Q454" s="191"/>
      <c r="R454" s="191"/>
    </row>
    <row r="455" spans="1:18" ht="36" x14ac:dyDescent="0.2">
      <c r="A455" s="219" t="s">
        <v>2635</v>
      </c>
      <c r="B455" s="219" t="s">
        <v>2677</v>
      </c>
      <c r="C455" s="219" t="s">
        <v>2630</v>
      </c>
      <c r="D455" s="396" t="s">
        <v>3342</v>
      </c>
      <c r="E455" s="451">
        <v>6500</v>
      </c>
      <c r="F455" s="452">
        <v>40961892</v>
      </c>
      <c r="G455" s="396" t="s">
        <v>3343</v>
      </c>
      <c r="H455" s="219" t="s">
        <v>2109</v>
      </c>
      <c r="I455" s="219" t="s">
        <v>2109</v>
      </c>
      <c r="J455" s="219" t="s">
        <v>2634</v>
      </c>
      <c r="K455" s="219">
        <v>1</v>
      </c>
      <c r="L455" s="219">
        <v>3</v>
      </c>
      <c r="M455" s="451">
        <v>19500</v>
      </c>
      <c r="N455" s="191"/>
      <c r="O455" s="191"/>
      <c r="P455" s="451"/>
      <c r="Q455" s="191"/>
      <c r="R455" s="191"/>
    </row>
    <row r="456" spans="1:18" ht="48" x14ac:dyDescent="0.2">
      <c r="A456" s="219" t="s">
        <v>2635</v>
      </c>
      <c r="B456" s="219" t="s">
        <v>2629</v>
      </c>
      <c r="C456" s="219" t="s">
        <v>2630</v>
      </c>
      <c r="D456" s="396" t="s">
        <v>3344</v>
      </c>
      <c r="E456" s="451">
        <v>6500</v>
      </c>
      <c r="F456" s="452">
        <v>40961892</v>
      </c>
      <c r="G456" s="396" t="s">
        <v>3343</v>
      </c>
      <c r="H456" s="219" t="s">
        <v>2221</v>
      </c>
      <c r="I456" s="219" t="s">
        <v>2109</v>
      </c>
      <c r="J456" s="219" t="s">
        <v>2634</v>
      </c>
      <c r="K456" s="219"/>
      <c r="L456" s="219"/>
      <c r="M456" s="451"/>
      <c r="N456" s="191">
        <v>1</v>
      </c>
      <c r="O456" s="191">
        <v>7</v>
      </c>
      <c r="P456" s="451">
        <v>19500</v>
      </c>
      <c r="Q456" s="191"/>
      <c r="R456" s="191"/>
    </row>
    <row r="457" spans="1:18" ht="36" x14ac:dyDescent="0.2">
      <c r="A457" s="219" t="s">
        <v>2635</v>
      </c>
      <c r="B457" s="219" t="s">
        <v>2629</v>
      </c>
      <c r="C457" s="219" t="s">
        <v>2630</v>
      </c>
      <c r="D457" s="396" t="s">
        <v>3342</v>
      </c>
      <c r="E457" s="451">
        <v>6500</v>
      </c>
      <c r="F457" s="452">
        <v>40961892</v>
      </c>
      <c r="G457" s="396" t="s">
        <v>3343</v>
      </c>
      <c r="H457" s="219" t="s">
        <v>2109</v>
      </c>
      <c r="I457" s="219" t="s">
        <v>2109</v>
      </c>
      <c r="J457" s="219" t="s">
        <v>2634</v>
      </c>
      <c r="K457" s="219">
        <v>2</v>
      </c>
      <c r="L457" s="219">
        <v>6</v>
      </c>
      <c r="M457" s="451">
        <v>39000</v>
      </c>
      <c r="N457" s="191"/>
      <c r="O457" s="191"/>
      <c r="P457" s="451"/>
      <c r="Q457" s="191"/>
      <c r="R457" s="191"/>
    </row>
    <row r="458" spans="1:18" ht="36" x14ac:dyDescent="0.2">
      <c r="A458" s="219" t="s">
        <v>2635</v>
      </c>
      <c r="B458" s="219" t="s">
        <v>2629</v>
      </c>
      <c r="C458" s="219" t="s">
        <v>2630</v>
      </c>
      <c r="D458" s="396" t="s">
        <v>3345</v>
      </c>
      <c r="E458" s="451">
        <v>6500</v>
      </c>
      <c r="F458" s="452">
        <v>40967667</v>
      </c>
      <c r="G458" s="396" t="s">
        <v>3346</v>
      </c>
      <c r="H458" s="219" t="s">
        <v>2135</v>
      </c>
      <c r="I458" s="219" t="s">
        <v>2644</v>
      </c>
      <c r="J458" s="219" t="s">
        <v>2634</v>
      </c>
      <c r="K458" s="219">
        <v>1</v>
      </c>
      <c r="L458" s="219">
        <v>1</v>
      </c>
      <c r="M458" s="451">
        <v>6500</v>
      </c>
      <c r="N458" s="191"/>
      <c r="O458" s="191"/>
      <c r="P458" s="451"/>
      <c r="Q458" s="191"/>
      <c r="R458" s="191"/>
    </row>
    <row r="459" spans="1:18" ht="48" x14ac:dyDescent="0.2">
      <c r="A459" s="219" t="s">
        <v>2635</v>
      </c>
      <c r="B459" s="219" t="s">
        <v>2629</v>
      </c>
      <c r="C459" s="219" t="s">
        <v>2630</v>
      </c>
      <c r="D459" s="396" t="s">
        <v>3347</v>
      </c>
      <c r="E459" s="451">
        <v>8500</v>
      </c>
      <c r="F459" s="452">
        <v>40969867</v>
      </c>
      <c r="G459" s="396" t="s">
        <v>3348</v>
      </c>
      <c r="H459" s="219" t="s">
        <v>2135</v>
      </c>
      <c r="I459" s="219" t="s">
        <v>2644</v>
      </c>
      <c r="J459" s="219" t="s">
        <v>2634</v>
      </c>
      <c r="K459" s="219">
        <v>1</v>
      </c>
      <c r="L459" s="219">
        <v>1</v>
      </c>
      <c r="M459" s="451">
        <v>8500</v>
      </c>
      <c r="N459" s="191"/>
      <c r="O459" s="191"/>
      <c r="P459" s="451"/>
      <c r="Q459" s="191"/>
      <c r="R459" s="191"/>
    </row>
    <row r="460" spans="1:18" ht="36" x14ac:dyDescent="0.2">
      <c r="A460" s="219" t="s">
        <v>2635</v>
      </c>
      <c r="B460" s="219" t="s">
        <v>2629</v>
      </c>
      <c r="C460" s="219" t="s">
        <v>2630</v>
      </c>
      <c r="D460" s="396" t="s">
        <v>3349</v>
      </c>
      <c r="E460" s="451">
        <v>7500</v>
      </c>
      <c r="F460" s="452">
        <v>40984653</v>
      </c>
      <c r="G460" s="396" t="s">
        <v>3350</v>
      </c>
      <c r="H460" s="219" t="s">
        <v>2135</v>
      </c>
      <c r="I460" s="219" t="s">
        <v>2644</v>
      </c>
      <c r="J460" s="219" t="s">
        <v>2634</v>
      </c>
      <c r="K460" s="219">
        <v>1</v>
      </c>
      <c r="L460" s="219">
        <v>3</v>
      </c>
      <c r="M460" s="451">
        <v>22500</v>
      </c>
      <c r="N460" s="191"/>
      <c r="O460" s="191"/>
      <c r="P460" s="451"/>
      <c r="Q460" s="191"/>
      <c r="R460" s="191"/>
    </row>
    <row r="461" spans="1:18" ht="36" x14ac:dyDescent="0.2">
      <c r="A461" s="219" t="s">
        <v>2635</v>
      </c>
      <c r="B461" s="219" t="s">
        <v>2636</v>
      </c>
      <c r="C461" s="219" t="s">
        <v>2630</v>
      </c>
      <c r="D461" s="396" t="s">
        <v>3351</v>
      </c>
      <c r="E461" s="451">
        <v>4000</v>
      </c>
      <c r="F461" s="452">
        <v>41009102</v>
      </c>
      <c r="G461" s="396" t="s">
        <v>3352</v>
      </c>
      <c r="H461" s="219" t="s">
        <v>2204</v>
      </c>
      <c r="I461" s="219" t="s">
        <v>2083</v>
      </c>
      <c r="J461" s="219" t="s">
        <v>2640</v>
      </c>
      <c r="K461" s="219"/>
      <c r="L461" s="219"/>
      <c r="M461" s="451"/>
      <c r="N461" s="191">
        <v>1</v>
      </c>
      <c r="O461" s="191">
        <v>1</v>
      </c>
      <c r="P461" s="451">
        <v>6000</v>
      </c>
      <c r="Q461" s="191"/>
      <c r="R461" s="191"/>
    </row>
    <row r="462" spans="1:18" ht="36" x14ac:dyDescent="0.2">
      <c r="A462" s="219" t="s">
        <v>2635</v>
      </c>
      <c r="B462" s="219" t="s">
        <v>2629</v>
      </c>
      <c r="C462" s="219" t="s">
        <v>2630</v>
      </c>
      <c r="D462" s="396" t="s">
        <v>3353</v>
      </c>
      <c r="E462" s="451">
        <v>7500</v>
      </c>
      <c r="F462" s="452">
        <v>41019524</v>
      </c>
      <c r="G462" s="396" t="s">
        <v>3354</v>
      </c>
      <c r="H462" s="219" t="s">
        <v>2772</v>
      </c>
      <c r="I462" s="219" t="s">
        <v>2644</v>
      </c>
      <c r="J462" s="219" t="s">
        <v>2634</v>
      </c>
      <c r="K462" s="219"/>
      <c r="L462" s="219"/>
      <c r="M462" s="451"/>
      <c r="N462" s="191">
        <v>4</v>
      </c>
      <c r="O462" s="191">
        <v>12</v>
      </c>
      <c r="P462" s="451">
        <v>60000</v>
      </c>
      <c r="Q462" s="191"/>
      <c r="R462" s="191"/>
    </row>
    <row r="463" spans="1:18" ht="36" x14ac:dyDescent="0.2">
      <c r="A463" s="219" t="s">
        <v>2635</v>
      </c>
      <c r="B463" s="219" t="s">
        <v>2629</v>
      </c>
      <c r="C463" s="219" t="s">
        <v>2630</v>
      </c>
      <c r="D463" s="396" t="s">
        <v>3355</v>
      </c>
      <c r="E463" s="451">
        <v>7500</v>
      </c>
      <c r="F463" s="452">
        <v>41019524</v>
      </c>
      <c r="G463" s="396" t="s">
        <v>3354</v>
      </c>
      <c r="H463" s="219" t="s">
        <v>2772</v>
      </c>
      <c r="I463" s="219" t="s">
        <v>2644</v>
      </c>
      <c r="J463" s="219" t="s">
        <v>2634</v>
      </c>
      <c r="K463" s="219">
        <v>6</v>
      </c>
      <c r="L463" s="219">
        <v>12</v>
      </c>
      <c r="M463" s="451">
        <v>91250</v>
      </c>
      <c r="N463" s="191"/>
      <c r="O463" s="191"/>
      <c r="P463" s="451"/>
      <c r="Q463" s="191"/>
      <c r="R463" s="191"/>
    </row>
    <row r="464" spans="1:18" ht="36" x14ac:dyDescent="0.2">
      <c r="A464" s="219" t="s">
        <v>2635</v>
      </c>
      <c r="B464" s="219" t="s">
        <v>2629</v>
      </c>
      <c r="C464" s="219" t="s">
        <v>2630</v>
      </c>
      <c r="D464" s="396" t="s">
        <v>3356</v>
      </c>
      <c r="E464" s="451">
        <v>6000</v>
      </c>
      <c r="F464" s="452">
        <v>41019835</v>
      </c>
      <c r="G464" s="396" t="s">
        <v>3357</v>
      </c>
      <c r="H464" s="219" t="s">
        <v>2889</v>
      </c>
      <c r="I464" s="219" t="s">
        <v>2889</v>
      </c>
      <c r="J464" s="219" t="s">
        <v>2634</v>
      </c>
      <c r="K464" s="219">
        <v>1</v>
      </c>
      <c r="L464" s="219">
        <v>2</v>
      </c>
      <c r="M464" s="451">
        <v>12000</v>
      </c>
      <c r="N464" s="191"/>
      <c r="O464" s="191"/>
      <c r="P464" s="451"/>
      <c r="Q464" s="191"/>
      <c r="R464" s="191"/>
    </row>
    <row r="465" spans="1:18" ht="48" x14ac:dyDescent="0.2">
      <c r="A465" s="219" t="s">
        <v>2635</v>
      </c>
      <c r="B465" s="219" t="s">
        <v>2629</v>
      </c>
      <c r="C465" s="219" t="s">
        <v>2630</v>
      </c>
      <c r="D465" s="396" t="s">
        <v>3358</v>
      </c>
      <c r="E465" s="451">
        <v>9500</v>
      </c>
      <c r="F465" s="452">
        <v>41032797</v>
      </c>
      <c r="G465" s="396" t="s">
        <v>3359</v>
      </c>
      <c r="H465" s="219" t="s">
        <v>2204</v>
      </c>
      <c r="I465" s="219" t="s">
        <v>2204</v>
      </c>
      <c r="J465" s="219" t="s">
        <v>2634</v>
      </c>
      <c r="K465" s="219"/>
      <c r="L465" s="219"/>
      <c r="M465" s="451"/>
      <c r="N465" s="191">
        <v>4</v>
      </c>
      <c r="O465" s="191">
        <v>7</v>
      </c>
      <c r="P465" s="451">
        <v>66500</v>
      </c>
      <c r="Q465" s="191"/>
      <c r="R465" s="191"/>
    </row>
    <row r="466" spans="1:18" ht="36" x14ac:dyDescent="0.2">
      <c r="A466" s="219" t="s">
        <v>2635</v>
      </c>
      <c r="B466" s="219" t="s">
        <v>2629</v>
      </c>
      <c r="C466" s="219" t="s">
        <v>2630</v>
      </c>
      <c r="D466" s="396" t="s">
        <v>3360</v>
      </c>
      <c r="E466" s="451">
        <v>9500</v>
      </c>
      <c r="F466" s="452">
        <v>41032797</v>
      </c>
      <c r="G466" s="396" t="s">
        <v>3359</v>
      </c>
      <c r="H466" s="219" t="s">
        <v>2204</v>
      </c>
      <c r="I466" s="219" t="s">
        <v>2204</v>
      </c>
      <c r="J466" s="219" t="s">
        <v>2634</v>
      </c>
      <c r="K466" s="219">
        <v>7</v>
      </c>
      <c r="L466" s="219">
        <v>12</v>
      </c>
      <c r="M466" s="451">
        <v>114000</v>
      </c>
      <c r="N466" s="191"/>
      <c r="O466" s="191"/>
      <c r="P466" s="451"/>
      <c r="Q466" s="191"/>
      <c r="R466" s="191"/>
    </row>
    <row r="467" spans="1:18" ht="36" x14ac:dyDescent="0.2">
      <c r="A467" s="219" t="s">
        <v>2635</v>
      </c>
      <c r="B467" s="219" t="s">
        <v>2629</v>
      </c>
      <c r="C467" s="219" t="s">
        <v>2630</v>
      </c>
      <c r="D467" s="396" t="s">
        <v>3361</v>
      </c>
      <c r="E467" s="451">
        <v>9500</v>
      </c>
      <c r="F467" s="452">
        <v>41039168</v>
      </c>
      <c r="G467" s="396" t="s">
        <v>3362</v>
      </c>
      <c r="H467" s="219" t="s">
        <v>2647</v>
      </c>
      <c r="I467" s="219" t="s">
        <v>2135</v>
      </c>
      <c r="J467" s="219" t="s">
        <v>2634</v>
      </c>
      <c r="K467" s="219"/>
      <c r="L467" s="219"/>
      <c r="M467" s="451"/>
      <c r="N467" s="191">
        <v>4</v>
      </c>
      <c r="O467" s="191">
        <v>12</v>
      </c>
      <c r="P467" s="451">
        <v>66500</v>
      </c>
      <c r="Q467" s="191"/>
      <c r="R467" s="191"/>
    </row>
    <row r="468" spans="1:18" ht="48" x14ac:dyDescent="0.2">
      <c r="A468" s="219" t="s">
        <v>2635</v>
      </c>
      <c r="B468" s="219" t="s">
        <v>2629</v>
      </c>
      <c r="C468" s="219" t="s">
        <v>2630</v>
      </c>
      <c r="D468" s="396" t="s">
        <v>3363</v>
      </c>
      <c r="E468" s="451">
        <v>9500</v>
      </c>
      <c r="F468" s="452">
        <v>41039168</v>
      </c>
      <c r="G468" s="396" t="s">
        <v>3362</v>
      </c>
      <c r="H468" s="219" t="s">
        <v>2647</v>
      </c>
      <c r="I468" s="219" t="s">
        <v>2135</v>
      </c>
      <c r="J468" s="219" t="s">
        <v>2634</v>
      </c>
      <c r="K468" s="219">
        <v>5</v>
      </c>
      <c r="L468" s="219">
        <v>10</v>
      </c>
      <c r="M468" s="451">
        <v>95000</v>
      </c>
      <c r="N468" s="191"/>
      <c r="O468" s="191"/>
      <c r="P468" s="451"/>
      <c r="Q468" s="191"/>
      <c r="R468" s="191"/>
    </row>
    <row r="469" spans="1:18" ht="36" x14ac:dyDescent="0.2">
      <c r="A469" s="219" t="s">
        <v>2635</v>
      </c>
      <c r="B469" s="219" t="s">
        <v>2636</v>
      </c>
      <c r="C469" s="219" t="s">
        <v>2630</v>
      </c>
      <c r="D469" s="396" t="s">
        <v>3364</v>
      </c>
      <c r="E469" s="451">
        <v>7000</v>
      </c>
      <c r="F469" s="452">
        <v>41064979</v>
      </c>
      <c r="G469" s="396" t="s">
        <v>3365</v>
      </c>
      <c r="H469" s="219" t="s">
        <v>2647</v>
      </c>
      <c r="I469" s="219" t="s">
        <v>2644</v>
      </c>
      <c r="J469" s="219" t="s">
        <v>2634</v>
      </c>
      <c r="K469" s="219"/>
      <c r="L469" s="219"/>
      <c r="M469" s="451"/>
      <c r="N469" s="191">
        <v>1</v>
      </c>
      <c r="O469" s="191">
        <v>2</v>
      </c>
      <c r="P469" s="451">
        <v>14000</v>
      </c>
      <c r="Q469" s="191"/>
      <c r="R469" s="191"/>
    </row>
    <row r="470" spans="1:18" ht="36" x14ac:dyDescent="0.2">
      <c r="A470" s="219" t="s">
        <v>2635</v>
      </c>
      <c r="B470" s="219" t="s">
        <v>2636</v>
      </c>
      <c r="C470" s="219" t="s">
        <v>2630</v>
      </c>
      <c r="D470" s="396" t="s">
        <v>3364</v>
      </c>
      <c r="E470" s="451">
        <v>7500</v>
      </c>
      <c r="F470" s="452">
        <v>41064979</v>
      </c>
      <c r="G470" s="396" t="s">
        <v>3365</v>
      </c>
      <c r="H470" s="219" t="s">
        <v>2647</v>
      </c>
      <c r="I470" s="219" t="s">
        <v>2644</v>
      </c>
      <c r="J470" s="219" t="s">
        <v>2634</v>
      </c>
      <c r="K470" s="219"/>
      <c r="L470" s="219"/>
      <c r="M470" s="451"/>
      <c r="N470" s="191">
        <v>1</v>
      </c>
      <c r="O470" s="191">
        <v>4</v>
      </c>
      <c r="P470" s="451">
        <v>30000</v>
      </c>
      <c r="Q470" s="191"/>
      <c r="R470" s="191"/>
    </row>
    <row r="471" spans="1:18" ht="48" x14ac:dyDescent="0.2">
      <c r="A471" s="219" t="s">
        <v>2635</v>
      </c>
      <c r="B471" s="219" t="s">
        <v>2636</v>
      </c>
      <c r="C471" s="219" t="s">
        <v>2630</v>
      </c>
      <c r="D471" s="396" t="s">
        <v>3366</v>
      </c>
      <c r="E471" s="451">
        <v>5000</v>
      </c>
      <c r="F471" s="452">
        <v>41069346</v>
      </c>
      <c r="G471" s="396" t="s">
        <v>3367</v>
      </c>
      <c r="H471" s="219" t="s">
        <v>3094</v>
      </c>
      <c r="I471" s="219" t="s">
        <v>2083</v>
      </c>
      <c r="J471" s="219" t="s">
        <v>2640</v>
      </c>
      <c r="K471" s="219"/>
      <c r="L471" s="219"/>
      <c r="M471" s="451"/>
      <c r="N471" s="191">
        <v>1</v>
      </c>
      <c r="O471" s="191">
        <v>2</v>
      </c>
      <c r="P471" s="451">
        <v>5000</v>
      </c>
      <c r="Q471" s="191"/>
      <c r="R471" s="191"/>
    </row>
    <row r="472" spans="1:18" ht="48" x14ac:dyDescent="0.2">
      <c r="A472" s="219" t="s">
        <v>2635</v>
      </c>
      <c r="B472" s="219" t="s">
        <v>2629</v>
      </c>
      <c r="C472" s="219" t="s">
        <v>2630</v>
      </c>
      <c r="D472" s="396" t="s">
        <v>3366</v>
      </c>
      <c r="E472" s="451">
        <v>5000</v>
      </c>
      <c r="F472" s="452">
        <v>41069346</v>
      </c>
      <c r="G472" s="396" t="s">
        <v>3367</v>
      </c>
      <c r="H472" s="219" t="s">
        <v>3094</v>
      </c>
      <c r="I472" s="219" t="s">
        <v>2083</v>
      </c>
      <c r="J472" s="219" t="s">
        <v>2640</v>
      </c>
      <c r="K472" s="219"/>
      <c r="L472" s="219"/>
      <c r="M472" s="451"/>
      <c r="N472" s="191">
        <v>2</v>
      </c>
      <c r="O472" s="191">
        <v>10</v>
      </c>
      <c r="P472" s="451">
        <v>12666.67</v>
      </c>
      <c r="Q472" s="191"/>
      <c r="R472" s="191"/>
    </row>
    <row r="473" spans="1:18" ht="36" x14ac:dyDescent="0.2">
      <c r="A473" s="219" t="s">
        <v>2635</v>
      </c>
      <c r="B473" s="219" t="s">
        <v>2629</v>
      </c>
      <c r="C473" s="219" t="s">
        <v>2630</v>
      </c>
      <c r="D473" s="396" t="s">
        <v>3368</v>
      </c>
      <c r="E473" s="451">
        <v>5500</v>
      </c>
      <c r="F473" s="452">
        <v>41069346</v>
      </c>
      <c r="G473" s="396" t="s">
        <v>3367</v>
      </c>
      <c r="H473" s="219" t="s">
        <v>3094</v>
      </c>
      <c r="I473" s="219" t="s">
        <v>2083</v>
      </c>
      <c r="J473" s="219" t="s">
        <v>2640</v>
      </c>
      <c r="K473" s="219">
        <v>1</v>
      </c>
      <c r="L473" s="219">
        <v>2</v>
      </c>
      <c r="M473" s="451">
        <v>11000</v>
      </c>
      <c r="N473" s="191"/>
      <c r="O473" s="191"/>
      <c r="P473" s="451"/>
      <c r="Q473" s="191"/>
      <c r="R473" s="191"/>
    </row>
    <row r="474" spans="1:18" ht="36" x14ac:dyDescent="0.2">
      <c r="A474" s="219" t="s">
        <v>2635</v>
      </c>
      <c r="B474" s="219" t="s">
        <v>2629</v>
      </c>
      <c r="C474" s="219" t="s">
        <v>2630</v>
      </c>
      <c r="D474" s="396" t="s">
        <v>3369</v>
      </c>
      <c r="E474" s="451">
        <v>2500</v>
      </c>
      <c r="F474" s="452">
        <v>41075378</v>
      </c>
      <c r="G474" s="396" t="s">
        <v>3370</v>
      </c>
      <c r="H474" s="219" t="s">
        <v>2639</v>
      </c>
      <c r="I474" s="219" t="s">
        <v>2639</v>
      </c>
      <c r="J474" s="219" t="s">
        <v>2640</v>
      </c>
      <c r="K474" s="219"/>
      <c r="L474" s="219"/>
      <c r="M474" s="451"/>
      <c r="N474" s="191">
        <v>1</v>
      </c>
      <c r="O474" s="191">
        <v>3</v>
      </c>
      <c r="P474" s="451">
        <v>12500</v>
      </c>
      <c r="Q474" s="191"/>
      <c r="R474" s="191"/>
    </row>
    <row r="475" spans="1:18" ht="36" x14ac:dyDescent="0.2">
      <c r="A475" s="219" t="s">
        <v>2635</v>
      </c>
      <c r="B475" s="219" t="s">
        <v>2629</v>
      </c>
      <c r="C475" s="219" t="s">
        <v>2630</v>
      </c>
      <c r="D475" s="396" t="s">
        <v>3371</v>
      </c>
      <c r="E475" s="451">
        <v>2500</v>
      </c>
      <c r="F475" s="452">
        <v>41075378</v>
      </c>
      <c r="G475" s="396" t="s">
        <v>3370</v>
      </c>
      <c r="H475" s="219" t="s">
        <v>2639</v>
      </c>
      <c r="I475" s="219" t="s">
        <v>2639</v>
      </c>
      <c r="J475" s="219" t="s">
        <v>2640</v>
      </c>
      <c r="K475" s="219">
        <v>1</v>
      </c>
      <c r="L475" s="219">
        <v>1</v>
      </c>
      <c r="M475" s="451">
        <v>2500</v>
      </c>
      <c r="N475" s="191"/>
      <c r="O475" s="191"/>
      <c r="P475" s="451"/>
      <c r="Q475" s="191"/>
      <c r="R475" s="191"/>
    </row>
    <row r="476" spans="1:18" ht="36" x14ac:dyDescent="0.2">
      <c r="A476" s="219" t="s">
        <v>2635</v>
      </c>
      <c r="B476" s="219" t="s">
        <v>2636</v>
      </c>
      <c r="C476" s="219" t="s">
        <v>2630</v>
      </c>
      <c r="D476" s="396" t="s">
        <v>3372</v>
      </c>
      <c r="E476" s="451">
        <v>2500</v>
      </c>
      <c r="F476" s="452">
        <v>41101332</v>
      </c>
      <c r="G476" s="396" t="s">
        <v>3373</v>
      </c>
      <c r="H476" s="219" t="s">
        <v>2639</v>
      </c>
      <c r="I476" s="219" t="s">
        <v>2639</v>
      </c>
      <c r="J476" s="219" t="s">
        <v>2640</v>
      </c>
      <c r="K476" s="219">
        <v>3</v>
      </c>
      <c r="L476" s="219">
        <v>3</v>
      </c>
      <c r="M476" s="451">
        <v>7500</v>
      </c>
      <c r="N476" s="191"/>
      <c r="O476" s="191"/>
      <c r="P476" s="451"/>
      <c r="Q476" s="191"/>
      <c r="R476" s="191"/>
    </row>
    <row r="477" spans="1:18" ht="36" x14ac:dyDescent="0.2">
      <c r="A477" s="219" t="s">
        <v>2635</v>
      </c>
      <c r="B477" s="219" t="s">
        <v>2629</v>
      </c>
      <c r="C477" s="219" t="s">
        <v>2630</v>
      </c>
      <c r="D477" s="396" t="s">
        <v>3374</v>
      </c>
      <c r="E477" s="451">
        <v>2500</v>
      </c>
      <c r="F477" s="452">
        <v>41101332</v>
      </c>
      <c r="G477" s="396" t="s">
        <v>3373</v>
      </c>
      <c r="H477" s="219" t="s">
        <v>2639</v>
      </c>
      <c r="I477" s="219" t="s">
        <v>2639</v>
      </c>
      <c r="J477" s="219" t="s">
        <v>2640</v>
      </c>
      <c r="K477" s="219"/>
      <c r="L477" s="219"/>
      <c r="M477" s="451"/>
      <c r="N477" s="191">
        <v>1</v>
      </c>
      <c r="O477" s="191">
        <v>6</v>
      </c>
      <c r="P477" s="451">
        <v>15000</v>
      </c>
      <c r="Q477" s="191"/>
      <c r="R477" s="191"/>
    </row>
    <row r="478" spans="1:18" ht="36" x14ac:dyDescent="0.2">
      <c r="A478" s="219" t="s">
        <v>2635</v>
      </c>
      <c r="B478" s="219" t="s">
        <v>2629</v>
      </c>
      <c r="C478" s="219" t="s">
        <v>2630</v>
      </c>
      <c r="D478" s="396" t="s">
        <v>3372</v>
      </c>
      <c r="E478" s="451">
        <v>2500</v>
      </c>
      <c r="F478" s="452">
        <v>41101332</v>
      </c>
      <c r="G478" s="396" t="s">
        <v>3373</v>
      </c>
      <c r="H478" s="219" t="s">
        <v>2639</v>
      </c>
      <c r="I478" s="219" t="s">
        <v>2639</v>
      </c>
      <c r="J478" s="219" t="s">
        <v>2640</v>
      </c>
      <c r="K478" s="219">
        <v>1</v>
      </c>
      <c r="L478" s="219">
        <v>7</v>
      </c>
      <c r="M478" s="451">
        <v>17500</v>
      </c>
      <c r="N478" s="191"/>
      <c r="O478" s="191"/>
      <c r="P478" s="451"/>
      <c r="Q478" s="191"/>
      <c r="R478" s="191"/>
    </row>
    <row r="479" spans="1:18" ht="36" x14ac:dyDescent="0.2">
      <c r="A479" s="219" t="s">
        <v>2635</v>
      </c>
      <c r="B479" s="219" t="s">
        <v>2636</v>
      </c>
      <c r="C479" s="219" t="s">
        <v>2630</v>
      </c>
      <c r="D479" s="396" t="s">
        <v>3375</v>
      </c>
      <c r="E479" s="451">
        <v>8500</v>
      </c>
      <c r="F479" s="452">
        <v>41159613</v>
      </c>
      <c r="G479" s="396" t="s">
        <v>3376</v>
      </c>
      <c r="H479" s="219" t="s">
        <v>2647</v>
      </c>
      <c r="I479" s="219" t="s">
        <v>2644</v>
      </c>
      <c r="J479" s="219" t="s">
        <v>2634</v>
      </c>
      <c r="K479" s="219"/>
      <c r="L479" s="219"/>
      <c r="M479" s="451"/>
      <c r="N479" s="191">
        <v>1</v>
      </c>
      <c r="O479" s="191">
        <v>2</v>
      </c>
      <c r="P479" s="451">
        <v>34000</v>
      </c>
      <c r="Q479" s="191"/>
      <c r="R479" s="191"/>
    </row>
    <row r="480" spans="1:18" ht="36" x14ac:dyDescent="0.2">
      <c r="A480" s="219" t="s">
        <v>2635</v>
      </c>
      <c r="B480" s="219" t="s">
        <v>2636</v>
      </c>
      <c r="C480" s="219" t="s">
        <v>2630</v>
      </c>
      <c r="D480" s="396" t="s">
        <v>3377</v>
      </c>
      <c r="E480" s="451">
        <v>7500</v>
      </c>
      <c r="F480" s="452">
        <v>41168465</v>
      </c>
      <c r="G480" s="396" t="s">
        <v>3378</v>
      </c>
      <c r="H480" s="219" t="s">
        <v>2647</v>
      </c>
      <c r="I480" s="219" t="s">
        <v>2644</v>
      </c>
      <c r="J480" s="219" t="s">
        <v>2634</v>
      </c>
      <c r="K480" s="219"/>
      <c r="L480" s="219"/>
      <c r="M480" s="451"/>
      <c r="N480" s="191">
        <v>1</v>
      </c>
      <c r="O480" s="191">
        <v>2</v>
      </c>
      <c r="P480" s="451">
        <v>15000</v>
      </c>
      <c r="Q480" s="191"/>
      <c r="R480" s="191"/>
    </row>
    <row r="481" spans="1:18" ht="36" x14ac:dyDescent="0.2">
      <c r="A481" s="219" t="s">
        <v>2635</v>
      </c>
      <c r="B481" s="219" t="s">
        <v>2636</v>
      </c>
      <c r="C481" s="219" t="s">
        <v>2630</v>
      </c>
      <c r="D481" s="396" t="s">
        <v>3379</v>
      </c>
      <c r="E481" s="451">
        <v>7500</v>
      </c>
      <c r="F481" s="452">
        <v>41191687</v>
      </c>
      <c r="G481" s="396" t="s">
        <v>3380</v>
      </c>
      <c r="H481" s="219" t="s">
        <v>2647</v>
      </c>
      <c r="I481" s="219" t="s">
        <v>2644</v>
      </c>
      <c r="J481" s="219" t="s">
        <v>2634</v>
      </c>
      <c r="K481" s="219"/>
      <c r="L481" s="219"/>
      <c r="M481" s="451"/>
      <c r="N481" s="191">
        <v>1</v>
      </c>
      <c r="O481" s="191">
        <v>1</v>
      </c>
      <c r="P481" s="451">
        <v>15000</v>
      </c>
      <c r="Q481" s="191"/>
      <c r="R481" s="191"/>
    </row>
    <row r="482" spans="1:18" ht="36" x14ac:dyDescent="0.2">
      <c r="A482" s="219" t="s">
        <v>2635</v>
      </c>
      <c r="B482" s="219" t="s">
        <v>2629</v>
      </c>
      <c r="C482" s="219" t="s">
        <v>2630</v>
      </c>
      <c r="D482" s="396" t="s">
        <v>3381</v>
      </c>
      <c r="E482" s="451">
        <v>6500</v>
      </c>
      <c r="F482" s="452">
        <v>41198679</v>
      </c>
      <c r="G482" s="396" t="s">
        <v>3382</v>
      </c>
      <c r="H482" s="219" t="s">
        <v>2135</v>
      </c>
      <c r="I482" s="219" t="s">
        <v>2644</v>
      </c>
      <c r="J482" s="219" t="s">
        <v>2634</v>
      </c>
      <c r="K482" s="219">
        <v>1</v>
      </c>
      <c r="L482" s="219">
        <v>1</v>
      </c>
      <c r="M482" s="451">
        <v>6500</v>
      </c>
      <c r="N482" s="191"/>
      <c r="O482" s="191"/>
      <c r="P482" s="451"/>
      <c r="Q482" s="191"/>
      <c r="R482" s="191"/>
    </row>
    <row r="483" spans="1:18" ht="36" x14ac:dyDescent="0.2">
      <c r="A483" s="219" t="s">
        <v>2635</v>
      </c>
      <c r="B483" s="219" t="s">
        <v>2629</v>
      </c>
      <c r="C483" s="219" t="s">
        <v>2630</v>
      </c>
      <c r="D483" s="396" t="s">
        <v>3383</v>
      </c>
      <c r="E483" s="451">
        <v>6250</v>
      </c>
      <c r="F483" s="452">
        <v>41202645</v>
      </c>
      <c r="G483" s="396" t="s">
        <v>3384</v>
      </c>
      <c r="H483" s="219" t="s">
        <v>2135</v>
      </c>
      <c r="I483" s="219" t="s">
        <v>2644</v>
      </c>
      <c r="J483" s="219" t="s">
        <v>2634</v>
      </c>
      <c r="K483" s="219">
        <v>1</v>
      </c>
      <c r="L483" s="219">
        <v>1</v>
      </c>
      <c r="M483" s="451">
        <v>6250</v>
      </c>
      <c r="N483" s="191"/>
      <c r="O483" s="191"/>
      <c r="P483" s="451"/>
      <c r="Q483" s="191"/>
      <c r="R483" s="191"/>
    </row>
    <row r="484" spans="1:18" ht="36" x14ac:dyDescent="0.2">
      <c r="A484" s="219" t="s">
        <v>2635</v>
      </c>
      <c r="B484" s="219" t="s">
        <v>2629</v>
      </c>
      <c r="C484" s="219" t="s">
        <v>2630</v>
      </c>
      <c r="D484" s="396" t="s">
        <v>3385</v>
      </c>
      <c r="E484" s="451">
        <v>3500</v>
      </c>
      <c r="F484" s="452">
        <v>41206769</v>
      </c>
      <c r="G484" s="396" t="s">
        <v>3386</v>
      </c>
      <c r="H484" s="219" t="s">
        <v>2109</v>
      </c>
      <c r="I484" s="219" t="s">
        <v>2083</v>
      </c>
      <c r="J484" s="219" t="s">
        <v>2640</v>
      </c>
      <c r="K484" s="219">
        <v>2</v>
      </c>
      <c r="L484" s="219">
        <v>11</v>
      </c>
      <c r="M484" s="451">
        <v>38500</v>
      </c>
      <c r="N484" s="191"/>
      <c r="O484" s="191"/>
      <c r="P484" s="451"/>
      <c r="Q484" s="191"/>
      <c r="R484" s="191"/>
    </row>
    <row r="485" spans="1:18" ht="36" x14ac:dyDescent="0.2">
      <c r="A485" s="219" t="s">
        <v>2635</v>
      </c>
      <c r="B485" s="219" t="s">
        <v>2629</v>
      </c>
      <c r="C485" s="219" t="s">
        <v>2630</v>
      </c>
      <c r="D485" s="396" t="s">
        <v>3387</v>
      </c>
      <c r="E485" s="451">
        <v>2800</v>
      </c>
      <c r="F485" s="452">
        <v>41228097</v>
      </c>
      <c r="G485" s="396" t="s">
        <v>3388</v>
      </c>
      <c r="H485" s="219" t="s">
        <v>2826</v>
      </c>
      <c r="I485" s="219" t="s">
        <v>2229</v>
      </c>
      <c r="J485" s="219" t="s">
        <v>2640</v>
      </c>
      <c r="K485" s="219">
        <v>6</v>
      </c>
      <c r="L485" s="219">
        <v>10</v>
      </c>
      <c r="M485" s="451">
        <v>28000</v>
      </c>
      <c r="N485" s="191"/>
      <c r="O485" s="191"/>
      <c r="P485" s="451"/>
      <c r="Q485" s="191"/>
      <c r="R485" s="191"/>
    </row>
    <row r="486" spans="1:18" ht="36" x14ac:dyDescent="0.2">
      <c r="A486" s="219" t="s">
        <v>2635</v>
      </c>
      <c r="B486" s="219" t="s">
        <v>2629</v>
      </c>
      <c r="C486" s="219" t="s">
        <v>2630</v>
      </c>
      <c r="D486" s="396" t="s">
        <v>3389</v>
      </c>
      <c r="E486" s="451">
        <v>2800</v>
      </c>
      <c r="F486" s="452">
        <v>41228097</v>
      </c>
      <c r="G486" s="396" t="s">
        <v>3388</v>
      </c>
      <c r="H486" s="219" t="s">
        <v>2826</v>
      </c>
      <c r="I486" s="219" t="s">
        <v>2229</v>
      </c>
      <c r="J486" s="219" t="s">
        <v>2640</v>
      </c>
      <c r="K486" s="219"/>
      <c r="L486" s="219"/>
      <c r="M486" s="451"/>
      <c r="N486" s="191">
        <v>4</v>
      </c>
      <c r="O486" s="191">
        <v>10</v>
      </c>
      <c r="P486" s="451">
        <v>33600</v>
      </c>
      <c r="Q486" s="191"/>
      <c r="R486" s="191"/>
    </row>
    <row r="487" spans="1:18" ht="36" x14ac:dyDescent="0.2">
      <c r="A487" s="219" t="s">
        <v>2635</v>
      </c>
      <c r="B487" s="219" t="s">
        <v>2629</v>
      </c>
      <c r="C487" s="219" t="s">
        <v>2630</v>
      </c>
      <c r="D487" s="396" t="s">
        <v>3390</v>
      </c>
      <c r="E487" s="451">
        <v>9500</v>
      </c>
      <c r="F487" s="452">
        <v>41233039</v>
      </c>
      <c r="G487" s="396" t="s">
        <v>3391</v>
      </c>
      <c r="H487" s="219" t="s">
        <v>2257</v>
      </c>
      <c r="I487" s="219" t="s">
        <v>2633</v>
      </c>
      <c r="J487" s="219" t="s">
        <v>2634</v>
      </c>
      <c r="K487" s="219">
        <v>7</v>
      </c>
      <c r="L487" s="219">
        <v>12</v>
      </c>
      <c r="M487" s="451">
        <v>114000</v>
      </c>
      <c r="N487" s="191"/>
      <c r="O487" s="191"/>
      <c r="P487" s="451"/>
      <c r="Q487" s="191"/>
      <c r="R487" s="191"/>
    </row>
    <row r="488" spans="1:18" ht="36" x14ac:dyDescent="0.2">
      <c r="A488" s="219" t="s">
        <v>2635</v>
      </c>
      <c r="B488" s="219" t="s">
        <v>2629</v>
      </c>
      <c r="C488" s="219" t="s">
        <v>2630</v>
      </c>
      <c r="D488" s="396" t="s">
        <v>3392</v>
      </c>
      <c r="E488" s="451">
        <v>7500</v>
      </c>
      <c r="F488" s="452">
        <v>41259117</v>
      </c>
      <c r="G488" s="396" t="s">
        <v>3393</v>
      </c>
      <c r="H488" s="219" t="s">
        <v>2204</v>
      </c>
      <c r="I488" s="219" t="s">
        <v>2204</v>
      </c>
      <c r="J488" s="219" t="s">
        <v>2634</v>
      </c>
      <c r="K488" s="219">
        <v>1</v>
      </c>
      <c r="L488" s="219">
        <v>2</v>
      </c>
      <c r="M488" s="451">
        <v>11250</v>
      </c>
      <c r="N488" s="191"/>
      <c r="O488" s="191"/>
      <c r="P488" s="451"/>
      <c r="Q488" s="191"/>
      <c r="R488" s="191"/>
    </row>
    <row r="489" spans="1:18" ht="48" x14ac:dyDescent="0.2">
      <c r="A489" s="219" t="s">
        <v>2635</v>
      </c>
      <c r="B489" s="219" t="s">
        <v>2636</v>
      </c>
      <c r="C489" s="219" t="s">
        <v>2630</v>
      </c>
      <c r="D489" s="396" t="s">
        <v>3394</v>
      </c>
      <c r="E489" s="451">
        <v>6000</v>
      </c>
      <c r="F489" s="452">
        <v>41259584</v>
      </c>
      <c r="G489" s="396" t="s">
        <v>3395</v>
      </c>
      <c r="H489" s="219" t="s">
        <v>2221</v>
      </c>
      <c r="I489" s="219" t="s">
        <v>2109</v>
      </c>
      <c r="J489" s="219" t="s">
        <v>2634</v>
      </c>
      <c r="K489" s="219"/>
      <c r="L489" s="219"/>
      <c r="M489" s="451"/>
      <c r="N489" s="191">
        <v>1</v>
      </c>
      <c r="O489" s="191">
        <v>2</v>
      </c>
      <c r="P489" s="451">
        <v>18000</v>
      </c>
      <c r="Q489" s="191"/>
      <c r="R489" s="191"/>
    </row>
    <row r="490" spans="1:18" ht="36" x14ac:dyDescent="0.2">
      <c r="A490" s="219" t="s">
        <v>2635</v>
      </c>
      <c r="B490" s="219" t="s">
        <v>2677</v>
      </c>
      <c r="C490" s="219" t="s">
        <v>2630</v>
      </c>
      <c r="D490" s="396" t="s">
        <v>3396</v>
      </c>
      <c r="E490" s="451">
        <v>2500</v>
      </c>
      <c r="F490" s="452">
        <v>41263341</v>
      </c>
      <c r="G490" s="396" t="s">
        <v>3397</v>
      </c>
      <c r="H490" s="219" t="s">
        <v>2639</v>
      </c>
      <c r="I490" s="219" t="s">
        <v>2639</v>
      </c>
      <c r="J490" s="219" t="s">
        <v>2640</v>
      </c>
      <c r="K490" s="219">
        <v>2</v>
      </c>
      <c r="L490" s="219">
        <v>2</v>
      </c>
      <c r="M490" s="451">
        <v>5000</v>
      </c>
      <c r="N490" s="191"/>
      <c r="O490" s="191"/>
      <c r="P490" s="451"/>
      <c r="Q490" s="191"/>
      <c r="R490" s="191"/>
    </row>
    <row r="491" spans="1:18" ht="36" x14ac:dyDescent="0.2">
      <c r="A491" s="219" t="s">
        <v>2635</v>
      </c>
      <c r="B491" s="219" t="s">
        <v>2629</v>
      </c>
      <c r="C491" s="219" t="s">
        <v>2630</v>
      </c>
      <c r="D491" s="396" t="s">
        <v>3109</v>
      </c>
      <c r="E491" s="451">
        <v>2500</v>
      </c>
      <c r="F491" s="452">
        <v>41263341</v>
      </c>
      <c r="G491" s="396" t="s">
        <v>3397</v>
      </c>
      <c r="H491" s="219" t="s">
        <v>2639</v>
      </c>
      <c r="I491" s="219" t="s">
        <v>2639</v>
      </c>
      <c r="J491" s="219" t="s">
        <v>2640</v>
      </c>
      <c r="K491" s="219"/>
      <c r="L491" s="219"/>
      <c r="M491" s="451"/>
      <c r="N491" s="191">
        <v>2</v>
      </c>
      <c r="O491" s="191">
        <v>7</v>
      </c>
      <c r="P491" s="451">
        <v>15000</v>
      </c>
      <c r="Q491" s="191"/>
      <c r="R491" s="191"/>
    </row>
    <row r="492" spans="1:18" ht="36" x14ac:dyDescent="0.2">
      <c r="A492" s="219" t="s">
        <v>2635</v>
      </c>
      <c r="B492" s="219" t="s">
        <v>2629</v>
      </c>
      <c r="C492" s="219" t="s">
        <v>2630</v>
      </c>
      <c r="D492" s="396" t="s">
        <v>3396</v>
      </c>
      <c r="E492" s="451">
        <v>2500</v>
      </c>
      <c r="F492" s="452">
        <v>41263341</v>
      </c>
      <c r="G492" s="396" t="s">
        <v>3397</v>
      </c>
      <c r="H492" s="219" t="s">
        <v>2639</v>
      </c>
      <c r="I492" s="219" t="s">
        <v>2639</v>
      </c>
      <c r="J492" s="219" t="s">
        <v>2640</v>
      </c>
      <c r="K492" s="219">
        <v>2</v>
      </c>
      <c r="L492" s="219">
        <v>8</v>
      </c>
      <c r="M492" s="451">
        <v>20000</v>
      </c>
      <c r="N492" s="191"/>
      <c r="O492" s="191"/>
      <c r="P492" s="451"/>
      <c r="Q492" s="191"/>
      <c r="R492" s="191"/>
    </row>
    <row r="493" spans="1:18" ht="48" x14ac:dyDescent="0.2">
      <c r="A493" s="219" t="s">
        <v>2635</v>
      </c>
      <c r="B493" s="219" t="s">
        <v>2629</v>
      </c>
      <c r="C493" s="219" t="s">
        <v>2630</v>
      </c>
      <c r="D493" s="396" t="s">
        <v>3398</v>
      </c>
      <c r="E493" s="451">
        <v>5000</v>
      </c>
      <c r="F493" s="452">
        <v>41271407</v>
      </c>
      <c r="G493" s="396" t="s">
        <v>3399</v>
      </c>
      <c r="H493" s="219" t="s">
        <v>2135</v>
      </c>
      <c r="I493" s="219" t="s">
        <v>2083</v>
      </c>
      <c r="J493" s="219" t="s">
        <v>2640</v>
      </c>
      <c r="K493" s="219">
        <v>2</v>
      </c>
      <c r="L493" s="219">
        <v>5</v>
      </c>
      <c r="M493" s="451">
        <v>32500</v>
      </c>
      <c r="N493" s="191"/>
      <c r="O493" s="191"/>
      <c r="P493" s="451"/>
      <c r="Q493" s="191"/>
      <c r="R493" s="191"/>
    </row>
    <row r="494" spans="1:18" ht="36" x14ac:dyDescent="0.2">
      <c r="A494" s="219" t="s">
        <v>2635</v>
      </c>
      <c r="B494" s="219" t="s">
        <v>2636</v>
      </c>
      <c r="C494" s="219" t="s">
        <v>2630</v>
      </c>
      <c r="D494" s="396" t="s">
        <v>3400</v>
      </c>
      <c r="E494" s="451">
        <v>2500</v>
      </c>
      <c r="F494" s="452">
        <v>41293985</v>
      </c>
      <c r="G494" s="396" t="s">
        <v>3401</v>
      </c>
      <c r="H494" s="219" t="s">
        <v>2639</v>
      </c>
      <c r="I494" s="219" t="s">
        <v>2639</v>
      </c>
      <c r="J494" s="219" t="s">
        <v>2640</v>
      </c>
      <c r="K494" s="219">
        <v>3</v>
      </c>
      <c r="L494" s="219">
        <v>3</v>
      </c>
      <c r="M494" s="451">
        <v>7500</v>
      </c>
      <c r="N494" s="191"/>
      <c r="O494" s="191"/>
      <c r="P494" s="451"/>
      <c r="Q494" s="191"/>
      <c r="R494" s="191"/>
    </row>
    <row r="495" spans="1:18" ht="36" x14ac:dyDescent="0.2">
      <c r="A495" s="219" t="s">
        <v>2635</v>
      </c>
      <c r="B495" s="219" t="s">
        <v>2629</v>
      </c>
      <c r="C495" s="219" t="s">
        <v>2630</v>
      </c>
      <c r="D495" s="396" t="s">
        <v>3400</v>
      </c>
      <c r="E495" s="451">
        <v>2500</v>
      </c>
      <c r="F495" s="452">
        <v>41293985</v>
      </c>
      <c r="G495" s="396" t="s">
        <v>3401</v>
      </c>
      <c r="H495" s="219" t="s">
        <v>2639</v>
      </c>
      <c r="I495" s="219" t="s">
        <v>2639</v>
      </c>
      <c r="J495" s="219" t="s">
        <v>2640</v>
      </c>
      <c r="K495" s="219">
        <v>1</v>
      </c>
      <c r="L495" s="219">
        <v>7</v>
      </c>
      <c r="M495" s="451">
        <v>17500</v>
      </c>
      <c r="N495" s="191"/>
      <c r="O495" s="191"/>
      <c r="P495" s="451"/>
      <c r="Q495" s="191"/>
      <c r="R495" s="191"/>
    </row>
    <row r="496" spans="1:18" ht="36" x14ac:dyDescent="0.2">
      <c r="A496" s="219" t="s">
        <v>2635</v>
      </c>
      <c r="B496" s="219" t="s">
        <v>2629</v>
      </c>
      <c r="C496" s="219" t="s">
        <v>2630</v>
      </c>
      <c r="D496" s="396" t="s">
        <v>3402</v>
      </c>
      <c r="E496" s="451">
        <v>6500</v>
      </c>
      <c r="F496" s="452">
        <v>41296554</v>
      </c>
      <c r="G496" s="396" t="s">
        <v>3403</v>
      </c>
      <c r="H496" s="219" t="s">
        <v>2109</v>
      </c>
      <c r="I496" s="219" t="s">
        <v>2109</v>
      </c>
      <c r="J496" s="219" t="s">
        <v>2634</v>
      </c>
      <c r="K496" s="219">
        <v>1</v>
      </c>
      <c r="L496" s="219">
        <v>2</v>
      </c>
      <c r="M496" s="451">
        <v>13000</v>
      </c>
      <c r="N496" s="191"/>
      <c r="O496" s="191"/>
      <c r="P496" s="451"/>
      <c r="Q496" s="191"/>
      <c r="R496" s="191"/>
    </row>
    <row r="497" spans="1:18" ht="36" x14ac:dyDescent="0.2">
      <c r="A497" s="219" t="s">
        <v>2635</v>
      </c>
      <c r="B497" s="219" t="s">
        <v>2636</v>
      </c>
      <c r="C497" s="219" t="s">
        <v>2630</v>
      </c>
      <c r="D497" s="396" t="s">
        <v>3404</v>
      </c>
      <c r="E497" s="451">
        <v>6000</v>
      </c>
      <c r="F497" s="452">
        <v>41316756</v>
      </c>
      <c r="G497" s="396" t="s">
        <v>3405</v>
      </c>
      <c r="H497" s="219" t="s">
        <v>2690</v>
      </c>
      <c r="I497" s="219" t="s">
        <v>2363</v>
      </c>
      <c r="J497" s="219" t="s">
        <v>2634</v>
      </c>
      <c r="K497" s="219"/>
      <c r="L497" s="219"/>
      <c r="M497" s="451"/>
      <c r="N497" s="191">
        <v>1</v>
      </c>
      <c r="O497" s="191">
        <v>5</v>
      </c>
      <c r="P497" s="451">
        <v>18000</v>
      </c>
      <c r="Q497" s="191"/>
      <c r="R497" s="191"/>
    </row>
    <row r="498" spans="1:18" ht="36" x14ac:dyDescent="0.2">
      <c r="A498" s="219" t="s">
        <v>2635</v>
      </c>
      <c r="B498" s="219" t="s">
        <v>2629</v>
      </c>
      <c r="C498" s="219" t="s">
        <v>2630</v>
      </c>
      <c r="D498" s="396" t="s">
        <v>3404</v>
      </c>
      <c r="E498" s="451">
        <v>6000</v>
      </c>
      <c r="F498" s="452">
        <v>41316756</v>
      </c>
      <c r="G498" s="396" t="s">
        <v>3405</v>
      </c>
      <c r="H498" s="219" t="s">
        <v>2690</v>
      </c>
      <c r="I498" s="219" t="s">
        <v>2363</v>
      </c>
      <c r="J498" s="219" t="s">
        <v>2634</v>
      </c>
      <c r="K498" s="219"/>
      <c r="L498" s="219"/>
      <c r="M498" s="451"/>
      <c r="N498" s="191">
        <v>1</v>
      </c>
      <c r="O498" s="191">
        <v>3</v>
      </c>
      <c r="P498" s="451">
        <v>18000</v>
      </c>
      <c r="Q498" s="191"/>
      <c r="R498" s="191"/>
    </row>
    <row r="499" spans="1:18" ht="36" x14ac:dyDescent="0.2">
      <c r="A499" s="219" t="s">
        <v>2635</v>
      </c>
      <c r="B499" s="219" t="s">
        <v>2629</v>
      </c>
      <c r="C499" s="219" t="s">
        <v>2630</v>
      </c>
      <c r="D499" s="396" t="s">
        <v>3406</v>
      </c>
      <c r="E499" s="451">
        <v>6000</v>
      </c>
      <c r="F499" s="452">
        <v>41316756</v>
      </c>
      <c r="G499" s="396" t="s">
        <v>3405</v>
      </c>
      <c r="H499" s="219" t="s">
        <v>2690</v>
      </c>
      <c r="I499" s="219" t="s">
        <v>2690</v>
      </c>
      <c r="J499" s="219" t="s">
        <v>2634</v>
      </c>
      <c r="K499" s="219">
        <v>1</v>
      </c>
      <c r="L499" s="219">
        <v>2</v>
      </c>
      <c r="M499" s="451">
        <v>12000</v>
      </c>
      <c r="N499" s="191"/>
      <c r="O499" s="191"/>
      <c r="P499" s="451"/>
      <c r="Q499" s="191"/>
      <c r="R499" s="191"/>
    </row>
    <row r="500" spans="1:18" ht="48" x14ac:dyDescent="0.2">
      <c r="A500" s="219" t="s">
        <v>2635</v>
      </c>
      <c r="B500" s="219" t="s">
        <v>2629</v>
      </c>
      <c r="C500" s="219" t="s">
        <v>2630</v>
      </c>
      <c r="D500" s="396" t="s">
        <v>3407</v>
      </c>
      <c r="E500" s="451">
        <v>6500</v>
      </c>
      <c r="F500" s="452">
        <v>41324456</v>
      </c>
      <c r="G500" s="396" t="s">
        <v>3408</v>
      </c>
      <c r="H500" s="219" t="s">
        <v>2204</v>
      </c>
      <c r="I500" s="219" t="s">
        <v>2204</v>
      </c>
      <c r="J500" s="219" t="s">
        <v>2634</v>
      </c>
      <c r="K500" s="219"/>
      <c r="L500" s="219"/>
      <c r="M500" s="451"/>
      <c r="N500" s="191">
        <v>1</v>
      </c>
      <c r="O500" s="191">
        <v>2</v>
      </c>
      <c r="P500" s="451">
        <v>32500</v>
      </c>
      <c r="Q500" s="191"/>
      <c r="R500" s="191"/>
    </row>
    <row r="501" spans="1:18" ht="48" x14ac:dyDescent="0.2">
      <c r="A501" s="219" t="s">
        <v>2635</v>
      </c>
      <c r="B501" s="219" t="s">
        <v>2629</v>
      </c>
      <c r="C501" s="219" t="s">
        <v>2630</v>
      </c>
      <c r="D501" s="396" t="s">
        <v>3409</v>
      </c>
      <c r="E501" s="451">
        <v>5000</v>
      </c>
      <c r="F501" s="452">
        <v>41336918</v>
      </c>
      <c r="G501" s="396" t="s">
        <v>3410</v>
      </c>
      <c r="H501" s="219" t="s">
        <v>2900</v>
      </c>
      <c r="I501" s="219" t="s">
        <v>2083</v>
      </c>
      <c r="J501" s="219" t="s">
        <v>2640</v>
      </c>
      <c r="K501" s="219">
        <v>1</v>
      </c>
      <c r="L501" s="219">
        <v>1</v>
      </c>
      <c r="M501" s="451">
        <v>5000</v>
      </c>
      <c r="N501" s="191"/>
      <c r="O501" s="191"/>
      <c r="P501" s="451"/>
      <c r="Q501" s="191"/>
      <c r="R501" s="191"/>
    </row>
    <row r="502" spans="1:18" ht="36" x14ac:dyDescent="0.2">
      <c r="A502" s="219" t="s">
        <v>2635</v>
      </c>
      <c r="B502" s="219" t="s">
        <v>2636</v>
      </c>
      <c r="C502" s="219" t="s">
        <v>2630</v>
      </c>
      <c r="D502" s="396" t="s">
        <v>3411</v>
      </c>
      <c r="E502" s="451">
        <v>7500</v>
      </c>
      <c r="F502" s="452">
        <v>41346728</v>
      </c>
      <c r="G502" s="396" t="s">
        <v>3412</v>
      </c>
      <c r="H502" s="219" t="s">
        <v>2647</v>
      </c>
      <c r="I502" s="219" t="s">
        <v>2644</v>
      </c>
      <c r="J502" s="219" t="s">
        <v>2634</v>
      </c>
      <c r="K502" s="219"/>
      <c r="L502" s="219"/>
      <c r="M502" s="451"/>
      <c r="N502" s="191">
        <v>1</v>
      </c>
      <c r="O502" s="191">
        <v>1</v>
      </c>
      <c r="P502" s="451">
        <v>15000</v>
      </c>
      <c r="Q502" s="191"/>
      <c r="R502" s="191"/>
    </row>
    <row r="503" spans="1:18" ht="36" x14ac:dyDescent="0.2">
      <c r="A503" s="219" t="s">
        <v>2635</v>
      </c>
      <c r="B503" s="219" t="s">
        <v>2629</v>
      </c>
      <c r="C503" s="219" t="s">
        <v>2630</v>
      </c>
      <c r="D503" s="396" t="s">
        <v>3413</v>
      </c>
      <c r="E503" s="451">
        <v>7500</v>
      </c>
      <c r="F503" s="452">
        <v>41356105</v>
      </c>
      <c r="G503" s="396" t="s">
        <v>3414</v>
      </c>
      <c r="H503" s="219" t="s">
        <v>2135</v>
      </c>
      <c r="I503" s="219" t="s">
        <v>2644</v>
      </c>
      <c r="J503" s="219" t="s">
        <v>2634</v>
      </c>
      <c r="K503" s="219">
        <v>2</v>
      </c>
      <c r="L503" s="219">
        <v>5</v>
      </c>
      <c r="M503" s="451">
        <v>36750</v>
      </c>
      <c r="N503" s="191"/>
      <c r="O503" s="191"/>
      <c r="P503" s="451"/>
      <c r="Q503" s="191"/>
      <c r="R503" s="191"/>
    </row>
    <row r="504" spans="1:18" ht="36" x14ac:dyDescent="0.2">
      <c r="A504" s="219" t="s">
        <v>2635</v>
      </c>
      <c r="B504" s="219" t="s">
        <v>2636</v>
      </c>
      <c r="C504" s="219" t="s">
        <v>2630</v>
      </c>
      <c r="D504" s="396" t="s">
        <v>3415</v>
      </c>
      <c r="E504" s="451">
        <v>2000</v>
      </c>
      <c r="F504" s="452">
        <v>41358391</v>
      </c>
      <c r="G504" s="396" t="s">
        <v>3416</v>
      </c>
      <c r="H504" s="219" t="s">
        <v>3417</v>
      </c>
      <c r="I504" s="219" t="s">
        <v>3418</v>
      </c>
      <c r="J504" s="219" t="s">
        <v>2640</v>
      </c>
      <c r="K504" s="219">
        <v>1</v>
      </c>
      <c r="L504" s="219">
        <v>1</v>
      </c>
      <c r="M504" s="451">
        <v>2000</v>
      </c>
      <c r="N504" s="191"/>
      <c r="O504" s="191"/>
      <c r="P504" s="451"/>
      <c r="Q504" s="191"/>
      <c r="R504" s="191"/>
    </row>
    <row r="505" spans="1:18" ht="36" x14ac:dyDescent="0.2">
      <c r="A505" s="219" t="s">
        <v>2635</v>
      </c>
      <c r="B505" s="219" t="s">
        <v>2629</v>
      </c>
      <c r="C505" s="219" t="s">
        <v>2630</v>
      </c>
      <c r="D505" s="396" t="s">
        <v>3415</v>
      </c>
      <c r="E505" s="451">
        <v>2000</v>
      </c>
      <c r="F505" s="452">
        <v>41358391</v>
      </c>
      <c r="G505" s="396" t="s">
        <v>3416</v>
      </c>
      <c r="H505" s="219" t="s">
        <v>3417</v>
      </c>
      <c r="I505" s="219" t="s">
        <v>3418</v>
      </c>
      <c r="J505" s="219" t="s">
        <v>2640</v>
      </c>
      <c r="K505" s="219">
        <v>1</v>
      </c>
      <c r="L505" s="219">
        <v>1</v>
      </c>
      <c r="M505" s="451">
        <v>2000</v>
      </c>
      <c r="N505" s="191"/>
      <c r="O505" s="191"/>
      <c r="P505" s="451"/>
      <c r="Q505" s="191"/>
      <c r="R505" s="191"/>
    </row>
    <row r="506" spans="1:18" ht="48" x14ac:dyDescent="0.2">
      <c r="A506" s="219" t="s">
        <v>2635</v>
      </c>
      <c r="B506" s="219" t="s">
        <v>2629</v>
      </c>
      <c r="C506" s="219" t="s">
        <v>2630</v>
      </c>
      <c r="D506" s="396" t="s">
        <v>3419</v>
      </c>
      <c r="E506" s="451">
        <v>4333.5</v>
      </c>
      <c r="F506" s="452">
        <v>41358697</v>
      </c>
      <c r="G506" s="396" t="s">
        <v>3420</v>
      </c>
      <c r="H506" s="219" t="s">
        <v>2204</v>
      </c>
      <c r="I506" s="219" t="s">
        <v>2204</v>
      </c>
      <c r="J506" s="219" t="s">
        <v>2634</v>
      </c>
      <c r="K506" s="219">
        <v>2</v>
      </c>
      <c r="L506" s="219">
        <v>7</v>
      </c>
      <c r="M506" s="451">
        <v>41167</v>
      </c>
      <c r="N506" s="191"/>
      <c r="O506" s="191"/>
      <c r="P506" s="451"/>
      <c r="Q506" s="191"/>
      <c r="R506" s="191"/>
    </row>
    <row r="507" spans="1:18" ht="36" x14ac:dyDescent="0.2">
      <c r="A507" s="219" t="s">
        <v>2635</v>
      </c>
      <c r="B507" s="219" t="s">
        <v>2636</v>
      </c>
      <c r="C507" s="219" t="s">
        <v>2630</v>
      </c>
      <c r="D507" s="396" t="s">
        <v>3421</v>
      </c>
      <c r="E507" s="451">
        <v>7500</v>
      </c>
      <c r="F507" s="452">
        <v>41375548</v>
      </c>
      <c r="G507" s="396" t="s">
        <v>3422</v>
      </c>
      <c r="H507" s="219" t="s">
        <v>3423</v>
      </c>
      <c r="I507" s="219" t="s">
        <v>2644</v>
      </c>
      <c r="J507" s="219" t="s">
        <v>2634</v>
      </c>
      <c r="K507" s="219"/>
      <c r="L507" s="219"/>
      <c r="M507" s="451"/>
      <c r="N507" s="191">
        <v>1</v>
      </c>
      <c r="O507" s="191">
        <v>3</v>
      </c>
      <c r="P507" s="451">
        <v>7500</v>
      </c>
      <c r="Q507" s="191"/>
      <c r="R507" s="191"/>
    </row>
    <row r="508" spans="1:18" ht="48" x14ac:dyDescent="0.2">
      <c r="A508" s="219" t="s">
        <v>2635</v>
      </c>
      <c r="B508" s="219" t="s">
        <v>2636</v>
      </c>
      <c r="C508" s="219" t="s">
        <v>2630</v>
      </c>
      <c r="D508" s="396" t="s">
        <v>3424</v>
      </c>
      <c r="E508" s="451">
        <v>583</v>
      </c>
      <c r="F508" s="452">
        <v>41386665</v>
      </c>
      <c r="G508" s="396" t="s">
        <v>3425</v>
      </c>
      <c r="H508" s="219" t="s">
        <v>2639</v>
      </c>
      <c r="I508" s="219" t="s">
        <v>2639</v>
      </c>
      <c r="J508" s="219" t="s">
        <v>2640</v>
      </c>
      <c r="K508" s="219">
        <v>3</v>
      </c>
      <c r="L508" s="219">
        <v>3</v>
      </c>
      <c r="M508" s="451">
        <v>7500</v>
      </c>
      <c r="N508" s="191"/>
      <c r="O508" s="191"/>
      <c r="P508" s="451"/>
      <c r="Q508" s="234"/>
      <c r="R508" s="234"/>
    </row>
    <row r="509" spans="1:18" ht="36" x14ac:dyDescent="0.2">
      <c r="A509" s="219" t="s">
        <v>2635</v>
      </c>
      <c r="B509" s="219" t="s">
        <v>2636</v>
      </c>
      <c r="C509" s="219" t="s">
        <v>2630</v>
      </c>
      <c r="D509" s="396" t="s">
        <v>3426</v>
      </c>
      <c r="E509" s="451">
        <v>2500</v>
      </c>
      <c r="F509" s="452">
        <v>41386665</v>
      </c>
      <c r="G509" s="396" t="s">
        <v>3425</v>
      </c>
      <c r="H509" s="219" t="s">
        <v>2639</v>
      </c>
      <c r="I509" s="219" t="s">
        <v>2639</v>
      </c>
      <c r="J509" s="219" t="s">
        <v>2640</v>
      </c>
      <c r="K509" s="219"/>
      <c r="L509" s="219"/>
      <c r="M509" s="451"/>
      <c r="N509" s="191">
        <v>1</v>
      </c>
      <c r="O509" s="191">
        <v>4</v>
      </c>
      <c r="P509" s="451">
        <v>5000</v>
      </c>
      <c r="Q509" s="191"/>
      <c r="R509" s="191"/>
    </row>
    <row r="510" spans="1:18" ht="48" x14ac:dyDescent="0.2">
      <c r="A510" s="219" t="s">
        <v>2635</v>
      </c>
      <c r="B510" s="219" t="s">
        <v>2629</v>
      </c>
      <c r="C510" s="219" t="s">
        <v>2630</v>
      </c>
      <c r="D510" s="396" t="s">
        <v>3424</v>
      </c>
      <c r="E510" s="451">
        <v>583</v>
      </c>
      <c r="F510" s="452">
        <v>41386665</v>
      </c>
      <c r="G510" s="396" t="s">
        <v>3425</v>
      </c>
      <c r="H510" s="219" t="s">
        <v>2639</v>
      </c>
      <c r="I510" s="219" t="s">
        <v>2639</v>
      </c>
      <c r="J510" s="219" t="s">
        <v>2640</v>
      </c>
      <c r="K510" s="219">
        <v>2</v>
      </c>
      <c r="L510" s="219">
        <v>8</v>
      </c>
      <c r="M510" s="451">
        <v>18083</v>
      </c>
      <c r="N510" s="191"/>
      <c r="O510" s="191"/>
      <c r="P510" s="451"/>
      <c r="Q510" s="191"/>
      <c r="R510" s="191"/>
    </row>
    <row r="511" spans="1:18" ht="36" x14ac:dyDescent="0.2">
      <c r="A511" s="219" t="s">
        <v>2635</v>
      </c>
      <c r="B511" s="219" t="s">
        <v>2629</v>
      </c>
      <c r="C511" s="219" t="s">
        <v>2630</v>
      </c>
      <c r="D511" s="396" t="s">
        <v>3426</v>
      </c>
      <c r="E511" s="451">
        <v>2500</v>
      </c>
      <c r="F511" s="452">
        <v>41386665</v>
      </c>
      <c r="G511" s="396" t="s">
        <v>3425</v>
      </c>
      <c r="H511" s="219" t="s">
        <v>2639</v>
      </c>
      <c r="I511" s="219" t="s">
        <v>2639</v>
      </c>
      <c r="J511" s="219" t="s">
        <v>2640</v>
      </c>
      <c r="K511" s="219"/>
      <c r="L511" s="219"/>
      <c r="M511" s="451"/>
      <c r="N511" s="191">
        <v>1</v>
      </c>
      <c r="O511" s="191">
        <v>3</v>
      </c>
      <c r="P511" s="451">
        <v>5000</v>
      </c>
      <c r="Q511" s="191"/>
      <c r="R511" s="191"/>
    </row>
    <row r="512" spans="1:18" ht="36" x14ac:dyDescent="0.2">
      <c r="A512" s="219" t="s">
        <v>2635</v>
      </c>
      <c r="B512" s="219" t="s">
        <v>2629</v>
      </c>
      <c r="C512" s="219" t="s">
        <v>2630</v>
      </c>
      <c r="D512" s="396" t="s">
        <v>3427</v>
      </c>
      <c r="E512" s="451">
        <v>8000</v>
      </c>
      <c r="F512" s="452">
        <v>41407896</v>
      </c>
      <c r="G512" s="396" t="s">
        <v>3428</v>
      </c>
      <c r="H512" s="219" t="s">
        <v>2103</v>
      </c>
      <c r="I512" s="219" t="s">
        <v>2103</v>
      </c>
      <c r="J512" s="219" t="s">
        <v>2634</v>
      </c>
      <c r="K512" s="219"/>
      <c r="L512" s="219"/>
      <c r="M512" s="451"/>
      <c r="N512" s="191">
        <v>2</v>
      </c>
      <c r="O512" s="191">
        <v>7</v>
      </c>
      <c r="P512" s="451">
        <v>48000</v>
      </c>
      <c r="Q512" s="191"/>
      <c r="R512" s="191"/>
    </row>
    <row r="513" spans="1:18" ht="36" x14ac:dyDescent="0.2">
      <c r="A513" s="219" t="s">
        <v>2635</v>
      </c>
      <c r="B513" s="219" t="s">
        <v>2629</v>
      </c>
      <c r="C513" s="219" t="s">
        <v>2630</v>
      </c>
      <c r="D513" s="396" t="s">
        <v>3429</v>
      </c>
      <c r="E513" s="451">
        <v>11666.666666666666</v>
      </c>
      <c r="F513" s="452">
        <v>41407896</v>
      </c>
      <c r="G513" s="396" t="s">
        <v>3428</v>
      </c>
      <c r="H513" s="219" t="s">
        <v>2103</v>
      </c>
      <c r="I513" s="219" t="s">
        <v>2633</v>
      </c>
      <c r="J513" s="219" t="s">
        <v>2634</v>
      </c>
      <c r="K513" s="219">
        <v>1</v>
      </c>
      <c r="L513" s="219">
        <v>3</v>
      </c>
      <c r="M513" s="451">
        <v>35000</v>
      </c>
      <c r="N513" s="191"/>
      <c r="O513" s="191"/>
      <c r="P513" s="451"/>
      <c r="Q513" s="191"/>
      <c r="R513" s="191"/>
    </row>
    <row r="514" spans="1:18" ht="36" x14ac:dyDescent="0.2">
      <c r="A514" s="219" t="s">
        <v>2635</v>
      </c>
      <c r="B514" s="219" t="s">
        <v>2636</v>
      </c>
      <c r="C514" s="219" t="s">
        <v>2630</v>
      </c>
      <c r="D514" s="396" t="s">
        <v>3430</v>
      </c>
      <c r="E514" s="451">
        <v>10500</v>
      </c>
      <c r="F514" s="452">
        <v>41409136</v>
      </c>
      <c r="G514" s="396" t="s">
        <v>3431</v>
      </c>
      <c r="H514" s="219" t="s">
        <v>3432</v>
      </c>
      <c r="I514" s="219" t="s">
        <v>2644</v>
      </c>
      <c r="J514" s="219" t="s">
        <v>2634</v>
      </c>
      <c r="K514" s="219"/>
      <c r="L514" s="219"/>
      <c r="M514" s="451"/>
      <c r="N514" s="191">
        <v>1</v>
      </c>
      <c r="O514" s="191">
        <v>1</v>
      </c>
      <c r="P514" s="451">
        <v>21000</v>
      </c>
      <c r="Q514" s="191"/>
      <c r="R514" s="191"/>
    </row>
    <row r="515" spans="1:18" ht="48" x14ac:dyDescent="0.2">
      <c r="A515" s="219" t="s">
        <v>2635</v>
      </c>
      <c r="B515" s="219" t="s">
        <v>2629</v>
      </c>
      <c r="C515" s="219" t="s">
        <v>2630</v>
      </c>
      <c r="D515" s="396" t="s">
        <v>3433</v>
      </c>
      <c r="E515" s="451">
        <v>10500</v>
      </c>
      <c r="F515" s="452">
        <v>41409136</v>
      </c>
      <c r="G515" s="396" t="s">
        <v>3431</v>
      </c>
      <c r="H515" s="219" t="s">
        <v>3432</v>
      </c>
      <c r="I515" s="219" t="s">
        <v>2644</v>
      </c>
      <c r="J515" s="219" t="s">
        <v>2634</v>
      </c>
      <c r="K515" s="219">
        <v>2</v>
      </c>
      <c r="L515" s="219">
        <v>6</v>
      </c>
      <c r="M515" s="451">
        <v>63000</v>
      </c>
      <c r="N515" s="191"/>
      <c r="O515" s="191"/>
      <c r="P515" s="451"/>
      <c r="Q515" s="191"/>
      <c r="R515" s="191"/>
    </row>
    <row r="516" spans="1:18" ht="36" x14ac:dyDescent="0.2">
      <c r="A516" s="219" t="s">
        <v>2635</v>
      </c>
      <c r="B516" s="219" t="s">
        <v>2629</v>
      </c>
      <c r="C516" s="219" t="s">
        <v>2630</v>
      </c>
      <c r="D516" s="396" t="s">
        <v>3430</v>
      </c>
      <c r="E516" s="451">
        <v>10500</v>
      </c>
      <c r="F516" s="452">
        <v>41409136</v>
      </c>
      <c r="G516" s="396" t="s">
        <v>3431</v>
      </c>
      <c r="H516" s="219" t="s">
        <v>3432</v>
      </c>
      <c r="I516" s="219" t="s">
        <v>2644</v>
      </c>
      <c r="J516" s="219" t="s">
        <v>2634</v>
      </c>
      <c r="K516" s="219"/>
      <c r="L516" s="219"/>
      <c r="M516" s="451"/>
      <c r="N516" s="191">
        <v>1</v>
      </c>
      <c r="O516" s="191">
        <v>4</v>
      </c>
      <c r="P516" s="451">
        <v>31500</v>
      </c>
      <c r="Q516" s="191"/>
      <c r="R516" s="191"/>
    </row>
    <row r="517" spans="1:18" ht="36" x14ac:dyDescent="0.2">
      <c r="A517" s="219" t="s">
        <v>2635</v>
      </c>
      <c r="B517" s="219" t="s">
        <v>2629</v>
      </c>
      <c r="C517" s="219" t="s">
        <v>2630</v>
      </c>
      <c r="D517" s="396" t="s">
        <v>3434</v>
      </c>
      <c r="E517" s="451">
        <v>6500</v>
      </c>
      <c r="F517" s="452">
        <v>41429549</v>
      </c>
      <c r="G517" s="396" t="s">
        <v>3435</v>
      </c>
      <c r="H517" s="219" t="s">
        <v>2135</v>
      </c>
      <c r="I517" s="219" t="s">
        <v>2644</v>
      </c>
      <c r="J517" s="219" t="s">
        <v>2634</v>
      </c>
      <c r="K517" s="219">
        <v>1</v>
      </c>
      <c r="L517" s="219">
        <v>2</v>
      </c>
      <c r="M517" s="451">
        <v>9750</v>
      </c>
      <c r="N517" s="191"/>
      <c r="O517" s="191"/>
      <c r="P517" s="451"/>
      <c r="Q517" s="191"/>
      <c r="R517" s="191"/>
    </row>
    <row r="518" spans="1:18" ht="48" x14ac:dyDescent="0.2">
      <c r="A518" s="219" t="s">
        <v>2635</v>
      </c>
      <c r="B518" s="219" t="s">
        <v>2629</v>
      </c>
      <c r="C518" s="219" t="s">
        <v>2630</v>
      </c>
      <c r="D518" s="396" t="s">
        <v>3436</v>
      </c>
      <c r="E518" s="451">
        <v>7000</v>
      </c>
      <c r="F518" s="452">
        <v>41463332</v>
      </c>
      <c r="G518" s="396" t="s">
        <v>3437</v>
      </c>
      <c r="H518" s="219" t="s">
        <v>2644</v>
      </c>
      <c r="I518" s="219" t="s">
        <v>2644</v>
      </c>
      <c r="J518" s="219" t="s">
        <v>2634</v>
      </c>
      <c r="K518" s="219">
        <v>1</v>
      </c>
      <c r="L518" s="219">
        <v>2</v>
      </c>
      <c r="M518" s="451">
        <v>14000</v>
      </c>
      <c r="N518" s="191"/>
      <c r="O518" s="191"/>
      <c r="P518" s="451"/>
      <c r="Q518" s="191"/>
      <c r="R518" s="191"/>
    </row>
    <row r="519" spans="1:18" ht="36" x14ac:dyDescent="0.2">
      <c r="A519" s="219" t="s">
        <v>2635</v>
      </c>
      <c r="B519" s="219" t="s">
        <v>2629</v>
      </c>
      <c r="C519" s="219" t="s">
        <v>2630</v>
      </c>
      <c r="D519" s="396" t="s">
        <v>3438</v>
      </c>
      <c r="E519" s="451">
        <v>3500</v>
      </c>
      <c r="F519" s="452">
        <v>41476598</v>
      </c>
      <c r="G519" s="396" t="s">
        <v>3439</v>
      </c>
      <c r="H519" s="219" t="s">
        <v>3094</v>
      </c>
      <c r="I519" s="219" t="s">
        <v>3094</v>
      </c>
      <c r="J519" s="219" t="s">
        <v>2640</v>
      </c>
      <c r="K519" s="219"/>
      <c r="L519" s="219"/>
      <c r="M519" s="451"/>
      <c r="N519" s="191">
        <v>3</v>
      </c>
      <c r="O519" s="191">
        <v>8</v>
      </c>
      <c r="P519" s="451">
        <v>21000</v>
      </c>
      <c r="Q519" s="191"/>
      <c r="R519" s="191"/>
    </row>
    <row r="520" spans="1:18" ht="48" x14ac:dyDescent="0.2">
      <c r="A520" s="219" t="s">
        <v>2635</v>
      </c>
      <c r="B520" s="219" t="s">
        <v>2629</v>
      </c>
      <c r="C520" s="219" t="s">
        <v>2630</v>
      </c>
      <c r="D520" s="396" t="s">
        <v>3440</v>
      </c>
      <c r="E520" s="451">
        <v>6500</v>
      </c>
      <c r="F520" s="452">
        <v>41482019</v>
      </c>
      <c r="G520" s="396" t="s">
        <v>3441</v>
      </c>
      <c r="H520" s="219" t="s">
        <v>2135</v>
      </c>
      <c r="I520" s="219" t="s">
        <v>2644</v>
      </c>
      <c r="J520" s="219" t="s">
        <v>2634</v>
      </c>
      <c r="K520" s="219">
        <v>1</v>
      </c>
      <c r="L520" s="219">
        <v>1</v>
      </c>
      <c r="M520" s="451">
        <v>6500</v>
      </c>
      <c r="N520" s="191"/>
      <c r="O520" s="191"/>
      <c r="P520" s="451"/>
      <c r="Q520" s="191"/>
      <c r="R520" s="191"/>
    </row>
    <row r="521" spans="1:18" ht="36" x14ac:dyDescent="0.2">
      <c r="A521" s="219" t="s">
        <v>2635</v>
      </c>
      <c r="B521" s="219" t="s">
        <v>2636</v>
      </c>
      <c r="C521" s="219" t="s">
        <v>2630</v>
      </c>
      <c r="D521" s="396" t="s">
        <v>3442</v>
      </c>
      <c r="E521" s="451">
        <v>8500</v>
      </c>
      <c r="F521" s="452">
        <v>41506445</v>
      </c>
      <c r="G521" s="396" t="s">
        <v>3443</v>
      </c>
      <c r="H521" s="219" t="s">
        <v>2841</v>
      </c>
      <c r="I521" s="219" t="s">
        <v>2841</v>
      </c>
      <c r="J521" s="219" t="s">
        <v>2634</v>
      </c>
      <c r="K521" s="219">
        <v>2</v>
      </c>
      <c r="L521" s="219">
        <v>2</v>
      </c>
      <c r="M521" s="451">
        <v>17000</v>
      </c>
      <c r="N521" s="191"/>
      <c r="O521" s="191"/>
      <c r="P521" s="451"/>
      <c r="Q521" s="191"/>
      <c r="R521" s="191"/>
    </row>
    <row r="522" spans="1:18" ht="36" x14ac:dyDescent="0.2">
      <c r="A522" s="219" t="s">
        <v>2635</v>
      </c>
      <c r="B522" s="219" t="s">
        <v>2636</v>
      </c>
      <c r="C522" s="219" t="s">
        <v>2630</v>
      </c>
      <c r="D522" s="396" t="s">
        <v>3444</v>
      </c>
      <c r="E522" s="451">
        <v>10500</v>
      </c>
      <c r="F522" s="452">
        <v>41548822</v>
      </c>
      <c r="G522" s="396" t="s">
        <v>3445</v>
      </c>
      <c r="H522" s="219" t="s">
        <v>3004</v>
      </c>
      <c r="I522" s="219" t="s">
        <v>2644</v>
      </c>
      <c r="J522" s="219" t="s">
        <v>2634</v>
      </c>
      <c r="K522" s="219"/>
      <c r="L522" s="219"/>
      <c r="M522" s="451"/>
      <c r="N522" s="191">
        <v>1</v>
      </c>
      <c r="O522" s="191">
        <v>2</v>
      </c>
      <c r="P522" s="451">
        <v>21000</v>
      </c>
      <c r="Q522" s="191"/>
      <c r="R522" s="191"/>
    </row>
    <row r="523" spans="1:18" ht="36" x14ac:dyDescent="0.2">
      <c r="A523" s="219" t="s">
        <v>2635</v>
      </c>
      <c r="B523" s="219" t="s">
        <v>2629</v>
      </c>
      <c r="C523" s="219" t="s">
        <v>2630</v>
      </c>
      <c r="D523" s="396" t="s">
        <v>3446</v>
      </c>
      <c r="E523" s="451">
        <v>10500</v>
      </c>
      <c r="F523" s="452">
        <v>41548822</v>
      </c>
      <c r="G523" s="396" t="s">
        <v>3445</v>
      </c>
      <c r="H523" s="219" t="s">
        <v>3004</v>
      </c>
      <c r="I523" s="219" t="s">
        <v>2644</v>
      </c>
      <c r="J523" s="219" t="s">
        <v>2634</v>
      </c>
      <c r="K523" s="219">
        <v>2</v>
      </c>
      <c r="L523" s="219">
        <v>6</v>
      </c>
      <c r="M523" s="451">
        <v>63000</v>
      </c>
      <c r="N523" s="191"/>
      <c r="O523" s="191"/>
      <c r="P523" s="451"/>
      <c r="Q523" s="191"/>
      <c r="R523" s="191"/>
    </row>
    <row r="524" spans="1:18" ht="36" x14ac:dyDescent="0.2">
      <c r="A524" s="219" t="s">
        <v>2635</v>
      </c>
      <c r="B524" s="219" t="s">
        <v>2629</v>
      </c>
      <c r="C524" s="219" t="s">
        <v>2630</v>
      </c>
      <c r="D524" s="396" t="s">
        <v>3447</v>
      </c>
      <c r="E524" s="451">
        <v>3000</v>
      </c>
      <c r="F524" s="452">
        <v>41548900</v>
      </c>
      <c r="G524" s="396" t="s">
        <v>3448</v>
      </c>
      <c r="H524" s="219" t="s">
        <v>2745</v>
      </c>
      <c r="I524" s="219" t="s">
        <v>2229</v>
      </c>
      <c r="J524" s="219" t="s">
        <v>2640</v>
      </c>
      <c r="K524" s="219">
        <v>1</v>
      </c>
      <c r="L524" s="219">
        <v>1</v>
      </c>
      <c r="M524" s="451">
        <v>3000</v>
      </c>
      <c r="N524" s="191"/>
      <c r="O524" s="191"/>
      <c r="P524" s="451"/>
      <c r="Q524" s="191"/>
      <c r="R524" s="191"/>
    </row>
    <row r="525" spans="1:18" ht="36" x14ac:dyDescent="0.2">
      <c r="A525" s="219" t="s">
        <v>2635</v>
      </c>
      <c r="B525" s="219" t="s">
        <v>2629</v>
      </c>
      <c r="C525" s="219" t="s">
        <v>2630</v>
      </c>
      <c r="D525" s="396" t="s">
        <v>3449</v>
      </c>
      <c r="E525" s="451">
        <v>3075</v>
      </c>
      <c r="F525" s="452">
        <v>41548900</v>
      </c>
      <c r="G525" s="396" t="s">
        <v>3448</v>
      </c>
      <c r="H525" s="219" t="s">
        <v>2745</v>
      </c>
      <c r="I525" s="219" t="s">
        <v>2229</v>
      </c>
      <c r="J525" s="219" t="s">
        <v>2640</v>
      </c>
      <c r="K525" s="219"/>
      <c r="L525" s="219"/>
      <c r="M525" s="451"/>
      <c r="N525" s="191">
        <v>1</v>
      </c>
      <c r="O525" s="191">
        <v>3</v>
      </c>
      <c r="P525" s="451">
        <v>24600</v>
      </c>
      <c r="Q525" s="191"/>
      <c r="R525" s="191"/>
    </row>
    <row r="526" spans="1:18" ht="36" x14ac:dyDescent="0.2">
      <c r="A526" s="219" t="s">
        <v>2635</v>
      </c>
      <c r="B526" s="219" t="s">
        <v>2629</v>
      </c>
      <c r="C526" s="219" t="s">
        <v>2630</v>
      </c>
      <c r="D526" s="396" t="s">
        <v>3349</v>
      </c>
      <c r="E526" s="451">
        <v>6500</v>
      </c>
      <c r="F526" s="452">
        <v>41551619</v>
      </c>
      <c r="G526" s="396" t="s">
        <v>3450</v>
      </c>
      <c r="H526" s="219" t="s">
        <v>2135</v>
      </c>
      <c r="I526" s="219" t="s">
        <v>2644</v>
      </c>
      <c r="J526" s="219" t="s">
        <v>2634</v>
      </c>
      <c r="K526" s="219">
        <v>1</v>
      </c>
      <c r="L526" s="219">
        <v>3</v>
      </c>
      <c r="M526" s="451">
        <v>19500</v>
      </c>
      <c r="N526" s="191"/>
      <c r="O526" s="191"/>
      <c r="P526" s="451"/>
      <c r="Q526" s="191"/>
      <c r="R526" s="191"/>
    </row>
    <row r="527" spans="1:18" ht="48" x14ac:dyDescent="0.2">
      <c r="A527" s="219" t="s">
        <v>2635</v>
      </c>
      <c r="B527" s="219" t="s">
        <v>2629</v>
      </c>
      <c r="C527" s="219" t="s">
        <v>2630</v>
      </c>
      <c r="D527" s="396" t="s">
        <v>3451</v>
      </c>
      <c r="E527" s="451">
        <v>4333.5</v>
      </c>
      <c r="F527" s="452">
        <v>41552663</v>
      </c>
      <c r="G527" s="396" t="s">
        <v>3452</v>
      </c>
      <c r="H527" s="219" t="s">
        <v>3249</v>
      </c>
      <c r="I527" s="219" t="s">
        <v>3249</v>
      </c>
      <c r="J527" s="219" t="s">
        <v>2640</v>
      </c>
      <c r="K527" s="219">
        <v>1</v>
      </c>
      <c r="L527" s="219">
        <v>2</v>
      </c>
      <c r="M527" s="451">
        <v>8667</v>
      </c>
      <c r="N527" s="191"/>
      <c r="O527" s="191"/>
      <c r="P527" s="451"/>
      <c r="Q527" s="191"/>
      <c r="R527" s="191"/>
    </row>
    <row r="528" spans="1:18" ht="36" x14ac:dyDescent="0.2">
      <c r="A528" s="219" t="s">
        <v>2635</v>
      </c>
      <c r="B528" s="219" t="s">
        <v>2629</v>
      </c>
      <c r="C528" s="219" t="s">
        <v>2630</v>
      </c>
      <c r="D528" s="396" t="s">
        <v>3453</v>
      </c>
      <c r="E528" s="451">
        <v>3000</v>
      </c>
      <c r="F528" s="452">
        <v>41579428</v>
      </c>
      <c r="G528" s="396" t="s">
        <v>3454</v>
      </c>
      <c r="H528" s="219" t="s">
        <v>3455</v>
      </c>
      <c r="I528" s="219" t="s">
        <v>3455</v>
      </c>
      <c r="J528" s="219" t="s">
        <v>2640</v>
      </c>
      <c r="K528" s="219"/>
      <c r="L528" s="219"/>
      <c r="M528" s="451"/>
      <c r="N528" s="191">
        <v>4</v>
      </c>
      <c r="O528" s="191">
        <v>12</v>
      </c>
      <c r="P528" s="451">
        <v>30900</v>
      </c>
      <c r="Q528" s="191"/>
      <c r="R528" s="191"/>
    </row>
    <row r="529" spans="1:18" ht="48" x14ac:dyDescent="0.2">
      <c r="A529" s="219" t="s">
        <v>2635</v>
      </c>
      <c r="B529" s="219" t="s">
        <v>2629</v>
      </c>
      <c r="C529" s="219" t="s">
        <v>2630</v>
      </c>
      <c r="D529" s="396" t="s">
        <v>3456</v>
      </c>
      <c r="E529" s="451">
        <v>6500</v>
      </c>
      <c r="F529" s="452">
        <v>41585888</v>
      </c>
      <c r="G529" s="396" t="s">
        <v>3457</v>
      </c>
      <c r="H529" s="219" t="s">
        <v>2644</v>
      </c>
      <c r="I529" s="219" t="s">
        <v>2644</v>
      </c>
      <c r="J529" s="219" t="s">
        <v>2634</v>
      </c>
      <c r="K529" s="219">
        <v>1</v>
      </c>
      <c r="L529" s="219">
        <v>2</v>
      </c>
      <c r="M529" s="451">
        <v>13000</v>
      </c>
      <c r="N529" s="191"/>
      <c r="O529" s="191"/>
      <c r="P529" s="451"/>
      <c r="Q529" s="191"/>
      <c r="R529" s="191"/>
    </row>
    <row r="530" spans="1:18" ht="36" x14ac:dyDescent="0.2">
      <c r="A530" s="219" t="s">
        <v>2635</v>
      </c>
      <c r="B530" s="219" t="s">
        <v>2677</v>
      </c>
      <c r="C530" s="219" t="s">
        <v>2630</v>
      </c>
      <c r="D530" s="396" t="s">
        <v>3458</v>
      </c>
      <c r="E530" s="451">
        <v>2500</v>
      </c>
      <c r="F530" s="452">
        <v>41588752</v>
      </c>
      <c r="G530" s="396" t="s">
        <v>3459</v>
      </c>
      <c r="H530" s="219" t="s">
        <v>2639</v>
      </c>
      <c r="I530" s="219" t="s">
        <v>2639</v>
      </c>
      <c r="J530" s="219" t="s">
        <v>2640</v>
      </c>
      <c r="K530" s="219"/>
      <c r="L530" s="219"/>
      <c r="M530" s="451"/>
      <c r="N530" s="191">
        <v>1</v>
      </c>
      <c r="O530" s="191">
        <v>3</v>
      </c>
      <c r="P530" s="451">
        <v>7500</v>
      </c>
      <c r="Q530" s="191"/>
      <c r="R530" s="191"/>
    </row>
    <row r="531" spans="1:18" ht="36" x14ac:dyDescent="0.2">
      <c r="A531" s="219" t="s">
        <v>2635</v>
      </c>
      <c r="B531" s="219" t="s">
        <v>2677</v>
      </c>
      <c r="C531" s="219" t="s">
        <v>2630</v>
      </c>
      <c r="D531" s="396" t="s">
        <v>3460</v>
      </c>
      <c r="E531" s="451">
        <v>2500</v>
      </c>
      <c r="F531" s="452">
        <v>41588752</v>
      </c>
      <c r="G531" s="396" t="s">
        <v>3459</v>
      </c>
      <c r="H531" s="219" t="s">
        <v>2639</v>
      </c>
      <c r="I531" s="219" t="s">
        <v>2639</v>
      </c>
      <c r="J531" s="219" t="s">
        <v>2640</v>
      </c>
      <c r="K531" s="219">
        <v>2</v>
      </c>
      <c r="L531" s="219">
        <v>2</v>
      </c>
      <c r="M531" s="451">
        <v>5000</v>
      </c>
      <c r="N531" s="191"/>
      <c r="O531" s="191"/>
      <c r="P531" s="451"/>
      <c r="Q531" s="191"/>
      <c r="R531" s="191"/>
    </row>
    <row r="532" spans="1:18" ht="36" x14ac:dyDescent="0.2">
      <c r="A532" s="219" t="s">
        <v>2635</v>
      </c>
      <c r="B532" s="219" t="s">
        <v>2629</v>
      </c>
      <c r="C532" s="219" t="s">
        <v>2630</v>
      </c>
      <c r="D532" s="396" t="s">
        <v>3458</v>
      </c>
      <c r="E532" s="451">
        <v>2500</v>
      </c>
      <c r="F532" s="452">
        <v>41588752</v>
      </c>
      <c r="G532" s="396" t="s">
        <v>3459</v>
      </c>
      <c r="H532" s="219" t="s">
        <v>2639</v>
      </c>
      <c r="I532" s="219" t="s">
        <v>2639</v>
      </c>
      <c r="J532" s="219" t="s">
        <v>2640</v>
      </c>
      <c r="K532" s="219"/>
      <c r="L532" s="219"/>
      <c r="M532" s="451"/>
      <c r="N532" s="191">
        <v>1</v>
      </c>
      <c r="O532" s="191">
        <v>4</v>
      </c>
      <c r="P532" s="451">
        <v>10000</v>
      </c>
      <c r="Q532" s="191"/>
      <c r="R532" s="191"/>
    </row>
    <row r="533" spans="1:18" ht="36" x14ac:dyDescent="0.2">
      <c r="A533" s="219" t="s">
        <v>2635</v>
      </c>
      <c r="B533" s="219" t="s">
        <v>2629</v>
      </c>
      <c r="C533" s="219" t="s">
        <v>2630</v>
      </c>
      <c r="D533" s="396" t="s">
        <v>3460</v>
      </c>
      <c r="E533" s="451">
        <v>2500</v>
      </c>
      <c r="F533" s="452">
        <v>41588752</v>
      </c>
      <c r="G533" s="396" t="s">
        <v>3459</v>
      </c>
      <c r="H533" s="219" t="s">
        <v>2639</v>
      </c>
      <c r="I533" s="219" t="s">
        <v>2639</v>
      </c>
      <c r="J533" s="219" t="s">
        <v>2640</v>
      </c>
      <c r="K533" s="219">
        <v>2</v>
      </c>
      <c r="L533" s="219">
        <v>8</v>
      </c>
      <c r="M533" s="451">
        <v>20417</v>
      </c>
      <c r="N533" s="191"/>
      <c r="O533" s="191"/>
      <c r="P533" s="451"/>
      <c r="Q533" s="191"/>
      <c r="R533" s="191"/>
    </row>
    <row r="534" spans="1:18" ht="36" x14ac:dyDescent="0.2">
      <c r="A534" s="219" t="s">
        <v>2635</v>
      </c>
      <c r="B534" s="219" t="s">
        <v>2629</v>
      </c>
      <c r="C534" s="219" t="s">
        <v>2630</v>
      </c>
      <c r="D534" s="396" t="s">
        <v>3461</v>
      </c>
      <c r="E534" s="451">
        <v>5000</v>
      </c>
      <c r="F534" s="452">
        <v>41596521</v>
      </c>
      <c r="G534" s="396" t="s">
        <v>3462</v>
      </c>
      <c r="H534" s="219" t="s">
        <v>2135</v>
      </c>
      <c r="I534" s="219" t="s">
        <v>2083</v>
      </c>
      <c r="J534" s="219" t="s">
        <v>2640</v>
      </c>
      <c r="K534" s="219">
        <v>1</v>
      </c>
      <c r="L534" s="219">
        <v>1</v>
      </c>
      <c r="M534" s="451">
        <v>5000</v>
      </c>
      <c r="N534" s="191"/>
      <c r="O534" s="191"/>
      <c r="P534" s="451"/>
      <c r="Q534" s="191"/>
      <c r="R534" s="191"/>
    </row>
    <row r="535" spans="1:18" ht="36" x14ac:dyDescent="0.2">
      <c r="A535" s="219" t="s">
        <v>2635</v>
      </c>
      <c r="B535" s="219" t="s">
        <v>2636</v>
      </c>
      <c r="C535" s="219" t="s">
        <v>2630</v>
      </c>
      <c r="D535" s="396" t="s">
        <v>3463</v>
      </c>
      <c r="E535" s="451">
        <v>6500</v>
      </c>
      <c r="F535" s="452">
        <v>41603528</v>
      </c>
      <c r="G535" s="396" t="s">
        <v>3464</v>
      </c>
      <c r="H535" s="219" t="s">
        <v>2643</v>
      </c>
      <c r="I535" s="219" t="s">
        <v>2644</v>
      </c>
      <c r="J535" s="219" t="s">
        <v>2634</v>
      </c>
      <c r="K535" s="219"/>
      <c r="L535" s="219"/>
      <c r="M535" s="451"/>
      <c r="N535" s="191">
        <v>1</v>
      </c>
      <c r="O535" s="191">
        <v>3</v>
      </c>
      <c r="P535" s="451">
        <v>19500</v>
      </c>
      <c r="Q535" s="191"/>
      <c r="R535" s="191"/>
    </row>
    <row r="536" spans="1:18" ht="48" x14ac:dyDescent="0.2">
      <c r="A536" s="219" t="s">
        <v>2635</v>
      </c>
      <c r="B536" s="219" t="s">
        <v>2629</v>
      </c>
      <c r="C536" s="219" t="s">
        <v>2630</v>
      </c>
      <c r="D536" s="396" t="s">
        <v>3465</v>
      </c>
      <c r="E536" s="451">
        <v>6000</v>
      </c>
      <c r="F536" s="452">
        <v>41603528</v>
      </c>
      <c r="G536" s="396" t="s">
        <v>3464</v>
      </c>
      <c r="H536" s="219" t="s">
        <v>2643</v>
      </c>
      <c r="I536" s="219" t="s">
        <v>2644</v>
      </c>
      <c r="J536" s="219" t="s">
        <v>2634</v>
      </c>
      <c r="K536" s="219">
        <v>2</v>
      </c>
      <c r="L536" s="219">
        <v>3</v>
      </c>
      <c r="M536" s="451">
        <v>22000</v>
      </c>
      <c r="N536" s="191"/>
      <c r="O536" s="191"/>
      <c r="P536" s="451"/>
      <c r="Q536" s="191"/>
      <c r="R536" s="191"/>
    </row>
    <row r="537" spans="1:18" ht="36" x14ac:dyDescent="0.2">
      <c r="A537" s="219" t="s">
        <v>2635</v>
      </c>
      <c r="B537" s="219" t="s">
        <v>2636</v>
      </c>
      <c r="C537" s="219" t="s">
        <v>2630</v>
      </c>
      <c r="D537" s="396" t="s">
        <v>3466</v>
      </c>
      <c r="E537" s="451">
        <v>7500</v>
      </c>
      <c r="F537" s="452">
        <v>41606027</v>
      </c>
      <c r="G537" s="396" t="s">
        <v>3467</v>
      </c>
      <c r="H537" s="219" t="s">
        <v>2647</v>
      </c>
      <c r="I537" s="219" t="s">
        <v>2644</v>
      </c>
      <c r="J537" s="219" t="s">
        <v>2634</v>
      </c>
      <c r="K537" s="219"/>
      <c r="L537" s="219"/>
      <c r="M537" s="451"/>
      <c r="N537" s="191">
        <v>1</v>
      </c>
      <c r="O537" s="191">
        <v>1</v>
      </c>
      <c r="P537" s="451">
        <v>15000</v>
      </c>
      <c r="Q537" s="191"/>
      <c r="R537" s="191"/>
    </row>
    <row r="538" spans="1:18" ht="36" x14ac:dyDescent="0.2">
      <c r="A538" s="219" t="s">
        <v>2635</v>
      </c>
      <c r="B538" s="219" t="s">
        <v>2629</v>
      </c>
      <c r="C538" s="219" t="s">
        <v>2630</v>
      </c>
      <c r="D538" s="396" t="s">
        <v>3468</v>
      </c>
      <c r="E538" s="451">
        <v>6500</v>
      </c>
      <c r="F538" s="452">
        <v>41606192</v>
      </c>
      <c r="G538" s="396" t="s">
        <v>3469</v>
      </c>
      <c r="H538" s="219" t="s">
        <v>2204</v>
      </c>
      <c r="I538" s="219" t="s">
        <v>2204</v>
      </c>
      <c r="J538" s="219" t="s">
        <v>2634</v>
      </c>
      <c r="K538" s="219"/>
      <c r="L538" s="219"/>
      <c r="M538" s="451"/>
      <c r="N538" s="191">
        <v>1</v>
      </c>
      <c r="O538" s="191">
        <v>3</v>
      </c>
      <c r="P538" s="451">
        <v>13000</v>
      </c>
      <c r="Q538" s="191"/>
      <c r="R538" s="191"/>
    </row>
    <row r="539" spans="1:18" ht="36" x14ac:dyDescent="0.2">
      <c r="A539" s="219" t="s">
        <v>2635</v>
      </c>
      <c r="B539" s="219" t="s">
        <v>2629</v>
      </c>
      <c r="C539" s="219" t="s">
        <v>2630</v>
      </c>
      <c r="D539" s="396" t="s">
        <v>3470</v>
      </c>
      <c r="E539" s="451">
        <v>2500</v>
      </c>
      <c r="F539" s="452">
        <v>41609278</v>
      </c>
      <c r="G539" s="396" t="s">
        <v>3471</v>
      </c>
      <c r="H539" s="219" t="s">
        <v>2745</v>
      </c>
      <c r="I539" s="219" t="s">
        <v>2229</v>
      </c>
      <c r="J539" s="219" t="s">
        <v>2640</v>
      </c>
      <c r="K539" s="219">
        <v>2</v>
      </c>
      <c r="L539" s="219">
        <v>8</v>
      </c>
      <c r="M539" s="451">
        <v>22800</v>
      </c>
      <c r="N539" s="191"/>
      <c r="O539" s="191"/>
      <c r="P539" s="451"/>
      <c r="Q539" s="191"/>
      <c r="R539" s="191"/>
    </row>
    <row r="540" spans="1:18" ht="36" x14ac:dyDescent="0.2">
      <c r="A540" s="219" t="s">
        <v>2635</v>
      </c>
      <c r="B540" s="219" t="s">
        <v>2629</v>
      </c>
      <c r="C540" s="219" t="s">
        <v>2630</v>
      </c>
      <c r="D540" s="396" t="s">
        <v>3472</v>
      </c>
      <c r="E540" s="451">
        <v>3000</v>
      </c>
      <c r="F540" s="452">
        <v>41609278</v>
      </c>
      <c r="G540" s="396" t="s">
        <v>3471</v>
      </c>
      <c r="H540" s="219" t="s">
        <v>2745</v>
      </c>
      <c r="I540" s="219" t="s">
        <v>2229</v>
      </c>
      <c r="J540" s="219" t="s">
        <v>2640</v>
      </c>
      <c r="K540" s="219"/>
      <c r="L540" s="219"/>
      <c r="M540" s="451"/>
      <c r="N540" s="191">
        <v>4</v>
      </c>
      <c r="O540" s="191">
        <v>4</v>
      </c>
      <c r="P540" s="451">
        <v>12000</v>
      </c>
      <c r="Q540" s="191"/>
      <c r="R540" s="191"/>
    </row>
    <row r="541" spans="1:18" ht="36" x14ac:dyDescent="0.2">
      <c r="A541" s="219" t="s">
        <v>2635</v>
      </c>
      <c r="B541" s="219" t="s">
        <v>2629</v>
      </c>
      <c r="C541" s="219" t="s">
        <v>2630</v>
      </c>
      <c r="D541" s="396" t="s">
        <v>3472</v>
      </c>
      <c r="E541" s="451">
        <v>3171.42</v>
      </c>
      <c r="F541" s="452">
        <v>41609278</v>
      </c>
      <c r="G541" s="396" t="s">
        <v>3471</v>
      </c>
      <c r="H541" s="219" t="s">
        <v>2745</v>
      </c>
      <c r="I541" s="219" t="s">
        <v>2229</v>
      </c>
      <c r="J541" s="219" t="s">
        <v>2640</v>
      </c>
      <c r="K541" s="219"/>
      <c r="L541" s="219"/>
      <c r="M541" s="451"/>
      <c r="N541" s="191">
        <v>1</v>
      </c>
      <c r="O541" s="191">
        <v>4</v>
      </c>
      <c r="P541" s="451">
        <v>22200</v>
      </c>
      <c r="Q541" s="191"/>
      <c r="R541" s="191"/>
    </row>
    <row r="542" spans="1:18" ht="36" x14ac:dyDescent="0.2">
      <c r="A542" s="219" t="s">
        <v>2635</v>
      </c>
      <c r="B542" s="219" t="s">
        <v>2629</v>
      </c>
      <c r="C542" s="219" t="s">
        <v>2630</v>
      </c>
      <c r="D542" s="396" t="s">
        <v>3473</v>
      </c>
      <c r="E542" s="451">
        <v>7000</v>
      </c>
      <c r="F542" s="452">
        <v>41611282</v>
      </c>
      <c r="G542" s="396" t="s">
        <v>3474</v>
      </c>
      <c r="H542" s="219" t="s">
        <v>2135</v>
      </c>
      <c r="I542" s="219" t="s">
        <v>2644</v>
      </c>
      <c r="J542" s="219" t="s">
        <v>2634</v>
      </c>
      <c r="K542" s="219">
        <v>1</v>
      </c>
      <c r="L542" s="219">
        <v>1</v>
      </c>
      <c r="M542" s="451">
        <v>7000</v>
      </c>
      <c r="N542" s="191"/>
      <c r="O542" s="191"/>
      <c r="P542" s="451"/>
      <c r="Q542" s="191"/>
      <c r="R542" s="191"/>
    </row>
    <row r="543" spans="1:18" ht="36" x14ac:dyDescent="0.2">
      <c r="A543" s="219" t="s">
        <v>2635</v>
      </c>
      <c r="B543" s="219" t="s">
        <v>2629</v>
      </c>
      <c r="C543" s="219" t="s">
        <v>2630</v>
      </c>
      <c r="D543" s="396" t="s">
        <v>3475</v>
      </c>
      <c r="E543" s="451">
        <v>8750</v>
      </c>
      <c r="F543" s="452">
        <v>41647009</v>
      </c>
      <c r="G543" s="396" t="s">
        <v>3476</v>
      </c>
      <c r="H543" s="219" t="s">
        <v>2103</v>
      </c>
      <c r="I543" s="219" t="s">
        <v>2633</v>
      </c>
      <c r="J543" s="219" t="s">
        <v>2634</v>
      </c>
      <c r="K543" s="219">
        <v>1</v>
      </c>
      <c r="L543" s="219">
        <v>4</v>
      </c>
      <c r="M543" s="451">
        <v>35000</v>
      </c>
      <c r="N543" s="191"/>
      <c r="O543" s="191"/>
      <c r="P543" s="451"/>
      <c r="Q543" s="191"/>
      <c r="R543" s="191"/>
    </row>
    <row r="544" spans="1:18" ht="48" x14ac:dyDescent="0.2">
      <c r="A544" s="219" t="s">
        <v>2635</v>
      </c>
      <c r="B544" s="219" t="s">
        <v>2636</v>
      </c>
      <c r="C544" s="219" t="s">
        <v>2630</v>
      </c>
      <c r="D544" s="396" t="s">
        <v>3477</v>
      </c>
      <c r="E544" s="451">
        <v>8000</v>
      </c>
      <c r="F544" s="452">
        <v>41667266</v>
      </c>
      <c r="G544" s="396" t="s">
        <v>3478</v>
      </c>
      <c r="H544" s="219" t="s">
        <v>3479</v>
      </c>
      <c r="I544" s="219" t="s">
        <v>3479</v>
      </c>
      <c r="J544" s="219" t="s">
        <v>2634</v>
      </c>
      <c r="K544" s="219">
        <v>3</v>
      </c>
      <c r="L544" s="219">
        <v>3</v>
      </c>
      <c r="M544" s="451">
        <v>25000</v>
      </c>
      <c r="N544" s="191"/>
      <c r="O544" s="191"/>
      <c r="P544" s="451"/>
      <c r="Q544" s="191"/>
      <c r="R544" s="191"/>
    </row>
    <row r="545" spans="1:18" ht="48" x14ac:dyDescent="0.2">
      <c r="A545" s="219" t="s">
        <v>2635</v>
      </c>
      <c r="B545" s="219" t="s">
        <v>2629</v>
      </c>
      <c r="C545" s="219" t="s">
        <v>2630</v>
      </c>
      <c r="D545" s="396" t="s">
        <v>3477</v>
      </c>
      <c r="E545" s="451">
        <v>8000</v>
      </c>
      <c r="F545" s="452">
        <v>41667266</v>
      </c>
      <c r="G545" s="396" t="s">
        <v>3478</v>
      </c>
      <c r="H545" s="219" t="s">
        <v>3479</v>
      </c>
      <c r="I545" s="219" t="s">
        <v>3479</v>
      </c>
      <c r="J545" s="219" t="s">
        <v>2634</v>
      </c>
      <c r="K545" s="219">
        <v>1</v>
      </c>
      <c r="L545" s="219">
        <v>2</v>
      </c>
      <c r="M545" s="451">
        <v>17000</v>
      </c>
      <c r="N545" s="191"/>
      <c r="O545" s="191"/>
      <c r="P545" s="451"/>
      <c r="Q545" s="191"/>
      <c r="R545" s="191"/>
    </row>
    <row r="546" spans="1:18" ht="36" x14ac:dyDescent="0.2">
      <c r="A546" s="219" t="s">
        <v>2635</v>
      </c>
      <c r="B546" s="219" t="s">
        <v>2636</v>
      </c>
      <c r="C546" s="219" t="s">
        <v>2630</v>
      </c>
      <c r="D546" s="396" t="s">
        <v>3480</v>
      </c>
      <c r="E546" s="451">
        <v>4500</v>
      </c>
      <c r="F546" s="452">
        <v>41677078</v>
      </c>
      <c r="G546" s="396" t="s">
        <v>3481</v>
      </c>
      <c r="H546" s="219" t="s">
        <v>3094</v>
      </c>
      <c r="I546" s="219" t="s">
        <v>3482</v>
      </c>
      <c r="J546" s="219" t="s">
        <v>2634</v>
      </c>
      <c r="K546" s="219">
        <v>3</v>
      </c>
      <c r="L546" s="219">
        <v>4</v>
      </c>
      <c r="M546" s="451">
        <v>20000</v>
      </c>
      <c r="N546" s="191"/>
      <c r="O546" s="191"/>
      <c r="P546" s="451"/>
      <c r="Q546" s="191"/>
      <c r="R546" s="191"/>
    </row>
    <row r="547" spans="1:18" ht="36" x14ac:dyDescent="0.2">
      <c r="A547" s="219" t="s">
        <v>2635</v>
      </c>
      <c r="B547" s="219" t="s">
        <v>2629</v>
      </c>
      <c r="C547" s="219" t="s">
        <v>2630</v>
      </c>
      <c r="D547" s="396" t="s">
        <v>3480</v>
      </c>
      <c r="E547" s="451">
        <v>4500</v>
      </c>
      <c r="F547" s="452">
        <v>41677078</v>
      </c>
      <c r="G547" s="396" t="s">
        <v>3481</v>
      </c>
      <c r="H547" s="219" t="s">
        <v>3094</v>
      </c>
      <c r="I547" s="219" t="s">
        <v>3482</v>
      </c>
      <c r="J547" s="219" t="s">
        <v>2634</v>
      </c>
      <c r="K547" s="219">
        <v>3</v>
      </c>
      <c r="L547" s="219">
        <v>7</v>
      </c>
      <c r="M547" s="451">
        <v>33000</v>
      </c>
      <c r="N547" s="191"/>
      <c r="O547" s="191"/>
      <c r="P547" s="451"/>
      <c r="Q547" s="191"/>
      <c r="R547" s="191"/>
    </row>
    <row r="548" spans="1:18" ht="36" x14ac:dyDescent="0.2">
      <c r="A548" s="219" t="s">
        <v>2635</v>
      </c>
      <c r="B548" s="219" t="s">
        <v>2629</v>
      </c>
      <c r="C548" s="219" t="s">
        <v>2630</v>
      </c>
      <c r="D548" s="396" t="s">
        <v>3483</v>
      </c>
      <c r="E548" s="451">
        <v>5000</v>
      </c>
      <c r="F548" s="452">
        <v>41677078</v>
      </c>
      <c r="G548" s="396" t="s">
        <v>3481</v>
      </c>
      <c r="H548" s="219" t="s">
        <v>3094</v>
      </c>
      <c r="I548" s="219" t="s">
        <v>3482</v>
      </c>
      <c r="J548" s="219" t="s">
        <v>2634</v>
      </c>
      <c r="K548" s="219"/>
      <c r="L548" s="219"/>
      <c r="M548" s="451"/>
      <c r="N548" s="191">
        <v>1</v>
      </c>
      <c r="O548" s="191">
        <v>1</v>
      </c>
      <c r="P548" s="451">
        <v>5000</v>
      </c>
      <c r="Q548" s="191"/>
      <c r="R548" s="191"/>
    </row>
    <row r="549" spans="1:18" ht="36" x14ac:dyDescent="0.2">
      <c r="A549" s="219" t="s">
        <v>2635</v>
      </c>
      <c r="B549" s="219" t="s">
        <v>2629</v>
      </c>
      <c r="C549" s="219" t="s">
        <v>2630</v>
      </c>
      <c r="D549" s="396" t="s">
        <v>3483</v>
      </c>
      <c r="E549" s="451">
        <v>7500</v>
      </c>
      <c r="F549" s="452">
        <v>41677078</v>
      </c>
      <c r="G549" s="396" t="s">
        <v>3481</v>
      </c>
      <c r="H549" s="219" t="s">
        <v>3094</v>
      </c>
      <c r="I549" s="219" t="s">
        <v>3482</v>
      </c>
      <c r="J549" s="219" t="s">
        <v>2634</v>
      </c>
      <c r="K549" s="219"/>
      <c r="L549" s="219"/>
      <c r="M549" s="451"/>
      <c r="N549" s="191">
        <v>3</v>
      </c>
      <c r="O549" s="191">
        <v>7</v>
      </c>
      <c r="P549" s="451">
        <v>52500</v>
      </c>
      <c r="Q549" s="191"/>
      <c r="R549" s="191"/>
    </row>
    <row r="550" spans="1:18" ht="36" x14ac:dyDescent="0.2">
      <c r="A550" s="219" t="s">
        <v>2635</v>
      </c>
      <c r="B550" s="219" t="s">
        <v>2629</v>
      </c>
      <c r="C550" s="219" t="s">
        <v>2630</v>
      </c>
      <c r="D550" s="396" t="s">
        <v>3484</v>
      </c>
      <c r="E550" s="451">
        <v>6500</v>
      </c>
      <c r="F550" s="452">
        <v>41677833</v>
      </c>
      <c r="G550" s="396" t="s">
        <v>3485</v>
      </c>
      <c r="H550" s="219" t="s">
        <v>2204</v>
      </c>
      <c r="I550" s="219" t="s">
        <v>2204</v>
      </c>
      <c r="J550" s="219" t="s">
        <v>2634</v>
      </c>
      <c r="K550" s="219"/>
      <c r="L550" s="219"/>
      <c r="M550" s="451"/>
      <c r="N550" s="191">
        <v>1</v>
      </c>
      <c r="O550" s="191">
        <v>1</v>
      </c>
      <c r="P550" s="451">
        <v>6500</v>
      </c>
      <c r="Q550" s="191"/>
      <c r="R550" s="191"/>
    </row>
    <row r="551" spans="1:18" ht="36" x14ac:dyDescent="0.2">
      <c r="A551" s="219" t="s">
        <v>2635</v>
      </c>
      <c r="B551" s="219" t="s">
        <v>2629</v>
      </c>
      <c r="C551" s="219" t="s">
        <v>2630</v>
      </c>
      <c r="D551" s="396" t="s">
        <v>3484</v>
      </c>
      <c r="E551" s="451">
        <v>8000</v>
      </c>
      <c r="F551" s="452">
        <v>41677833</v>
      </c>
      <c r="G551" s="396" t="s">
        <v>3485</v>
      </c>
      <c r="H551" s="219" t="s">
        <v>2204</v>
      </c>
      <c r="I551" s="219" t="s">
        <v>2204</v>
      </c>
      <c r="J551" s="219" t="s">
        <v>2634</v>
      </c>
      <c r="K551" s="219"/>
      <c r="L551" s="219"/>
      <c r="M551" s="451"/>
      <c r="N551" s="191">
        <v>1</v>
      </c>
      <c r="O551" s="191">
        <v>2</v>
      </c>
      <c r="P551" s="451">
        <v>16000</v>
      </c>
      <c r="Q551" s="191"/>
      <c r="R551" s="191"/>
    </row>
    <row r="552" spans="1:18" ht="48" x14ac:dyDescent="0.2">
      <c r="A552" s="219" t="s">
        <v>2635</v>
      </c>
      <c r="B552" s="219" t="s">
        <v>2629</v>
      </c>
      <c r="C552" s="219" t="s">
        <v>2630</v>
      </c>
      <c r="D552" s="396" t="s">
        <v>3486</v>
      </c>
      <c r="E552" s="451">
        <v>4500</v>
      </c>
      <c r="F552" s="452">
        <v>41682447</v>
      </c>
      <c r="G552" s="396" t="s">
        <v>3487</v>
      </c>
      <c r="H552" s="219" t="s">
        <v>2745</v>
      </c>
      <c r="I552" s="219" t="s">
        <v>2229</v>
      </c>
      <c r="J552" s="219" t="s">
        <v>2640</v>
      </c>
      <c r="K552" s="219"/>
      <c r="L552" s="219"/>
      <c r="M552" s="451"/>
      <c r="N552" s="191">
        <v>3</v>
      </c>
      <c r="O552" s="191">
        <v>12</v>
      </c>
      <c r="P552" s="451">
        <v>36000</v>
      </c>
      <c r="Q552" s="191"/>
      <c r="R552" s="191"/>
    </row>
    <row r="553" spans="1:18" ht="48" x14ac:dyDescent="0.2">
      <c r="A553" s="219" t="s">
        <v>2635</v>
      </c>
      <c r="B553" s="219" t="s">
        <v>2629</v>
      </c>
      <c r="C553" s="219" t="s">
        <v>2630</v>
      </c>
      <c r="D553" s="396" t="s">
        <v>3488</v>
      </c>
      <c r="E553" s="451">
        <v>5000</v>
      </c>
      <c r="F553" s="452">
        <v>41688440</v>
      </c>
      <c r="G553" s="396" t="s">
        <v>3489</v>
      </c>
      <c r="H553" s="219" t="s">
        <v>2204</v>
      </c>
      <c r="I553" s="219" t="s">
        <v>2083</v>
      </c>
      <c r="J553" s="219" t="s">
        <v>2640</v>
      </c>
      <c r="K553" s="219"/>
      <c r="L553" s="219"/>
      <c r="M553" s="451"/>
      <c r="N553" s="191">
        <v>1</v>
      </c>
      <c r="O553" s="191">
        <v>2</v>
      </c>
      <c r="P553" s="451">
        <v>10000</v>
      </c>
      <c r="Q553" s="191"/>
      <c r="R553" s="191"/>
    </row>
    <row r="554" spans="1:18" ht="36" x14ac:dyDescent="0.2">
      <c r="A554" s="219" t="s">
        <v>2635</v>
      </c>
      <c r="B554" s="219" t="s">
        <v>2636</v>
      </c>
      <c r="C554" s="219" t="s">
        <v>2630</v>
      </c>
      <c r="D554" s="396" t="s">
        <v>3490</v>
      </c>
      <c r="E554" s="451">
        <v>8000</v>
      </c>
      <c r="F554" s="452">
        <v>41721996</v>
      </c>
      <c r="G554" s="396" t="s">
        <v>3491</v>
      </c>
      <c r="H554" s="219" t="s">
        <v>2772</v>
      </c>
      <c r="I554" s="219" t="s">
        <v>2644</v>
      </c>
      <c r="J554" s="219" t="s">
        <v>2634</v>
      </c>
      <c r="K554" s="219"/>
      <c r="L554" s="219"/>
      <c r="M554" s="451"/>
      <c r="N554" s="191">
        <v>1</v>
      </c>
      <c r="O554" s="191">
        <v>1</v>
      </c>
      <c r="P554" s="451">
        <v>24000</v>
      </c>
      <c r="Q554" s="191"/>
      <c r="R554" s="191"/>
    </row>
    <row r="555" spans="1:18" ht="36" x14ac:dyDescent="0.2">
      <c r="A555" s="219" t="s">
        <v>2635</v>
      </c>
      <c r="B555" s="219" t="s">
        <v>2629</v>
      </c>
      <c r="C555" s="219" t="s">
        <v>2630</v>
      </c>
      <c r="D555" s="396" t="s">
        <v>3490</v>
      </c>
      <c r="E555" s="451">
        <v>8000</v>
      </c>
      <c r="F555" s="452">
        <v>41721996</v>
      </c>
      <c r="G555" s="396" t="s">
        <v>3491</v>
      </c>
      <c r="H555" s="219" t="s">
        <v>2772</v>
      </c>
      <c r="I555" s="219" t="s">
        <v>2644</v>
      </c>
      <c r="J555" s="219" t="s">
        <v>2634</v>
      </c>
      <c r="K555" s="219"/>
      <c r="L555" s="219"/>
      <c r="M555" s="451"/>
      <c r="N555" s="191">
        <v>1</v>
      </c>
      <c r="O555" s="191">
        <v>6</v>
      </c>
      <c r="P555" s="451">
        <v>24000</v>
      </c>
      <c r="Q555" s="191"/>
      <c r="R555" s="191"/>
    </row>
    <row r="556" spans="1:18" ht="36" x14ac:dyDescent="0.2">
      <c r="A556" s="219" t="s">
        <v>2635</v>
      </c>
      <c r="B556" s="219" t="s">
        <v>2636</v>
      </c>
      <c r="C556" s="219" t="s">
        <v>2630</v>
      </c>
      <c r="D556" s="396" t="s">
        <v>3492</v>
      </c>
      <c r="E556" s="451">
        <v>7500</v>
      </c>
      <c r="F556" s="452">
        <v>41738097</v>
      </c>
      <c r="G556" s="396" t="s">
        <v>3493</v>
      </c>
      <c r="H556" s="219" t="s">
        <v>2772</v>
      </c>
      <c r="I556" s="219" t="s">
        <v>2644</v>
      </c>
      <c r="J556" s="219" t="s">
        <v>2634</v>
      </c>
      <c r="K556" s="219"/>
      <c r="L556" s="219"/>
      <c r="M556" s="451"/>
      <c r="N556" s="191">
        <v>1</v>
      </c>
      <c r="O556" s="191">
        <v>2</v>
      </c>
      <c r="P556" s="451">
        <v>3000</v>
      </c>
      <c r="Q556" s="191"/>
      <c r="R556" s="191"/>
    </row>
    <row r="557" spans="1:18" ht="36" x14ac:dyDescent="0.2">
      <c r="A557" s="219" t="s">
        <v>2635</v>
      </c>
      <c r="B557" s="219" t="s">
        <v>2629</v>
      </c>
      <c r="C557" s="219" t="s">
        <v>2630</v>
      </c>
      <c r="D557" s="396" t="s">
        <v>3494</v>
      </c>
      <c r="E557" s="451">
        <v>3000</v>
      </c>
      <c r="F557" s="452">
        <v>41738676</v>
      </c>
      <c r="G557" s="396" t="s">
        <v>3495</v>
      </c>
      <c r="H557" s="219" t="s">
        <v>2257</v>
      </c>
      <c r="I557" s="219" t="s">
        <v>2921</v>
      </c>
      <c r="J557" s="219" t="s">
        <v>2640</v>
      </c>
      <c r="K557" s="219"/>
      <c r="L557" s="219"/>
      <c r="M557" s="451"/>
      <c r="N557" s="191">
        <v>1</v>
      </c>
      <c r="O557" s="191">
        <v>2</v>
      </c>
      <c r="P557" s="451">
        <v>9000</v>
      </c>
      <c r="Q557" s="191"/>
      <c r="R557" s="191"/>
    </row>
    <row r="558" spans="1:18" ht="48" x14ac:dyDescent="0.2">
      <c r="A558" s="219" t="s">
        <v>2635</v>
      </c>
      <c r="B558" s="219" t="s">
        <v>2636</v>
      </c>
      <c r="C558" s="219" t="s">
        <v>2630</v>
      </c>
      <c r="D558" s="396" t="s">
        <v>3496</v>
      </c>
      <c r="E558" s="451">
        <v>5500</v>
      </c>
      <c r="F558" s="452">
        <v>41739027</v>
      </c>
      <c r="G558" s="396" t="s">
        <v>3497</v>
      </c>
      <c r="H558" s="219" t="s">
        <v>2647</v>
      </c>
      <c r="I558" s="219" t="s">
        <v>2083</v>
      </c>
      <c r="J558" s="219" t="s">
        <v>2640</v>
      </c>
      <c r="K558" s="219"/>
      <c r="L558" s="219"/>
      <c r="M558" s="451"/>
      <c r="N558" s="191">
        <v>1</v>
      </c>
      <c r="O558" s="191">
        <v>3</v>
      </c>
      <c r="P558" s="451">
        <v>16500</v>
      </c>
      <c r="Q558" s="191"/>
      <c r="R558" s="191"/>
    </row>
    <row r="559" spans="1:18" ht="36" x14ac:dyDescent="0.2">
      <c r="A559" s="219" t="s">
        <v>2635</v>
      </c>
      <c r="B559" s="219" t="s">
        <v>2629</v>
      </c>
      <c r="C559" s="219" t="s">
        <v>2630</v>
      </c>
      <c r="D559" s="396" t="s">
        <v>3498</v>
      </c>
      <c r="E559" s="451">
        <v>6000</v>
      </c>
      <c r="F559" s="452">
        <v>41776429</v>
      </c>
      <c r="G559" s="396" t="s">
        <v>3499</v>
      </c>
      <c r="H559" s="219" t="s">
        <v>2109</v>
      </c>
      <c r="I559" s="219" t="s">
        <v>2109</v>
      </c>
      <c r="J559" s="219" t="s">
        <v>2634</v>
      </c>
      <c r="K559" s="219">
        <v>1</v>
      </c>
      <c r="L559" s="219">
        <v>2</v>
      </c>
      <c r="M559" s="451">
        <v>12000</v>
      </c>
      <c r="N559" s="191"/>
      <c r="O559" s="191"/>
      <c r="P559" s="451"/>
      <c r="Q559" s="191"/>
      <c r="R559" s="191"/>
    </row>
    <row r="560" spans="1:18" ht="48" x14ac:dyDescent="0.2">
      <c r="A560" s="219" t="s">
        <v>2635</v>
      </c>
      <c r="B560" s="219" t="s">
        <v>2629</v>
      </c>
      <c r="C560" s="219" t="s">
        <v>2630</v>
      </c>
      <c r="D560" s="396" t="s">
        <v>3500</v>
      </c>
      <c r="E560" s="451">
        <v>6000</v>
      </c>
      <c r="F560" s="452">
        <v>41785239</v>
      </c>
      <c r="G560" s="396" t="s">
        <v>3501</v>
      </c>
      <c r="H560" s="219" t="s">
        <v>2221</v>
      </c>
      <c r="I560" s="219" t="s">
        <v>2109</v>
      </c>
      <c r="J560" s="219" t="s">
        <v>2634</v>
      </c>
      <c r="K560" s="219"/>
      <c r="L560" s="219"/>
      <c r="M560" s="451"/>
      <c r="N560" s="191">
        <v>1</v>
      </c>
      <c r="O560" s="191">
        <v>3</v>
      </c>
      <c r="P560" s="451">
        <v>18000</v>
      </c>
      <c r="Q560" s="191"/>
      <c r="R560" s="191"/>
    </row>
    <row r="561" spans="1:18" ht="48" x14ac:dyDescent="0.2">
      <c r="A561" s="219" t="s">
        <v>2635</v>
      </c>
      <c r="B561" s="219" t="s">
        <v>2629</v>
      </c>
      <c r="C561" s="219" t="s">
        <v>2630</v>
      </c>
      <c r="D561" s="396" t="s">
        <v>3502</v>
      </c>
      <c r="E561" s="451">
        <v>4500</v>
      </c>
      <c r="F561" s="452">
        <v>41798089</v>
      </c>
      <c r="G561" s="396" t="s">
        <v>3503</v>
      </c>
      <c r="H561" s="219" t="s">
        <v>3504</v>
      </c>
      <c r="I561" s="219" t="s">
        <v>3504</v>
      </c>
      <c r="J561" s="219" t="s">
        <v>2634</v>
      </c>
      <c r="K561" s="219">
        <v>1</v>
      </c>
      <c r="L561" s="219">
        <v>1</v>
      </c>
      <c r="M561" s="451">
        <v>4500</v>
      </c>
      <c r="N561" s="191"/>
      <c r="O561" s="191"/>
      <c r="P561" s="451"/>
      <c r="Q561" s="191"/>
      <c r="R561" s="191"/>
    </row>
    <row r="562" spans="1:18" ht="36" x14ac:dyDescent="0.2">
      <c r="A562" s="219" t="s">
        <v>2635</v>
      </c>
      <c r="B562" s="219" t="s">
        <v>2636</v>
      </c>
      <c r="C562" s="219" t="s">
        <v>2630</v>
      </c>
      <c r="D562" s="396" t="s">
        <v>3263</v>
      </c>
      <c r="E562" s="451">
        <v>5500</v>
      </c>
      <c r="F562" s="452">
        <v>41800551</v>
      </c>
      <c r="G562" s="396" t="s">
        <v>3505</v>
      </c>
      <c r="H562" s="219" t="s">
        <v>2221</v>
      </c>
      <c r="I562" s="219" t="s">
        <v>2109</v>
      </c>
      <c r="J562" s="219" t="s">
        <v>2634</v>
      </c>
      <c r="K562" s="219"/>
      <c r="L562" s="219"/>
      <c r="M562" s="451"/>
      <c r="N562" s="191">
        <v>1</v>
      </c>
      <c r="O562" s="191">
        <v>2</v>
      </c>
      <c r="P562" s="451">
        <v>16500</v>
      </c>
      <c r="Q562" s="191"/>
      <c r="R562" s="191"/>
    </row>
    <row r="563" spans="1:18" ht="36" x14ac:dyDescent="0.2">
      <c r="A563" s="219" t="s">
        <v>2635</v>
      </c>
      <c r="B563" s="219" t="s">
        <v>2629</v>
      </c>
      <c r="C563" s="219" t="s">
        <v>2630</v>
      </c>
      <c r="D563" s="396" t="s">
        <v>3506</v>
      </c>
      <c r="E563" s="451">
        <v>7580</v>
      </c>
      <c r="F563" s="452">
        <v>41800551</v>
      </c>
      <c r="G563" s="396" t="s">
        <v>3505</v>
      </c>
      <c r="H563" s="219" t="s">
        <v>2109</v>
      </c>
      <c r="I563" s="219" t="s">
        <v>2109</v>
      </c>
      <c r="J563" s="219" t="s">
        <v>2634</v>
      </c>
      <c r="K563" s="219">
        <v>1</v>
      </c>
      <c r="L563" s="219">
        <v>1</v>
      </c>
      <c r="M563" s="451">
        <v>7580</v>
      </c>
      <c r="N563" s="191"/>
      <c r="O563" s="191"/>
      <c r="P563" s="451"/>
      <c r="Q563" s="191"/>
      <c r="R563" s="191"/>
    </row>
    <row r="564" spans="1:18" ht="36" x14ac:dyDescent="0.2">
      <c r="A564" s="219" t="s">
        <v>2635</v>
      </c>
      <c r="B564" s="219" t="s">
        <v>2629</v>
      </c>
      <c r="C564" s="219" t="s">
        <v>2630</v>
      </c>
      <c r="D564" s="396" t="s">
        <v>3507</v>
      </c>
      <c r="E564" s="451">
        <v>8000</v>
      </c>
      <c r="F564" s="452">
        <v>41805281</v>
      </c>
      <c r="G564" s="396" t="s">
        <v>3508</v>
      </c>
      <c r="H564" s="219" t="s">
        <v>2772</v>
      </c>
      <c r="I564" s="219" t="s">
        <v>2644</v>
      </c>
      <c r="J564" s="219" t="s">
        <v>2634</v>
      </c>
      <c r="K564" s="219"/>
      <c r="L564" s="219"/>
      <c r="M564" s="451"/>
      <c r="N564" s="191">
        <v>4</v>
      </c>
      <c r="O564" s="191">
        <v>8</v>
      </c>
      <c r="P564" s="451">
        <v>72000</v>
      </c>
      <c r="Q564" s="191"/>
      <c r="R564" s="191"/>
    </row>
    <row r="565" spans="1:18" ht="36" x14ac:dyDescent="0.2">
      <c r="A565" s="219" t="s">
        <v>2635</v>
      </c>
      <c r="B565" s="219" t="s">
        <v>2629</v>
      </c>
      <c r="C565" s="219" t="s">
        <v>2630</v>
      </c>
      <c r="D565" s="396" t="s">
        <v>3509</v>
      </c>
      <c r="E565" s="451">
        <v>8000</v>
      </c>
      <c r="F565" s="452">
        <v>41805281</v>
      </c>
      <c r="G565" s="396" t="s">
        <v>3508</v>
      </c>
      <c r="H565" s="219" t="s">
        <v>2772</v>
      </c>
      <c r="I565" s="219" t="s">
        <v>2644</v>
      </c>
      <c r="J565" s="219" t="s">
        <v>2634</v>
      </c>
      <c r="K565" s="219">
        <v>1</v>
      </c>
      <c r="L565" s="219">
        <v>4</v>
      </c>
      <c r="M565" s="451">
        <v>30000</v>
      </c>
      <c r="N565" s="191"/>
      <c r="O565" s="191"/>
      <c r="P565" s="451"/>
      <c r="Q565" s="191"/>
      <c r="R565" s="191"/>
    </row>
    <row r="566" spans="1:18" ht="36" x14ac:dyDescent="0.2">
      <c r="A566" s="219" t="s">
        <v>2635</v>
      </c>
      <c r="B566" s="219" t="s">
        <v>2629</v>
      </c>
      <c r="C566" s="219" t="s">
        <v>2630</v>
      </c>
      <c r="D566" s="396" t="s">
        <v>3510</v>
      </c>
      <c r="E566" s="451">
        <v>6500</v>
      </c>
      <c r="F566" s="452">
        <v>41806807</v>
      </c>
      <c r="G566" s="396" t="s">
        <v>3511</v>
      </c>
      <c r="H566" s="219" t="s">
        <v>2643</v>
      </c>
      <c r="I566" s="219" t="s">
        <v>2644</v>
      </c>
      <c r="J566" s="219" t="s">
        <v>2634</v>
      </c>
      <c r="K566" s="219"/>
      <c r="L566" s="219"/>
      <c r="M566" s="451"/>
      <c r="N566" s="191">
        <v>1</v>
      </c>
      <c r="O566" s="191">
        <v>3</v>
      </c>
      <c r="P566" s="451">
        <v>32500</v>
      </c>
      <c r="Q566" s="191"/>
      <c r="R566" s="191"/>
    </row>
    <row r="567" spans="1:18" ht="36" x14ac:dyDescent="0.2">
      <c r="A567" s="219" t="s">
        <v>2635</v>
      </c>
      <c r="B567" s="219" t="s">
        <v>2629</v>
      </c>
      <c r="C567" s="219" t="s">
        <v>2630</v>
      </c>
      <c r="D567" s="396" t="s">
        <v>3512</v>
      </c>
      <c r="E567" s="451">
        <v>5417</v>
      </c>
      <c r="F567" s="452">
        <v>41836215</v>
      </c>
      <c r="G567" s="396" t="s">
        <v>3513</v>
      </c>
      <c r="H567" s="219" t="s">
        <v>3249</v>
      </c>
      <c r="I567" s="219" t="s">
        <v>2083</v>
      </c>
      <c r="J567" s="219" t="s">
        <v>2640</v>
      </c>
      <c r="K567" s="219">
        <v>1</v>
      </c>
      <c r="L567" s="219">
        <v>1</v>
      </c>
      <c r="M567" s="451">
        <v>5417</v>
      </c>
      <c r="N567" s="191"/>
      <c r="O567" s="191"/>
      <c r="P567" s="451"/>
      <c r="Q567" s="191"/>
      <c r="R567" s="191"/>
    </row>
    <row r="568" spans="1:18" ht="36" x14ac:dyDescent="0.2">
      <c r="A568" s="219" t="s">
        <v>2635</v>
      </c>
      <c r="B568" s="219" t="s">
        <v>2636</v>
      </c>
      <c r="C568" s="219" t="s">
        <v>2630</v>
      </c>
      <c r="D568" s="396" t="s">
        <v>3514</v>
      </c>
      <c r="E568" s="451">
        <v>2000</v>
      </c>
      <c r="F568" s="452">
        <v>41843207</v>
      </c>
      <c r="G568" s="396" t="s">
        <v>3515</v>
      </c>
      <c r="H568" s="219" t="s">
        <v>2745</v>
      </c>
      <c r="I568" s="219" t="s">
        <v>2229</v>
      </c>
      <c r="J568" s="219" t="s">
        <v>2640</v>
      </c>
      <c r="K568" s="219"/>
      <c r="L568" s="219"/>
      <c r="M568" s="451"/>
      <c r="N568" s="191">
        <v>2</v>
      </c>
      <c r="O568" s="191">
        <v>7</v>
      </c>
      <c r="P568" s="451">
        <v>17000</v>
      </c>
      <c r="Q568" s="191"/>
      <c r="R568" s="191"/>
    </row>
    <row r="569" spans="1:18" ht="48" x14ac:dyDescent="0.2">
      <c r="A569" s="219" t="s">
        <v>2635</v>
      </c>
      <c r="B569" s="219" t="s">
        <v>2636</v>
      </c>
      <c r="C569" s="219" t="s">
        <v>2630</v>
      </c>
      <c r="D569" s="396" t="s">
        <v>3516</v>
      </c>
      <c r="E569" s="451">
        <v>6000</v>
      </c>
      <c r="F569" s="452">
        <v>41890106</v>
      </c>
      <c r="G569" s="396" t="s">
        <v>3517</v>
      </c>
      <c r="H569" s="219" t="s">
        <v>2690</v>
      </c>
      <c r="I569" s="219" t="s">
        <v>2363</v>
      </c>
      <c r="J569" s="219" t="s">
        <v>2634</v>
      </c>
      <c r="K569" s="219"/>
      <c r="L569" s="219"/>
      <c r="M569" s="451"/>
      <c r="N569" s="191">
        <v>1</v>
      </c>
      <c r="O569" s="191">
        <v>3</v>
      </c>
      <c r="P569" s="451">
        <v>18000</v>
      </c>
      <c r="Q569" s="191"/>
      <c r="R569" s="191"/>
    </row>
    <row r="570" spans="1:18" ht="48" x14ac:dyDescent="0.2">
      <c r="A570" s="219" t="s">
        <v>2635</v>
      </c>
      <c r="B570" s="219" t="s">
        <v>2629</v>
      </c>
      <c r="C570" s="219" t="s">
        <v>2630</v>
      </c>
      <c r="D570" s="396" t="s">
        <v>3516</v>
      </c>
      <c r="E570" s="451">
        <v>6000</v>
      </c>
      <c r="F570" s="452">
        <v>41890106</v>
      </c>
      <c r="G570" s="396" t="s">
        <v>3517</v>
      </c>
      <c r="H570" s="219" t="s">
        <v>2690</v>
      </c>
      <c r="I570" s="219" t="s">
        <v>2363</v>
      </c>
      <c r="J570" s="219" t="s">
        <v>2634</v>
      </c>
      <c r="K570" s="219"/>
      <c r="L570" s="219"/>
      <c r="M570" s="451"/>
      <c r="N570" s="191">
        <v>1</v>
      </c>
      <c r="O570" s="191">
        <v>3</v>
      </c>
      <c r="P570" s="451">
        <v>18000</v>
      </c>
      <c r="Q570" s="191"/>
      <c r="R570" s="191"/>
    </row>
    <row r="571" spans="1:18" ht="36" x14ac:dyDescent="0.2">
      <c r="A571" s="219" t="s">
        <v>2635</v>
      </c>
      <c r="B571" s="219" t="s">
        <v>2629</v>
      </c>
      <c r="C571" s="219" t="s">
        <v>2630</v>
      </c>
      <c r="D571" s="396" t="s">
        <v>3518</v>
      </c>
      <c r="E571" s="451">
        <v>3000</v>
      </c>
      <c r="F571" s="452">
        <v>41893243</v>
      </c>
      <c r="G571" s="396" t="s">
        <v>3519</v>
      </c>
      <c r="H571" s="219" t="s">
        <v>2745</v>
      </c>
      <c r="I571" s="219" t="s">
        <v>2229</v>
      </c>
      <c r="J571" s="219" t="s">
        <v>2640</v>
      </c>
      <c r="K571" s="219">
        <v>1</v>
      </c>
      <c r="L571" s="219">
        <v>1</v>
      </c>
      <c r="M571" s="451">
        <v>3000</v>
      </c>
      <c r="N571" s="191"/>
      <c r="O571" s="191"/>
      <c r="P571" s="451"/>
      <c r="Q571" s="191"/>
      <c r="R571" s="191"/>
    </row>
    <row r="572" spans="1:18" ht="36" x14ac:dyDescent="0.2">
      <c r="A572" s="219" t="s">
        <v>2635</v>
      </c>
      <c r="B572" s="219" t="s">
        <v>2629</v>
      </c>
      <c r="C572" s="219" t="s">
        <v>2630</v>
      </c>
      <c r="D572" s="396" t="s">
        <v>3520</v>
      </c>
      <c r="E572" s="451">
        <v>3075</v>
      </c>
      <c r="F572" s="452">
        <v>41893243</v>
      </c>
      <c r="G572" s="396" t="s">
        <v>3519</v>
      </c>
      <c r="H572" s="219" t="s">
        <v>2745</v>
      </c>
      <c r="I572" s="219" t="s">
        <v>2229</v>
      </c>
      <c r="J572" s="219" t="s">
        <v>2640</v>
      </c>
      <c r="K572" s="219"/>
      <c r="L572" s="219"/>
      <c r="M572" s="451"/>
      <c r="N572" s="191">
        <v>1</v>
      </c>
      <c r="O572" s="191">
        <v>6</v>
      </c>
      <c r="P572" s="451">
        <v>24600</v>
      </c>
      <c r="Q572" s="191"/>
      <c r="R572" s="191"/>
    </row>
    <row r="573" spans="1:18" ht="36" x14ac:dyDescent="0.2">
      <c r="A573" s="219" t="s">
        <v>2635</v>
      </c>
      <c r="B573" s="219" t="s">
        <v>2629</v>
      </c>
      <c r="C573" s="219" t="s">
        <v>2630</v>
      </c>
      <c r="D573" s="396" t="s">
        <v>3521</v>
      </c>
      <c r="E573" s="451">
        <v>6500</v>
      </c>
      <c r="F573" s="452">
        <v>41918525</v>
      </c>
      <c r="G573" s="396" t="s">
        <v>3522</v>
      </c>
      <c r="H573" s="219" t="s">
        <v>3523</v>
      </c>
      <c r="I573" s="219" t="s">
        <v>3302</v>
      </c>
      <c r="J573" s="219" t="s">
        <v>2634</v>
      </c>
      <c r="K573" s="219">
        <v>1</v>
      </c>
      <c r="L573" s="219">
        <v>5</v>
      </c>
      <c r="M573" s="451">
        <v>32500</v>
      </c>
      <c r="N573" s="191"/>
      <c r="O573" s="191"/>
      <c r="P573" s="451"/>
      <c r="Q573" s="191"/>
      <c r="R573" s="191"/>
    </row>
    <row r="574" spans="1:18" ht="36" x14ac:dyDescent="0.2">
      <c r="A574" s="219" t="s">
        <v>2635</v>
      </c>
      <c r="B574" s="219" t="s">
        <v>2629</v>
      </c>
      <c r="C574" s="219" t="s">
        <v>2630</v>
      </c>
      <c r="D574" s="396" t="s">
        <v>3524</v>
      </c>
      <c r="E574" s="451">
        <v>6500</v>
      </c>
      <c r="F574" s="452">
        <v>41918525</v>
      </c>
      <c r="G574" s="396" t="s">
        <v>3522</v>
      </c>
      <c r="H574" s="219" t="s">
        <v>3523</v>
      </c>
      <c r="I574" s="219" t="s">
        <v>3302</v>
      </c>
      <c r="J574" s="219" t="s">
        <v>2634</v>
      </c>
      <c r="K574" s="219"/>
      <c r="L574" s="219"/>
      <c r="M574" s="451"/>
      <c r="N574" s="191">
        <v>4</v>
      </c>
      <c r="O574" s="191">
        <v>8</v>
      </c>
      <c r="P574" s="451">
        <v>52000</v>
      </c>
      <c r="Q574" s="191"/>
      <c r="R574" s="191"/>
    </row>
    <row r="575" spans="1:18" ht="36" x14ac:dyDescent="0.2">
      <c r="A575" s="219" t="s">
        <v>2635</v>
      </c>
      <c r="B575" s="219" t="s">
        <v>2629</v>
      </c>
      <c r="C575" s="219" t="s">
        <v>2630</v>
      </c>
      <c r="D575" s="396" t="s">
        <v>3525</v>
      </c>
      <c r="E575" s="451">
        <v>6500</v>
      </c>
      <c r="F575" s="452">
        <v>41920786</v>
      </c>
      <c r="G575" s="396" t="s">
        <v>3526</v>
      </c>
      <c r="H575" s="219" t="s">
        <v>2135</v>
      </c>
      <c r="I575" s="219" t="s">
        <v>2644</v>
      </c>
      <c r="J575" s="219" t="s">
        <v>2634</v>
      </c>
      <c r="K575" s="219">
        <v>1</v>
      </c>
      <c r="L575" s="219">
        <v>1</v>
      </c>
      <c r="M575" s="451">
        <v>6500</v>
      </c>
      <c r="N575" s="191"/>
      <c r="O575" s="191"/>
      <c r="P575" s="451"/>
      <c r="Q575" s="191"/>
      <c r="R575" s="191"/>
    </row>
    <row r="576" spans="1:18" ht="36" x14ac:dyDescent="0.2">
      <c r="A576" s="219" t="s">
        <v>2635</v>
      </c>
      <c r="B576" s="219" t="s">
        <v>2629</v>
      </c>
      <c r="C576" s="219" t="s">
        <v>2630</v>
      </c>
      <c r="D576" s="396" t="s">
        <v>3527</v>
      </c>
      <c r="E576" s="451">
        <v>15000</v>
      </c>
      <c r="F576" s="452">
        <v>41932749</v>
      </c>
      <c r="G576" s="396" t="s">
        <v>3528</v>
      </c>
      <c r="H576" s="219" t="s">
        <v>3184</v>
      </c>
      <c r="I576" s="219" t="s">
        <v>3184</v>
      </c>
      <c r="J576" s="219" t="s">
        <v>2634</v>
      </c>
      <c r="K576" s="219">
        <v>1</v>
      </c>
      <c r="L576" s="219">
        <v>1</v>
      </c>
      <c r="M576" s="451">
        <v>15000</v>
      </c>
      <c r="N576" s="191"/>
      <c r="O576" s="191"/>
      <c r="P576" s="451"/>
      <c r="Q576" s="191"/>
      <c r="R576" s="191"/>
    </row>
    <row r="577" spans="1:18" ht="36" x14ac:dyDescent="0.2">
      <c r="A577" s="219" t="s">
        <v>2635</v>
      </c>
      <c r="B577" s="219" t="s">
        <v>2636</v>
      </c>
      <c r="C577" s="219" t="s">
        <v>2630</v>
      </c>
      <c r="D577" s="396" t="s">
        <v>3529</v>
      </c>
      <c r="E577" s="451">
        <v>6500</v>
      </c>
      <c r="F577" s="452">
        <v>41934367</v>
      </c>
      <c r="G577" s="396" t="s">
        <v>3530</v>
      </c>
      <c r="H577" s="219" t="s">
        <v>2647</v>
      </c>
      <c r="I577" s="219" t="s">
        <v>2644</v>
      </c>
      <c r="J577" s="219" t="s">
        <v>2634</v>
      </c>
      <c r="K577" s="219"/>
      <c r="L577" s="219"/>
      <c r="M577" s="451"/>
      <c r="N577" s="191">
        <v>1</v>
      </c>
      <c r="O577" s="191">
        <v>5</v>
      </c>
      <c r="P577" s="451">
        <v>32500</v>
      </c>
      <c r="Q577" s="191"/>
      <c r="R577" s="191"/>
    </row>
    <row r="578" spans="1:18" ht="36" x14ac:dyDescent="0.2">
      <c r="A578" s="219" t="s">
        <v>2635</v>
      </c>
      <c r="B578" s="219" t="s">
        <v>2677</v>
      </c>
      <c r="C578" s="219" t="s">
        <v>2630</v>
      </c>
      <c r="D578" s="396" t="s">
        <v>3531</v>
      </c>
      <c r="E578" s="451">
        <v>2500</v>
      </c>
      <c r="F578" s="452">
        <v>41940783</v>
      </c>
      <c r="G578" s="396" t="s">
        <v>3532</v>
      </c>
      <c r="H578" s="219" t="s">
        <v>2639</v>
      </c>
      <c r="I578" s="219" t="s">
        <v>2639</v>
      </c>
      <c r="J578" s="219" t="s">
        <v>2640</v>
      </c>
      <c r="K578" s="219">
        <v>2</v>
      </c>
      <c r="L578" s="219">
        <v>2</v>
      </c>
      <c r="M578" s="451">
        <v>5000</v>
      </c>
      <c r="N578" s="191"/>
      <c r="O578" s="191"/>
      <c r="P578" s="451"/>
      <c r="Q578" s="191"/>
      <c r="R578" s="191"/>
    </row>
    <row r="579" spans="1:18" ht="36" x14ac:dyDescent="0.2">
      <c r="A579" s="219" t="s">
        <v>2635</v>
      </c>
      <c r="B579" s="219" t="s">
        <v>2677</v>
      </c>
      <c r="C579" s="219" t="s">
        <v>2630</v>
      </c>
      <c r="D579" s="396" t="s">
        <v>3533</v>
      </c>
      <c r="E579" s="451">
        <v>2500</v>
      </c>
      <c r="F579" s="452">
        <v>41940783</v>
      </c>
      <c r="G579" s="396" t="s">
        <v>3532</v>
      </c>
      <c r="H579" s="219" t="s">
        <v>2639</v>
      </c>
      <c r="I579" s="219" t="s">
        <v>2639</v>
      </c>
      <c r="J579" s="219" t="s">
        <v>2640</v>
      </c>
      <c r="K579" s="219"/>
      <c r="L579" s="219"/>
      <c r="M579" s="451"/>
      <c r="N579" s="191">
        <v>1</v>
      </c>
      <c r="O579" s="191">
        <v>2</v>
      </c>
      <c r="P579" s="451">
        <v>7500</v>
      </c>
      <c r="Q579" s="191"/>
      <c r="R579" s="191"/>
    </row>
    <row r="580" spans="1:18" ht="36" x14ac:dyDescent="0.2">
      <c r="A580" s="219" t="s">
        <v>2635</v>
      </c>
      <c r="B580" s="219" t="s">
        <v>2629</v>
      </c>
      <c r="C580" s="219" t="s">
        <v>2630</v>
      </c>
      <c r="D580" s="396" t="s">
        <v>3531</v>
      </c>
      <c r="E580" s="451">
        <v>2500</v>
      </c>
      <c r="F580" s="452">
        <v>41940783</v>
      </c>
      <c r="G580" s="396" t="s">
        <v>3532</v>
      </c>
      <c r="H580" s="219" t="s">
        <v>2639</v>
      </c>
      <c r="I580" s="219" t="s">
        <v>2639</v>
      </c>
      <c r="J580" s="219" t="s">
        <v>2640</v>
      </c>
      <c r="K580" s="219">
        <v>2</v>
      </c>
      <c r="L580" s="219">
        <v>7</v>
      </c>
      <c r="M580" s="451">
        <v>17500</v>
      </c>
      <c r="N580" s="191"/>
      <c r="O580" s="191"/>
      <c r="P580" s="451"/>
      <c r="Q580" s="191"/>
      <c r="R580" s="191"/>
    </row>
    <row r="581" spans="1:18" ht="36" x14ac:dyDescent="0.2">
      <c r="A581" s="219" t="s">
        <v>2635</v>
      </c>
      <c r="B581" s="219" t="s">
        <v>2629</v>
      </c>
      <c r="C581" s="219" t="s">
        <v>2630</v>
      </c>
      <c r="D581" s="396" t="s">
        <v>3533</v>
      </c>
      <c r="E581" s="451">
        <v>2500</v>
      </c>
      <c r="F581" s="452">
        <v>41940783</v>
      </c>
      <c r="G581" s="396" t="s">
        <v>3532</v>
      </c>
      <c r="H581" s="219" t="s">
        <v>2639</v>
      </c>
      <c r="I581" s="219" t="s">
        <v>2639</v>
      </c>
      <c r="J581" s="219" t="s">
        <v>2640</v>
      </c>
      <c r="K581" s="219"/>
      <c r="L581" s="219"/>
      <c r="M581" s="451"/>
      <c r="N581" s="191">
        <v>1</v>
      </c>
      <c r="O581" s="191">
        <v>3</v>
      </c>
      <c r="P581" s="451">
        <v>17500</v>
      </c>
      <c r="Q581" s="191"/>
      <c r="R581" s="191"/>
    </row>
    <row r="582" spans="1:18" ht="48" x14ac:dyDescent="0.2">
      <c r="A582" s="219" t="s">
        <v>2635</v>
      </c>
      <c r="B582" s="219" t="s">
        <v>2629</v>
      </c>
      <c r="C582" s="219" t="s">
        <v>2630</v>
      </c>
      <c r="D582" s="396" t="s">
        <v>3534</v>
      </c>
      <c r="E582" s="451">
        <v>5000</v>
      </c>
      <c r="F582" s="452">
        <v>41949737</v>
      </c>
      <c r="G582" s="396" t="s">
        <v>3535</v>
      </c>
      <c r="H582" s="219" t="s">
        <v>3094</v>
      </c>
      <c r="I582" s="219" t="s">
        <v>2633</v>
      </c>
      <c r="J582" s="219" t="s">
        <v>2634</v>
      </c>
      <c r="K582" s="219"/>
      <c r="L582" s="219"/>
      <c r="M582" s="451"/>
      <c r="N582" s="191">
        <v>3</v>
      </c>
      <c r="O582" s="191">
        <v>7</v>
      </c>
      <c r="P582" s="451">
        <v>35000</v>
      </c>
      <c r="Q582" s="191"/>
      <c r="R582" s="191"/>
    </row>
    <row r="583" spans="1:18" ht="36" x14ac:dyDescent="0.2">
      <c r="A583" s="219" t="s">
        <v>2635</v>
      </c>
      <c r="B583" s="219" t="s">
        <v>2636</v>
      </c>
      <c r="C583" s="219" t="s">
        <v>2630</v>
      </c>
      <c r="D583" s="396" t="s">
        <v>3536</v>
      </c>
      <c r="E583" s="451">
        <v>2500</v>
      </c>
      <c r="F583" s="452">
        <v>41955547</v>
      </c>
      <c r="G583" s="396" t="s">
        <v>3537</v>
      </c>
      <c r="H583" s="219" t="s">
        <v>2639</v>
      </c>
      <c r="I583" s="219" t="s">
        <v>2639</v>
      </c>
      <c r="J583" s="219" t="s">
        <v>2640</v>
      </c>
      <c r="K583" s="219"/>
      <c r="L583" s="219"/>
      <c r="M583" s="451"/>
      <c r="N583" s="191">
        <v>1</v>
      </c>
      <c r="O583" s="191">
        <v>4</v>
      </c>
      <c r="P583" s="451">
        <v>7500</v>
      </c>
      <c r="Q583" s="191"/>
      <c r="R583" s="191"/>
    </row>
    <row r="584" spans="1:18" ht="36" x14ac:dyDescent="0.2">
      <c r="A584" s="219" t="s">
        <v>2635</v>
      </c>
      <c r="B584" s="219" t="s">
        <v>2636</v>
      </c>
      <c r="C584" s="219" t="s">
        <v>2630</v>
      </c>
      <c r="D584" s="396" t="s">
        <v>3538</v>
      </c>
      <c r="E584" s="451">
        <v>2500</v>
      </c>
      <c r="F584" s="452">
        <v>41955547</v>
      </c>
      <c r="G584" s="396" t="s">
        <v>3537</v>
      </c>
      <c r="H584" s="219" t="s">
        <v>2639</v>
      </c>
      <c r="I584" s="219" t="s">
        <v>2639</v>
      </c>
      <c r="J584" s="219" t="s">
        <v>2640</v>
      </c>
      <c r="K584" s="219">
        <v>3</v>
      </c>
      <c r="L584" s="219">
        <v>3</v>
      </c>
      <c r="M584" s="451">
        <v>7500</v>
      </c>
      <c r="N584" s="191"/>
      <c r="O584" s="191"/>
      <c r="P584" s="451"/>
      <c r="Q584" s="191"/>
      <c r="R584" s="191"/>
    </row>
    <row r="585" spans="1:18" ht="36" x14ac:dyDescent="0.2">
      <c r="A585" s="219" t="s">
        <v>2635</v>
      </c>
      <c r="B585" s="219" t="s">
        <v>2629</v>
      </c>
      <c r="C585" s="219" t="s">
        <v>2630</v>
      </c>
      <c r="D585" s="396" t="s">
        <v>3536</v>
      </c>
      <c r="E585" s="451">
        <v>2500</v>
      </c>
      <c r="F585" s="452">
        <v>41955547</v>
      </c>
      <c r="G585" s="396" t="s">
        <v>3537</v>
      </c>
      <c r="H585" s="219" t="s">
        <v>2639</v>
      </c>
      <c r="I585" s="219" t="s">
        <v>2639</v>
      </c>
      <c r="J585" s="219" t="s">
        <v>2640</v>
      </c>
      <c r="K585" s="219"/>
      <c r="L585" s="219"/>
      <c r="M585" s="451"/>
      <c r="N585" s="191">
        <v>1</v>
      </c>
      <c r="O585" s="191">
        <v>1</v>
      </c>
      <c r="P585" s="451">
        <v>7500</v>
      </c>
      <c r="Q585" s="191"/>
      <c r="R585" s="191"/>
    </row>
    <row r="586" spans="1:18" ht="36" x14ac:dyDescent="0.2">
      <c r="A586" s="219" t="s">
        <v>2635</v>
      </c>
      <c r="B586" s="219" t="s">
        <v>2629</v>
      </c>
      <c r="C586" s="219" t="s">
        <v>2630</v>
      </c>
      <c r="D586" s="396" t="s">
        <v>3538</v>
      </c>
      <c r="E586" s="451">
        <v>2500</v>
      </c>
      <c r="F586" s="452">
        <v>41955547</v>
      </c>
      <c r="G586" s="396" t="s">
        <v>3537</v>
      </c>
      <c r="H586" s="219" t="s">
        <v>2639</v>
      </c>
      <c r="I586" s="219" t="s">
        <v>2639</v>
      </c>
      <c r="J586" s="219" t="s">
        <v>2640</v>
      </c>
      <c r="K586" s="219">
        <v>1</v>
      </c>
      <c r="L586" s="219">
        <v>7</v>
      </c>
      <c r="M586" s="451">
        <v>17167</v>
      </c>
      <c r="N586" s="191"/>
      <c r="O586" s="191"/>
      <c r="P586" s="451"/>
      <c r="Q586" s="191"/>
      <c r="R586" s="191"/>
    </row>
    <row r="587" spans="1:18" ht="48" x14ac:dyDescent="0.2">
      <c r="A587" s="219" t="s">
        <v>2635</v>
      </c>
      <c r="B587" s="219" t="s">
        <v>2636</v>
      </c>
      <c r="C587" s="219" t="s">
        <v>2630</v>
      </c>
      <c r="D587" s="396" t="s">
        <v>3539</v>
      </c>
      <c r="E587" s="451">
        <v>5000</v>
      </c>
      <c r="F587" s="452">
        <v>41992541</v>
      </c>
      <c r="G587" s="396" t="s">
        <v>3540</v>
      </c>
      <c r="H587" s="219" t="s">
        <v>3094</v>
      </c>
      <c r="I587" s="219" t="s">
        <v>3482</v>
      </c>
      <c r="J587" s="219" t="s">
        <v>2634</v>
      </c>
      <c r="K587" s="219">
        <v>3</v>
      </c>
      <c r="L587" s="219">
        <v>4</v>
      </c>
      <c r="M587" s="451">
        <v>20000</v>
      </c>
      <c r="N587" s="191"/>
      <c r="O587" s="191"/>
      <c r="P587" s="451"/>
      <c r="Q587" s="191"/>
      <c r="R587" s="191"/>
    </row>
    <row r="588" spans="1:18" ht="36" x14ac:dyDescent="0.2">
      <c r="A588" s="219" t="s">
        <v>2635</v>
      </c>
      <c r="B588" s="219" t="s">
        <v>2629</v>
      </c>
      <c r="C588" s="219" t="s">
        <v>2630</v>
      </c>
      <c r="D588" s="396" t="s">
        <v>3541</v>
      </c>
      <c r="E588" s="451">
        <v>5000</v>
      </c>
      <c r="F588" s="452">
        <v>41992541</v>
      </c>
      <c r="G588" s="396" t="s">
        <v>3540</v>
      </c>
      <c r="H588" s="219" t="s">
        <v>3094</v>
      </c>
      <c r="I588" s="219" t="s">
        <v>3482</v>
      </c>
      <c r="J588" s="219" t="s">
        <v>2634</v>
      </c>
      <c r="K588" s="219"/>
      <c r="L588" s="219"/>
      <c r="M588" s="451"/>
      <c r="N588" s="191">
        <v>1</v>
      </c>
      <c r="O588" s="191">
        <v>1</v>
      </c>
      <c r="P588" s="451">
        <v>5000</v>
      </c>
      <c r="Q588" s="191"/>
      <c r="R588" s="191"/>
    </row>
    <row r="589" spans="1:18" ht="48" x14ac:dyDescent="0.2">
      <c r="A589" s="219" t="s">
        <v>2635</v>
      </c>
      <c r="B589" s="219" t="s">
        <v>2629</v>
      </c>
      <c r="C589" s="219" t="s">
        <v>2630</v>
      </c>
      <c r="D589" s="396" t="s">
        <v>3539</v>
      </c>
      <c r="E589" s="451">
        <v>5000</v>
      </c>
      <c r="F589" s="452">
        <v>41992541</v>
      </c>
      <c r="G589" s="396" t="s">
        <v>3540</v>
      </c>
      <c r="H589" s="219" t="s">
        <v>3094</v>
      </c>
      <c r="I589" s="219" t="s">
        <v>3482</v>
      </c>
      <c r="J589" s="219" t="s">
        <v>2634</v>
      </c>
      <c r="K589" s="219">
        <v>2</v>
      </c>
      <c r="L589" s="219">
        <v>5</v>
      </c>
      <c r="M589" s="451">
        <v>25000</v>
      </c>
      <c r="N589" s="191"/>
      <c r="O589" s="191"/>
      <c r="P589" s="451"/>
      <c r="Q589" s="191"/>
      <c r="R589" s="191"/>
    </row>
    <row r="590" spans="1:18" ht="48" x14ac:dyDescent="0.2">
      <c r="A590" s="219" t="s">
        <v>2635</v>
      </c>
      <c r="B590" s="219" t="s">
        <v>2629</v>
      </c>
      <c r="C590" s="219" t="s">
        <v>2630</v>
      </c>
      <c r="D590" s="396" t="s">
        <v>3542</v>
      </c>
      <c r="E590" s="451">
        <v>6500</v>
      </c>
      <c r="F590" s="452">
        <v>42015245</v>
      </c>
      <c r="G590" s="396" t="s">
        <v>3543</v>
      </c>
      <c r="H590" s="219" t="s">
        <v>2221</v>
      </c>
      <c r="I590" s="219" t="s">
        <v>2109</v>
      </c>
      <c r="J590" s="219" t="s">
        <v>2634</v>
      </c>
      <c r="K590" s="219"/>
      <c r="L590" s="219"/>
      <c r="M590" s="451"/>
      <c r="N590" s="191">
        <v>1</v>
      </c>
      <c r="O590" s="191">
        <v>8</v>
      </c>
      <c r="P590" s="451">
        <v>19500</v>
      </c>
      <c r="Q590" s="191"/>
      <c r="R590" s="191"/>
    </row>
    <row r="591" spans="1:18" ht="36" x14ac:dyDescent="0.2">
      <c r="A591" s="219" t="s">
        <v>2635</v>
      </c>
      <c r="B591" s="219" t="s">
        <v>2636</v>
      </c>
      <c r="C591" s="219" t="s">
        <v>2630</v>
      </c>
      <c r="D591" s="396" t="s">
        <v>3544</v>
      </c>
      <c r="E591" s="451">
        <v>6500</v>
      </c>
      <c r="F591" s="452">
        <v>42021684</v>
      </c>
      <c r="G591" s="396" t="s">
        <v>3545</v>
      </c>
      <c r="H591" s="219" t="s">
        <v>2221</v>
      </c>
      <c r="I591" s="219" t="s">
        <v>2109</v>
      </c>
      <c r="J591" s="219" t="s">
        <v>2634</v>
      </c>
      <c r="K591" s="219"/>
      <c r="L591" s="219"/>
      <c r="M591" s="451"/>
      <c r="N591" s="191">
        <v>1</v>
      </c>
      <c r="O591" s="191">
        <v>2</v>
      </c>
      <c r="P591" s="451">
        <v>13000</v>
      </c>
      <c r="Q591" s="191"/>
      <c r="R591" s="191"/>
    </row>
    <row r="592" spans="1:18" ht="36" x14ac:dyDescent="0.2">
      <c r="A592" s="219" t="s">
        <v>2635</v>
      </c>
      <c r="B592" s="219" t="s">
        <v>2629</v>
      </c>
      <c r="C592" s="219" t="s">
        <v>2630</v>
      </c>
      <c r="D592" s="396" t="s">
        <v>3546</v>
      </c>
      <c r="E592" s="451">
        <v>3500</v>
      </c>
      <c r="F592" s="452">
        <v>42036484</v>
      </c>
      <c r="G592" s="396" t="s">
        <v>3547</v>
      </c>
      <c r="H592" s="219" t="s">
        <v>3094</v>
      </c>
      <c r="I592" s="219" t="s">
        <v>3094</v>
      </c>
      <c r="J592" s="219" t="s">
        <v>2640</v>
      </c>
      <c r="K592" s="219"/>
      <c r="L592" s="219"/>
      <c r="M592" s="451"/>
      <c r="N592" s="191">
        <v>3</v>
      </c>
      <c r="O592" s="191">
        <v>12</v>
      </c>
      <c r="P592" s="451">
        <v>21000</v>
      </c>
      <c r="Q592" s="191"/>
      <c r="R592" s="191"/>
    </row>
    <row r="593" spans="1:18" ht="36" x14ac:dyDescent="0.2">
      <c r="A593" s="219" t="s">
        <v>2635</v>
      </c>
      <c r="B593" s="219" t="s">
        <v>2636</v>
      </c>
      <c r="C593" s="219" t="s">
        <v>2630</v>
      </c>
      <c r="D593" s="396" t="s">
        <v>3548</v>
      </c>
      <c r="E593" s="451">
        <v>5500</v>
      </c>
      <c r="F593" s="452">
        <v>42050676</v>
      </c>
      <c r="G593" s="396" t="s">
        <v>3549</v>
      </c>
      <c r="H593" s="219" t="s">
        <v>2647</v>
      </c>
      <c r="I593" s="219" t="s">
        <v>2083</v>
      </c>
      <c r="J593" s="219" t="s">
        <v>2640</v>
      </c>
      <c r="K593" s="219"/>
      <c r="L593" s="219"/>
      <c r="M593" s="451"/>
      <c r="N593" s="191">
        <v>1</v>
      </c>
      <c r="O593" s="191">
        <v>2</v>
      </c>
      <c r="P593" s="451">
        <v>16500</v>
      </c>
      <c r="Q593" s="191"/>
      <c r="R593" s="191"/>
    </row>
    <row r="594" spans="1:18" ht="36" x14ac:dyDescent="0.2">
      <c r="A594" s="219" t="s">
        <v>2635</v>
      </c>
      <c r="B594" s="219" t="s">
        <v>2629</v>
      </c>
      <c r="C594" s="219" t="s">
        <v>2630</v>
      </c>
      <c r="D594" s="396" t="s">
        <v>3550</v>
      </c>
      <c r="E594" s="451">
        <v>7500</v>
      </c>
      <c r="F594" s="452">
        <v>42065284</v>
      </c>
      <c r="G594" s="396" t="s">
        <v>3551</v>
      </c>
      <c r="H594" s="219" t="s">
        <v>2647</v>
      </c>
      <c r="I594" s="219" t="s">
        <v>2644</v>
      </c>
      <c r="J594" s="219" t="s">
        <v>2634</v>
      </c>
      <c r="K594" s="219">
        <v>1</v>
      </c>
      <c r="L594" s="219">
        <v>1</v>
      </c>
      <c r="M594" s="451">
        <v>7500</v>
      </c>
      <c r="N594" s="191"/>
      <c r="O594" s="191"/>
      <c r="P594" s="451"/>
      <c r="Q594" s="191"/>
      <c r="R594" s="191"/>
    </row>
    <row r="595" spans="1:18" ht="48" x14ac:dyDescent="0.2">
      <c r="A595" s="219" t="s">
        <v>2635</v>
      </c>
      <c r="B595" s="219" t="s">
        <v>2636</v>
      </c>
      <c r="C595" s="219" t="s">
        <v>2630</v>
      </c>
      <c r="D595" s="396" t="s">
        <v>3552</v>
      </c>
      <c r="E595" s="451">
        <v>7500</v>
      </c>
      <c r="F595" s="452">
        <v>42100573</v>
      </c>
      <c r="G595" s="396" t="s">
        <v>3553</v>
      </c>
      <c r="H595" s="219" t="s">
        <v>2647</v>
      </c>
      <c r="I595" s="219" t="s">
        <v>2644</v>
      </c>
      <c r="J595" s="219" t="s">
        <v>2634</v>
      </c>
      <c r="K595" s="219"/>
      <c r="L595" s="219"/>
      <c r="M595" s="451"/>
      <c r="N595" s="191">
        <v>1</v>
      </c>
      <c r="O595" s="191">
        <v>3</v>
      </c>
      <c r="P595" s="451">
        <v>7500</v>
      </c>
      <c r="Q595" s="191"/>
      <c r="R595" s="191"/>
    </row>
    <row r="596" spans="1:18" ht="48" x14ac:dyDescent="0.2">
      <c r="A596" s="219" t="s">
        <v>2635</v>
      </c>
      <c r="B596" s="219" t="s">
        <v>2629</v>
      </c>
      <c r="C596" s="219" t="s">
        <v>2630</v>
      </c>
      <c r="D596" s="396" t="s">
        <v>3554</v>
      </c>
      <c r="E596" s="451">
        <v>8000</v>
      </c>
      <c r="F596" s="452">
        <v>42105837</v>
      </c>
      <c r="G596" s="396" t="s">
        <v>3555</v>
      </c>
      <c r="H596" s="219" t="s">
        <v>2772</v>
      </c>
      <c r="I596" s="219" t="s">
        <v>2644</v>
      </c>
      <c r="J596" s="219" t="s">
        <v>2634</v>
      </c>
      <c r="K596" s="219"/>
      <c r="L596" s="219"/>
      <c r="M596" s="451"/>
      <c r="N596" s="191">
        <v>4</v>
      </c>
      <c r="O596" s="191">
        <v>8</v>
      </c>
      <c r="P596" s="451">
        <v>72000</v>
      </c>
      <c r="Q596" s="191"/>
      <c r="R596" s="191"/>
    </row>
    <row r="597" spans="1:18" ht="48" x14ac:dyDescent="0.2">
      <c r="A597" s="219" t="s">
        <v>2635</v>
      </c>
      <c r="B597" s="219" t="s">
        <v>2629</v>
      </c>
      <c r="C597" s="219" t="s">
        <v>2630</v>
      </c>
      <c r="D597" s="396" t="s">
        <v>3556</v>
      </c>
      <c r="E597" s="451">
        <v>4000</v>
      </c>
      <c r="F597" s="452">
        <v>42108256</v>
      </c>
      <c r="G597" s="396" t="s">
        <v>3557</v>
      </c>
      <c r="H597" s="219" t="s">
        <v>2406</v>
      </c>
      <c r="I597" s="219" t="s">
        <v>2083</v>
      </c>
      <c r="J597" s="219" t="s">
        <v>2640</v>
      </c>
      <c r="K597" s="219"/>
      <c r="L597" s="219"/>
      <c r="M597" s="451"/>
      <c r="N597" s="191">
        <v>3</v>
      </c>
      <c r="O597" s="191">
        <v>7</v>
      </c>
      <c r="P597" s="451">
        <v>28000</v>
      </c>
      <c r="Q597" s="191"/>
      <c r="R597" s="191"/>
    </row>
    <row r="598" spans="1:18" ht="36" x14ac:dyDescent="0.2">
      <c r="A598" s="219" t="s">
        <v>2635</v>
      </c>
      <c r="B598" s="219" t="s">
        <v>2629</v>
      </c>
      <c r="C598" s="219" t="s">
        <v>2630</v>
      </c>
      <c r="D598" s="396" t="s">
        <v>3558</v>
      </c>
      <c r="E598" s="451">
        <v>7500</v>
      </c>
      <c r="F598" s="452">
        <v>42125828</v>
      </c>
      <c r="G598" s="396" t="s">
        <v>3559</v>
      </c>
      <c r="H598" s="219" t="s">
        <v>2109</v>
      </c>
      <c r="I598" s="219" t="s">
        <v>2109</v>
      </c>
      <c r="J598" s="219" t="s">
        <v>2634</v>
      </c>
      <c r="K598" s="219">
        <v>1</v>
      </c>
      <c r="L598" s="219">
        <v>2</v>
      </c>
      <c r="M598" s="451">
        <v>15000</v>
      </c>
      <c r="N598" s="191"/>
      <c r="O598" s="191"/>
      <c r="P598" s="451"/>
      <c r="Q598" s="191"/>
      <c r="R598" s="191"/>
    </row>
    <row r="599" spans="1:18" ht="36" x14ac:dyDescent="0.2">
      <c r="A599" s="219" t="s">
        <v>2635</v>
      </c>
      <c r="B599" s="219" t="s">
        <v>2629</v>
      </c>
      <c r="C599" s="219" t="s">
        <v>2630</v>
      </c>
      <c r="D599" s="396" t="s">
        <v>3560</v>
      </c>
      <c r="E599" s="451">
        <v>7500</v>
      </c>
      <c r="F599" s="452">
        <v>42135031</v>
      </c>
      <c r="G599" s="396" t="s">
        <v>3561</v>
      </c>
      <c r="H599" s="219" t="s">
        <v>2204</v>
      </c>
      <c r="I599" s="219" t="s">
        <v>2204</v>
      </c>
      <c r="J599" s="219" t="s">
        <v>2634</v>
      </c>
      <c r="K599" s="219">
        <v>1</v>
      </c>
      <c r="L599" s="219">
        <v>2</v>
      </c>
      <c r="M599" s="451">
        <v>15000</v>
      </c>
      <c r="N599" s="191"/>
      <c r="O599" s="191"/>
      <c r="P599" s="451"/>
      <c r="Q599" s="191"/>
      <c r="R599" s="191"/>
    </row>
    <row r="600" spans="1:18" ht="48" x14ac:dyDescent="0.2">
      <c r="A600" s="219" t="s">
        <v>2635</v>
      </c>
      <c r="B600" s="219" t="s">
        <v>2629</v>
      </c>
      <c r="C600" s="219" t="s">
        <v>2630</v>
      </c>
      <c r="D600" s="396" t="s">
        <v>3562</v>
      </c>
      <c r="E600" s="451">
        <v>6500</v>
      </c>
      <c r="F600" s="452">
        <v>42142044</v>
      </c>
      <c r="G600" s="396" t="s">
        <v>3563</v>
      </c>
      <c r="H600" s="219" t="s">
        <v>2647</v>
      </c>
      <c r="I600" s="219" t="s">
        <v>2644</v>
      </c>
      <c r="J600" s="219" t="s">
        <v>2634</v>
      </c>
      <c r="K600" s="219"/>
      <c r="L600" s="219"/>
      <c r="M600" s="451"/>
      <c r="N600" s="191">
        <v>1</v>
      </c>
      <c r="O600" s="191">
        <v>4</v>
      </c>
      <c r="P600" s="451">
        <v>13000</v>
      </c>
      <c r="Q600" s="191"/>
      <c r="R600" s="191"/>
    </row>
    <row r="601" spans="1:18" ht="36" x14ac:dyDescent="0.2">
      <c r="A601" s="219" t="s">
        <v>2635</v>
      </c>
      <c r="B601" s="219" t="s">
        <v>2629</v>
      </c>
      <c r="C601" s="219" t="s">
        <v>2630</v>
      </c>
      <c r="D601" s="396" t="s">
        <v>3564</v>
      </c>
      <c r="E601" s="451">
        <v>13000</v>
      </c>
      <c r="F601" s="452">
        <v>42145881</v>
      </c>
      <c r="G601" s="396" t="s">
        <v>3565</v>
      </c>
      <c r="H601" s="219" t="s">
        <v>2135</v>
      </c>
      <c r="I601" s="219" t="s">
        <v>2644</v>
      </c>
      <c r="J601" s="219" t="s">
        <v>2634</v>
      </c>
      <c r="K601" s="219">
        <v>1</v>
      </c>
      <c r="L601" s="219">
        <v>1</v>
      </c>
      <c r="M601" s="451">
        <v>13000</v>
      </c>
      <c r="N601" s="191"/>
      <c r="O601" s="191"/>
      <c r="P601" s="451"/>
      <c r="Q601" s="191"/>
      <c r="R601" s="191"/>
    </row>
    <row r="602" spans="1:18" ht="48" x14ac:dyDescent="0.2">
      <c r="A602" s="219" t="s">
        <v>2635</v>
      </c>
      <c r="B602" s="219" t="s">
        <v>2629</v>
      </c>
      <c r="C602" s="219" t="s">
        <v>2630</v>
      </c>
      <c r="D602" s="396" t="s">
        <v>3566</v>
      </c>
      <c r="E602" s="451">
        <v>9500</v>
      </c>
      <c r="F602" s="452">
        <v>42153033</v>
      </c>
      <c r="G602" s="396" t="s">
        <v>3567</v>
      </c>
      <c r="H602" s="219" t="s">
        <v>2103</v>
      </c>
      <c r="I602" s="219" t="s">
        <v>2103</v>
      </c>
      <c r="J602" s="219" t="s">
        <v>2634</v>
      </c>
      <c r="K602" s="219"/>
      <c r="L602" s="219"/>
      <c r="M602" s="451"/>
      <c r="N602" s="191">
        <v>3</v>
      </c>
      <c r="O602" s="191">
        <v>7</v>
      </c>
      <c r="P602" s="451">
        <v>57000</v>
      </c>
      <c r="Q602" s="191"/>
      <c r="R602" s="191"/>
    </row>
    <row r="603" spans="1:18" ht="36" x14ac:dyDescent="0.2">
      <c r="A603" s="219" t="s">
        <v>2635</v>
      </c>
      <c r="B603" s="219" t="s">
        <v>2629</v>
      </c>
      <c r="C603" s="219" t="s">
        <v>2630</v>
      </c>
      <c r="D603" s="396" t="s">
        <v>3568</v>
      </c>
      <c r="E603" s="451">
        <v>9500</v>
      </c>
      <c r="F603" s="452">
        <v>42153033</v>
      </c>
      <c r="G603" s="396" t="s">
        <v>3567</v>
      </c>
      <c r="H603" s="219" t="s">
        <v>2103</v>
      </c>
      <c r="I603" s="219" t="s">
        <v>2633</v>
      </c>
      <c r="J603" s="219" t="s">
        <v>2634</v>
      </c>
      <c r="K603" s="219">
        <v>6</v>
      </c>
      <c r="L603" s="219">
        <v>10</v>
      </c>
      <c r="M603" s="451">
        <v>95000</v>
      </c>
      <c r="N603" s="191"/>
      <c r="O603" s="191"/>
      <c r="P603" s="451"/>
      <c r="Q603" s="191"/>
      <c r="R603" s="191"/>
    </row>
    <row r="604" spans="1:18" ht="36" x14ac:dyDescent="0.2">
      <c r="A604" s="219" t="s">
        <v>2635</v>
      </c>
      <c r="B604" s="219" t="s">
        <v>2636</v>
      </c>
      <c r="C604" s="219" t="s">
        <v>2630</v>
      </c>
      <c r="D604" s="396" t="s">
        <v>3569</v>
      </c>
      <c r="E604" s="451">
        <v>11500</v>
      </c>
      <c r="F604" s="452">
        <v>42156830</v>
      </c>
      <c r="G604" s="396" t="s">
        <v>3570</v>
      </c>
      <c r="H604" s="219" t="s">
        <v>2204</v>
      </c>
      <c r="I604" s="219" t="s">
        <v>2204</v>
      </c>
      <c r="J604" s="219" t="s">
        <v>2634</v>
      </c>
      <c r="K604" s="219"/>
      <c r="L604" s="219"/>
      <c r="M604" s="451"/>
      <c r="N604" s="191">
        <v>1</v>
      </c>
      <c r="O604" s="191">
        <v>2</v>
      </c>
      <c r="P604" s="451">
        <v>34500</v>
      </c>
      <c r="Q604" s="191"/>
      <c r="R604" s="191"/>
    </row>
    <row r="605" spans="1:18" ht="36" x14ac:dyDescent="0.2">
      <c r="A605" s="219" t="s">
        <v>2635</v>
      </c>
      <c r="B605" s="219" t="s">
        <v>2629</v>
      </c>
      <c r="C605" s="219" t="s">
        <v>2630</v>
      </c>
      <c r="D605" s="396" t="s">
        <v>3571</v>
      </c>
      <c r="E605" s="451">
        <v>4800</v>
      </c>
      <c r="F605" s="452">
        <v>42160083</v>
      </c>
      <c r="G605" s="396" t="s">
        <v>3572</v>
      </c>
      <c r="H605" s="219" t="s">
        <v>3573</v>
      </c>
      <c r="I605" s="219" t="s">
        <v>2229</v>
      </c>
      <c r="J605" s="219" t="s">
        <v>2640</v>
      </c>
      <c r="K605" s="219"/>
      <c r="L605" s="219"/>
      <c r="M605" s="451"/>
      <c r="N605" s="191">
        <v>1</v>
      </c>
      <c r="O605" s="191">
        <v>4</v>
      </c>
      <c r="P605" s="451">
        <v>32000</v>
      </c>
      <c r="Q605" s="191"/>
      <c r="R605" s="191"/>
    </row>
    <row r="606" spans="1:18" ht="36" x14ac:dyDescent="0.2">
      <c r="A606" s="219" t="s">
        <v>2635</v>
      </c>
      <c r="B606" s="219" t="s">
        <v>2629</v>
      </c>
      <c r="C606" s="219" t="s">
        <v>2630</v>
      </c>
      <c r="D606" s="396" t="s">
        <v>3571</v>
      </c>
      <c r="E606" s="451">
        <v>5000</v>
      </c>
      <c r="F606" s="452">
        <v>42160083</v>
      </c>
      <c r="G606" s="396" t="s">
        <v>3572</v>
      </c>
      <c r="H606" s="219" t="s">
        <v>3573</v>
      </c>
      <c r="I606" s="219" t="s">
        <v>2229</v>
      </c>
      <c r="J606" s="219" t="s">
        <v>2640</v>
      </c>
      <c r="K606" s="219"/>
      <c r="L606" s="219"/>
      <c r="M606" s="451"/>
      <c r="N606" s="191">
        <v>3</v>
      </c>
      <c r="O606" s="191">
        <v>5</v>
      </c>
      <c r="P606" s="451">
        <v>25000</v>
      </c>
      <c r="Q606" s="191"/>
      <c r="R606" s="191"/>
    </row>
    <row r="607" spans="1:18" ht="36" x14ac:dyDescent="0.2">
      <c r="A607" s="219" t="s">
        <v>2635</v>
      </c>
      <c r="B607" s="219" t="s">
        <v>2629</v>
      </c>
      <c r="C607" s="219" t="s">
        <v>2630</v>
      </c>
      <c r="D607" s="396" t="s">
        <v>3574</v>
      </c>
      <c r="E607" s="451">
        <v>5000</v>
      </c>
      <c r="F607" s="452">
        <v>42160083</v>
      </c>
      <c r="G607" s="396" t="s">
        <v>3572</v>
      </c>
      <c r="H607" s="219" t="s">
        <v>3573</v>
      </c>
      <c r="I607" s="219" t="s">
        <v>2229</v>
      </c>
      <c r="J607" s="219" t="s">
        <v>2634</v>
      </c>
      <c r="K607" s="219">
        <v>2</v>
      </c>
      <c r="L607" s="219">
        <v>6</v>
      </c>
      <c r="M607" s="451">
        <v>31700</v>
      </c>
      <c r="N607" s="191"/>
      <c r="O607" s="191"/>
      <c r="P607" s="451"/>
      <c r="Q607" s="191"/>
      <c r="R607" s="191"/>
    </row>
    <row r="608" spans="1:18" ht="48" x14ac:dyDescent="0.2">
      <c r="A608" s="219" t="s">
        <v>2635</v>
      </c>
      <c r="B608" s="219" t="s">
        <v>2629</v>
      </c>
      <c r="C608" s="219" t="s">
        <v>2630</v>
      </c>
      <c r="D608" s="396" t="s">
        <v>3575</v>
      </c>
      <c r="E608" s="451">
        <v>8000</v>
      </c>
      <c r="F608" s="452">
        <v>42161002</v>
      </c>
      <c r="G608" s="396" t="s">
        <v>3576</v>
      </c>
      <c r="H608" s="219" t="s">
        <v>2840</v>
      </c>
      <c r="I608" s="219" t="s">
        <v>2841</v>
      </c>
      <c r="J608" s="219" t="s">
        <v>2634</v>
      </c>
      <c r="K608" s="219"/>
      <c r="L608" s="219"/>
      <c r="M608" s="451"/>
      <c r="N608" s="191">
        <v>3</v>
      </c>
      <c r="O608" s="191">
        <v>5</v>
      </c>
      <c r="P608" s="451">
        <v>48000</v>
      </c>
      <c r="Q608" s="191"/>
      <c r="R608" s="191"/>
    </row>
    <row r="609" spans="1:18" ht="36" x14ac:dyDescent="0.2">
      <c r="A609" s="219" t="s">
        <v>2635</v>
      </c>
      <c r="B609" s="219" t="s">
        <v>2629</v>
      </c>
      <c r="C609" s="219" t="s">
        <v>2630</v>
      </c>
      <c r="D609" s="396" t="s">
        <v>3577</v>
      </c>
      <c r="E609" s="451">
        <v>8000</v>
      </c>
      <c r="F609" s="452">
        <v>42192840</v>
      </c>
      <c r="G609" s="396" t="s">
        <v>3578</v>
      </c>
      <c r="H609" s="219" t="s">
        <v>2103</v>
      </c>
      <c r="I609" s="219" t="s">
        <v>2103</v>
      </c>
      <c r="J609" s="219" t="s">
        <v>2634</v>
      </c>
      <c r="K609" s="219"/>
      <c r="L609" s="219"/>
      <c r="M609" s="451"/>
      <c r="N609" s="191">
        <v>1</v>
      </c>
      <c r="O609" s="191">
        <v>2</v>
      </c>
      <c r="P609" s="451">
        <v>8000</v>
      </c>
      <c r="Q609" s="191"/>
      <c r="R609" s="191"/>
    </row>
    <row r="610" spans="1:18" ht="36" x14ac:dyDescent="0.2">
      <c r="A610" s="219" t="s">
        <v>2635</v>
      </c>
      <c r="B610" s="219" t="s">
        <v>2636</v>
      </c>
      <c r="C610" s="219" t="s">
        <v>2630</v>
      </c>
      <c r="D610" s="396" t="s">
        <v>3579</v>
      </c>
      <c r="E610" s="451">
        <v>6000</v>
      </c>
      <c r="F610" s="452">
        <v>42227411</v>
      </c>
      <c r="G610" s="396" t="s">
        <v>3580</v>
      </c>
      <c r="H610" s="219" t="s">
        <v>2690</v>
      </c>
      <c r="I610" s="219" t="s">
        <v>2363</v>
      </c>
      <c r="J610" s="219" t="s">
        <v>2634</v>
      </c>
      <c r="K610" s="219"/>
      <c r="L610" s="219"/>
      <c r="M610" s="451"/>
      <c r="N610" s="191">
        <v>1</v>
      </c>
      <c r="O610" s="191">
        <v>3</v>
      </c>
      <c r="P610" s="451">
        <v>18000</v>
      </c>
      <c r="Q610" s="191"/>
      <c r="R610" s="191"/>
    </row>
    <row r="611" spans="1:18" ht="36" x14ac:dyDescent="0.2">
      <c r="A611" s="219" t="s">
        <v>2635</v>
      </c>
      <c r="B611" s="219" t="s">
        <v>2629</v>
      </c>
      <c r="C611" s="219" t="s">
        <v>2630</v>
      </c>
      <c r="D611" s="396" t="s">
        <v>3579</v>
      </c>
      <c r="E611" s="451">
        <v>6000</v>
      </c>
      <c r="F611" s="452">
        <v>42227411</v>
      </c>
      <c r="G611" s="396" t="s">
        <v>3580</v>
      </c>
      <c r="H611" s="219" t="s">
        <v>2690</v>
      </c>
      <c r="I611" s="219" t="s">
        <v>2363</v>
      </c>
      <c r="J611" s="219" t="s">
        <v>2634</v>
      </c>
      <c r="K611" s="219"/>
      <c r="L611" s="219"/>
      <c r="M611" s="451"/>
      <c r="N611" s="191">
        <v>1</v>
      </c>
      <c r="O611" s="191">
        <v>3</v>
      </c>
      <c r="P611" s="451">
        <v>18000</v>
      </c>
      <c r="Q611" s="191"/>
      <c r="R611" s="191"/>
    </row>
    <row r="612" spans="1:18" ht="36" x14ac:dyDescent="0.2">
      <c r="A612" s="219" t="s">
        <v>2635</v>
      </c>
      <c r="B612" s="219" t="s">
        <v>2629</v>
      </c>
      <c r="C612" s="219" t="s">
        <v>2630</v>
      </c>
      <c r="D612" s="396" t="s">
        <v>3581</v>
      </c>
      <c r="E612" s="451">
        <v>6000</v>
      </c>
      <c r="F612" s="452">
        <v>42227411</v>
      </c>
      <c r="G612" s="396" t="s">
        <v>3580</v>
      </c>
      <c r="H612" s="219" t="s">
        <v>2690</v>
      </c>
      <c r="I612" s="219" t="s">
        <v>2690</v>
      </c>
      <c r="J612" s="219" t="s">
        <v>2634</v>
      </c>
      <c r="K612" s="219">
        <v>1</v>
      </c>
      <c r="L612" s="219">
        <v>2</v>
      </c>
      <c r="M612" s="451">
        <v>12000</v>
      </c>
      <c r="N612" s="191"/>
      <c r="O612" s="191"/>
      <c r="P612" s="451"/>
      <c r="Q612" s="191"/>
      <c r="R612" s="191"/>
    </row>
    <row r="613" spans="1:18" ht="36" x14ac:dyDescent="0.2">
      <c r="A613" s="219" t="s">
        <v>2635</v>
      </c>
      <c r="B613" s="219" t="s">
        <v>2629</v>
      </c>
      <c r="C613" s="219" t="s">
        <v>2630</v>
      </c>
      <c r="D613" s="396" t="s">
        <v>3582</v>
      </c>
      <c r="E613" s="451">
        <v>4000</v>
      </c>
      <c r="F613" s="452">
        <v>42239913</v>
      </c>
      <c r="G613" s="396" t="s">
        <v>3583</v>
      </c>
      <c r="H613" s="219" t="s">
        <v>2257</v>
      </c>
      <c r="I613" s="219" t="s">
        <v>2083</v>
      </c>
      <c r="J613" s="219" t="s">
        <v>2640</v>
      </c>
      <c r="K613" s="219"/>
      <c r="L613" s="219"/>
      <c r="M613" s="451"/>
      <c r="N613" s="191">
        <v>1</v>
      </c>
      <c r="O613" s="191">
        <v>6</v>
      </c>
      <c r="P613" s="451">
        <v>12000</v>
      </c>
      <c r="Q613" s="191"/>
      <c r="R613" s="191"/>
    </row>
    <row r="614" spans="1:18" ht="36" x14ac:dyDescent="0.2">
      <c r="A614" s="219" t="s">
        <v>2635</v>
      </c>
      <c r="B614" s="219" t="s">
        <v>2636</v>
      </c>
      <c r="C614" s="219" t="s">
        <v>2630</v>
      </c>
      <c r="D614" s="396" t="s">
        <v>3584</v>
      </c>
      <c r="E614" s="451">
        <v>8500</v>
      </c>
      <c r="F614" s="452">
        <v>42244185</v>
      </c>
      <c r="G614" s="396" t="s">
        <v>3585</v>
      </c>
      <c r="H614" s="219" t="s">
        <v>2647</v>
      </c>
      <c r="I614" s="219" t="s">
        <v>2644</v>
      </c>
      <c r="J614" s="219" t="s">
        <v>2634</v>
      </c>
      <c r="K614" s="219"/>
      <c r="L614" s="219"/>
      <c r="M614" s="451"/>
      <c r="N614" s="191">
        <v>1</v>
      </c>
      <c r="O614" s="191">
        <v>2</v>
      </c>
      <c r="P614" s="451">
        <v>34000</v>
      </c>
      <c r="Q614" s="191"/>
      <c r="R614" s="191"/>
    </row>
    <row r="615" spans="1:18" ht="36" x14ac:dyDescent="0.2">
      <c r="A615" s="219" t="s">
        <v>2635</v>
      </c>
      <c r="B615" s="219" t="s">
        <v>2629</v>
      </c>
      <c r="C615" s="219" t="s">
        <v>2630</v>
      </c>
      <c r="D615" s="396" t="s">
        <v>3586</v>
      </c>
      <c r="E615" s="451">
        <v>3000</v>
      </c>
      <c r="F615" s="452">
        <v>42252136</v>
      </c>
      <c r="G615" s="396" t="s">
        <v>3587</v>
      </c>
      <c r="H615" s="219" t="s">
        <v>2257</v>
      </c>
      <c r="I615" s="219" t="s">
        <v>2921</v>
      </c>
      <c r="J615" s="219" t="s">
        <v>2640</v>
      </c>
      <c r="K615" s="219"/>
      <c r="L615" s="219"/>
      <c r="M615" s="451"/>
      <c r="N615" s="191">
        <v>1</v>
      </c>
      <c r="O615" s="191">
        <v>7</v>
      </c>
      <c r="P615" s="451">
        <v>22200</v>
      </c>
      <c r="Q615" s="191"/>
      <c r="R615" s="191"/>
    </row>
    <row r="616" spans="1:18" ht="36" x14ac:dyDescent="0.2">
      <c r="A616" s="219" t="s">
        <v>2635</v>
      </c>
      <c r="B616" s="219" t="s">
        <v>2629</v>
      </c>
      <c r="C616" s="219" t="s">
        <v>2630</v>
      </c>
      <c r="D616" s="396" t="s">
        <v>3588</v>
      </c>
      <c r="E616" s="451">
        <v>9500</v>
      </c>
      <c r="F616" s="452">
        <v>42262854</v>
      </c>
      <c r="G616" s="396" t="s">
        <v>3589</v>
      </c>
      <c r="H616" s="219" t="s">
        <v>2900</v>
      </c>
      <c r="I616" s="219" t="s">
        <v>2644</v>
      </c>
      <c r="J616" s="219" t="s">
        <v>2634</v>
      </c>
      <c r="K616" s="219">
        <v>1</v>
      </c>
      <c r="L616" s="219">
        <v>1</v>
      </c>
      <c r="M616" s="451">
        <v>9500</v>
      </c>
      <c r="N616" s="191"/>
      <c r="O616" s="191"/>
      <c r="P616" s="451"/>
      <c r="Q616" s="191"/>
      <c r="R616" s="191"/>
    </row>
    <row r="617" spans="1:18" ht="48" x14ac:dyDescent="0.2">
      <c r="A617" s="219" t="s">
        <v>2635</v>
      </c>
      <c r="B617" s="219" t="s">
        <v>2629</v>
      </c>
      <c r="C617" s="219" t="s">
        <v>2630</v>
      </c>
      <c r="D617" s="396" t="s">
        <v>3590</v>
      </c>
      <c r="E617" s="451">
        <v>3100</v>
      </c>
      <c r="F617" s="452">
        <v>42282566</v>
      </c>
      <c r="G617" s="396" t="s">
        <v>3591</v>
      </c>
      <c r="H617" s="219" t="s">
        <v>3592</v>
      </c>
      <c r="I617" s="219" t="s">
        <v>2229</v>
      </c>
      <c r="J617" s="219" t="s">
        <v>2640</v>
      </c>
      <c r="K617" s="219"/>
      <c r="L617" s="219"/>
      <c r="M617" s="451"/>
      <c r="N617" s="191">
        <v>4</v>
      </c>
      <c r="O617" s="191">
        <v>7</v>
      </c>
      <c r="P617" s="451">
        <v>37200</v>
      </c>
      <c r="Q617" s="191"/>
      <c r="R617" s="191"/>
    </row>
    <row r="618" spans="1:18" ht="48" x14ac:dyDescent="0.2">
      <c r="A618" s="219" t="s">
        <v>2635</v>
      </c>
      <c r="B618" s="219" t="s">
        <v>2629</v>
      </c>
      <c r="C618" s="219" t="s">
        <v>2630</v>
      </c>
      <c r="D618" s="396" t="s">
        <v>3440</v>
      </c>
      <c r="E618" s="451">
        <v>6500</v>
      </c>
      <c r="F618" s="452">
        <v>42299152</v>
      </c>
      <c r="G618" s="396" t="s">
        <v>3593</v>
      </c>
      <c r="H618" s="219" t="s">
        <v>2135</v>
      </c>
      <c r="I618" s="219" t="s">
        <v>2644</v>
      </c>
      <c r="J618" s="219" t="s">
        <v>2634</v>
      </c>
      <c r="K618" s="219">
        <v>1</v>
      </c>
      <c r="L618" s="219">
        <v>1</v>
      </c>
      <c r="M618" s="451">
        <v>6500</v>
      </c>
      <c r="N618" s="191"/>
      <c r="O618" s="191"/>
      <c r="P618" s="451"/>
      <c r="Q618" s="191"/>
      <c r="R618" s="191"/>
    </row>
    <row r="619" spans="1:18" ht="36" x14ac:dyDescent="0.2">
      <c r="A619" s="219" t="s">
        <v>2635</v>
      </c>
      <c r="B619" s="219" t="s">
        <v>2636</v>
      </c>
      <c r="C619" s="219" t="s">
        <v>2630</v>
      </c>
      <c r="D619" s="396" t="s">
        <v>3594</v>
      </c>
      <c r="E619" s="451">
        <v>6500</v>
      </c>
      <c r="F619" s="452">
        <v>42301421</v>
      </c>
      <c r="G619" s="396" t="s">
        <v>3595</v>
      </c>
      <c r="H619" s="219" t="s">
        <v>2257</v>
      </c>
      <c r="I619" s="219" t="s">
        <v>2633</v>
      </c>
      <c r="J619" s="219" t="s">
        <v>2634</v>
      </c>
      <c r="K619" s="219"/>
      <c r="L619" s="219"/>
      <c r="M619" s="451"/>
      <c r="N619" s="191">
        <v>1</v>
      </c>
      <c r="O619" s="191">
        <v>7</v>
      </c>
      <c r="P619" s="451">
        <v>26000</v>
      </c>
      <c r="Q619" s="191"/>
      <c r="R619" s="191"/>
    </row>
    <row r="620" spans="1:18" ht="36" x14ac:dyDescent="0.2">
      <c r="A620" s="219" t="s">
        <v>2635</v>
      </c>
      <c r="B620" s="219" t="s">
        <v>2636</v>
      </c>
      <c r="C620" s="219" t="s">
        <v>2630</v>
      </c>
      <c r="D620" s="396" t="s">
        <v>3596</v>
      </c>
      <c r="E620" s="451">
        <v>5000</v>
      </c>
      <c r="F620" s="452">
        <v>42304407</v>
      </c>
      <c r="G620" s="396" t="s">
        <v>3597</v>
      </c>
      <c r="H620" s="219" t="s">
        <v>3094</v>
      </c>
      <c r="I620" s="219" t="s">
        <v>3094</v>
      </c>
      <c r="J620" s="219" t="s">
        <v>2634</v>
      </c>
      <c r="K620" s="219">
        <v>1</v>
      </c>
      <c r="L620" s="219">
        <v>2</v>
      </c>
      <c r="M620" s="451">
        <v>10000</v>
      </c>
      <c r="N620" s="191"/>
      <c r="O620" s="191"/>
      <c r="P620" s="451"/>
      <c r="Q620" s="191"/>
      <c r="R620" s="191"/>
    </row>
    <row r="621" spans="1:18" ht="36" x14ac:dyDescent="0.2">
      <c r="A621" s="219" t="s">
        <v>2635</v>
      </c>
      <c r="B621" s="219" t="s">
        <v>2629</v>
      </c>
      <c r="C621" s="219" t="s">
        <v>2630</v>
      </c>
      <c r="D621" s="396" t="s">
        <v>3598</v>
      </c>
      <c r="E621" s="451">
        <v>5000</v>
      </c>
      <c r="F621" s="452">
        <v>42304407</v>
      </c>
      <c r="G621" s="396" t="s">
        <v>3597</v>
      </c>
      <c r="H621" s="219" t="s">
        <v>3094</v>
      </c>
      <c r="I621" s="219" t="s">
        <v>2633</v>
      </c>
      <c r="J621" s="219" t="s">
        <v>2634</v>
      </c>
      <c r="K621" s="219"/>
      <c r="L621" s="219"/>
      <c r="M621" s="451"/>
      <c r="N621" s="191">
        <v>4</v>
      </c>
      <c r="O621" s="191">
        <v>7</v>
      </c>
      <c r="P621" s="451">
        <v>40000</v>
      </c>
      <c r="Q621" s="191"/>
      <c r="R621" s="191"/>
    </row>
    <row r="622" spans="1:18" ht="36" x14ac:dyDescent="0.2">
      <c r="A622" s="219" t="s">
        <v>2635</v>
      </c>
      <c r="B622" s="219" t="s">
        <v>2629</v>
      </c>
      <c r="C622" s="219" t="s">
        <v>2630</v>
      </c>
      <c r="D622" s="396" t="s">
        <v>3596</v>
      </c>
      <c r="E622" s="451">
        <v>5000</v>
      </c>
      <c r="F622" s="452">
        <v>42304407</v>
      </c>
      <c r="G622" s="396" t="s">
        <v>3597</v>
      </c>
      <c r="H622" s="219" t="s">
        <v>3094</v>
      </c>
      <c r="I622" s="219" t="s">
        <v>3094</v>
      </c>
      <c r="J622" s="219" t="s">
        <v>2634</v>
      </c>
      <c r="K622" s="219">
        <v>2</v>
      </c>
      <c r="L622" s="219">
        <v>6</v>
      </c>
      <c r="M622" s="451">
        <v>28000</v>
      </c>
      <c r="N622" s="191"/>
      <c r="O622" s="191"/>
      <c r="P622" s="451"/>
      <c r="Q622" s="191"/>
      <c r="R622" s="191"/>
    </row>
    <row r="623" spans="1:18" ht="36" x14ac:dyDescent="0.2">
      <c r="A623" s="219" t="s">
        <v>2635</v>
      </c>
      <c r="B623" s="219" t="s">
        <v>2629</v>
      </c>
      <c r="C623" s="219" t="s">
        <v>2630</v>
      </c>
      <c r="D623" s="396" t="s">
        <v>3599</v>
      </c>
      <c r="E623" s="451">
        <v>6000</v>
      </c>
      <c r="F623" s="452">
        <v>42314173</v>
      </c>
      <c r="G623" s="396" t="s">
        <v>3600</v>
      </c>
      <c r="H623" s="219" t="s">
        <v>2109</v>
      </c>
      <c r="I623" s="219" t="s">
        <v>2109</v>
      </c>
      <c r="J623" s="219" t="s">
        <v>2634</v>
      </c>
      <c r="K623" s="219">
        <v>3</v>
      </c>
      <c r="L623" s="219">
        <v>3</v>
      </c>
      <c r="M623" s="451">
        <v>20000</v>
      </c>
      <c r="N623" s="191"/>
      <c r="O623" s="191"/>
      <c r="P623" s="451"/>
      <c r="Q623" s="191"/>
      <c r="R623" s="191"/>
    </row>
    <row r="624" spans="1:18" ht="48" x14ac:dyDescent="0.2">
      <c r="A624" s="219" t="s">
        <v>2635</v>
      </c>
      <c r="B624" s="219" t="s">
        <v>2629</v>
      </c>
      <c r="C624" s="219" t="s">
        <v>2630</v>
      </c>
      <c r="D624" s="396" t="s">
        <v>3601</v>
      </c>
      <c r="E624" s="451">
        <v>4500</v>
      </c>
      <c r="F624" s="452">
        <v>42318801</v>
      </c>
      <c r="G624" s="396" t="s">
        <v>3602</v>
      </c>
      <c r="H624" s="219" t="s">
        <v>2204</v>
      </c>
      <c r="I624" s="219" t="s">
        <v>2204</v>
      </c>
      <c r="J624" s="219" t="s">
        <v>2634</v>
      </c>
      <c r="K624" s="219">
        <v>3</v>
      </c>
      <c r="L624" s="219">
        <v>11</v>
      </c>
      <c r="M624" s="451">
        <v>52100</v>
      </c>
      <c r="N624" s="191"/>
      <c r="O624" s="191"/>
      <c r="P624" s="451"/>
      <c r="Q624" s="191"/>
      <c r="R624" s="191"/>
    </row>
    <row r="625" spans="1:18" ht="36" x14ac:dyDescent="0.2">
      <c r="A625" s="219" t="s">
        <v>2635</v>
      </c>
      <c r="B625" s="219" t="s">
        <v>2629</v>
      </c>
      <c r="C625" s="219" t="s">
        <v>2630</v>
      </c>
      <c r="D625" s="396" t="s">
        <v>3603</v>
      </c>
      <c r="E625" s="451">
        <v>5500</v>
      </c>
      <c r="F625" s="452">
        <v>42318801</v>
      </c>
      <c r="G625" s="396" t="s">
        <v>3602</v>
      </c>
      <c r="H625" s="219" t="s">
        <v>2204</v>
      </c>
      <c r="I625" s="219" t="s">
        <v>2204</v>
      </c>
      <c r="J625" s="219" t="s">
        <v>2640</v>
      </c>
      <c r="K625" s="219"/>
      <c r="L625" s="219"/>
      <c r="M625" s="451"/>
      <c r="N625" s="191">
        <v>2</v>
      </c>
      <c r="O625" s="191">
        <v>4</v>
      </c>
      <c r="P625" s="451">
        <v>22000</v>
      </c>
      <c r="Q625" s="191"/>
      <c r="R625" s="191"/>
    </row>
    <row r="626" spans="1:18" ht="36" x14ac:dyDescent="0.2">
      <c r="A626" s="219" t="s">
        <v>2635</v>
      </c>
      <c r="B626" s="219" t="s">
        <v>2629</v>
      </c>
      <c r="C626" s="219" t="s">
        <v>2630</v>
      </c>
      <c r="D626" s="396" t="s">
        <v>3603</v>
      </c>
      <c r="E626" s="451">
        <v>6000</v>
      </c>
      <c r="F626" s="452">
        <v>42318801</v>
      </c>
      <c r="G626" s="396" t="s">
        <v>3602</v>
      </c>
      <c r="H626" s="219" t="s">
        <v>2204</v>
      </c>
      <c r="I626" s="219" t="s">
        <v>2204</v>
      </c>
      <c r="J626" s="219" t="s">
        <v>2634</v>
      </c>
      <c r="K626" s="219"/>
      <c r="L626" s="219"/>
      <c r="M626" s="451"/>
      <c r="N626" s="191">
        <v>1</v>
      </c>
      <c r="O626" s="191">
        <v>3</v>
      </c>
      <c r="P626" s="451">
        <v>36000</v>
      </c>
      <c r="Q626" s="191"/>
      <c r="R626" s="191"/>
    </row>
    <row r="627" spans="1:18" ht="36" x14ac:dyDescent="0.2">
      <c r="A627" s="219" t="s">
        <v>2635</v>
      </c>
      <c r="B627" s="219" t="s">
        <v>2629</v>
      </c>
      <c r="C627" s="219" t="s">
        <v>2630</v>
      </c>
      <c r="D627" s="396" t="s">
        <v>3604</v>
      </c>
      <c r="E627" s="451">
        <v>5750</v>
      </c>
      <c r="F627" s="452">
        <v>42331830</v>
      </c>
      <c r="G627" s="396" t="s">
        <v>3605</v>
      </c>
      <c r="H627" s="219" t="s">
        <v>2900</v>
      </c>
      <c r="I627" s="219" t="s">
        <v>2083</v>
      </c>
      <c r="J627" s="219" t="s">
        <v>2634</v>
      </c>
      <c r="K627" s="219">
        <v>1</v>
      </c>
      <c r="L627" s="219">
        <v>2</v>
      </c>
      <c r="M627" s="451">
        <v>11500</v>
      </c>
      <c r="N627" s="191"/>
      <c r="O627" s="191"/>
      <c r="P627" s="451"/>
      <c r="Q627" s="191"/>
      <c r="R627" s="191"/>
    </row>
    <row r="628" spans="1:18" ht="36" x14ac:dyDescent="0.2">
      <c r="A628" s="219" t="s">
        <v>2635</v>
      </c>
      <c r="B628" s="219" t="s">
        <v>2629</v>
      </c>
      <c r="C628" s="219" t="s">
        <v>2630</v>
      </c>
      <c r="D628" s="396" t="s">
        <v>3606</v>
      </c>
      <c r="E628" s="451">
        <v>4500</v>
      </c>
      <c r="F628" s="452">
        <v>42336700</v>
      </c>
      <c r="G628" s="396" t="s">
        <v>3607</v>
      </c>
      <c r="H628" s="219" t="s">
        <v>2745</v>
      </c>
      <c r="I628" s="219" t="s">
        <v>2229</v>
      </c>
      <c r="J628" s="219" t="s">
        <v>2640</v>
      </c>
      <c r="K628" s="219"/>
      <c r="L628" s="219"/>
      <c r="M628" s="451"/>
      <c r="N628" s="191">
        <v>4</v>
      </c>
      <c r="O628" s="191">
        <v>12</v>
      </c>
      <c r="P628" s="451">
        <v>54000</v>
      </c>
      <c r="Q628" s="191"/>
      <c r="R628" s="191"/>
    </row>
    <row r="629" spans="1:18" ht="36" x14ac:dyDescent="0.2">
      <c r="A629" s="219" t="s">
        <v>2635</v>
      </c>
      <c r="B629" s="219" t="s">
        <v>2629</v>
      </c>
      <c r="C629" s="219" t="s">
        <v>2630</v>
      </c>
      <c r="D629" s="396" t="s">
        <v>3608</v>
      </c>
      <c r="E629" s="451">
        <v>4500</v>
      </c>
      <c r="F629" s="452">
        <v>42336700</v>
      </c>
      <c r="G629" s="396" t="s">
        <v>3607</v>
      </c>
      <c r="H629" s="219" t="s">
        <v>2745</v>
      </c>
      <c r="I629" s="219" t="s">
        <v>2229</v>
      </c>
      <c r="J629" s="219" t="s">
        <v>2640</v>
      </c>
      <c r="K629" s="219">
        <v>6</v>
      </c>
      <c r="L629" s="219">
        <v>12</v>
      </c>
      <c r="M629" s="451">
        <v>54000</v>
      </c>
      <c r="N629" s="191"/>
      <c r="O629" s="191"/>
      <c r="P629" s="451"/>
      <c r="Q629" s="191"/>
      <c r="R629" s="191"/>
    </row>
    <row r="630" spans="1:18" ht="36" x14ac:dyDescent="0.2">
      <c r="A630" s="219" t="s">
        <v>2635</v>
      </c>
      <c r="B630" s="219" t="s">
        <v>2629</v>
      </c>
      <c r="C630" s="219" t="s">
        <v>2630</v>
      </c>
      <c r="D630" s="396" t="s">
        <v>3609</v>
      </c>
      <c r="E630" s="451">
        <v>2500</v>
      </c>
      <c r="F630" s="452">
        <v>42371403</v>
      </c>
      <c r="G630" s="396" t="s">
        <v>3610</v>
      </c>
      <c r="H630" s="219" t="s">
        <v>2639</v>
      </c>
      <c r="I630" s="219" t="s">
        <v>2639</v>
      </c>
      <c r="J630" s="219" t="s">
        <v>2640</v>
      </c>
      <c r="K630" s="219">
        <v>1</v>
      </c>
      <c r="L630" s="219">
        <v>7</v>
      </c>
      <c r="M630" s="451">
        <v>17000</v>
      </c>
      <c r="N630" s="191"/>
      <c r="O630" s="191"/>
      <c r="P630" s="451"/>
      <c r="Q630" s="191"/>
      <c r="R630" s="191"/>
    </row>
    <row r="631" spans="1:18" ht="36" x14ac:dyDescent="0.2">
      <c r="A631" s="219" t="s">
        <v>2635</v>
      </c>
      <c r="B631" s="219" t="s">
        <v>2629</v>
      </c>
      <c r="C631" s="219" t="s">
        <v>2630</v>
      </c>
      <c r="D631" s="396" t="s">
        <v>3611</v>
      </c>
      <c r="E631" s="451">
        <v>1500</v>
      </c>
      <c r="F631" s="452">
        <v>42398077</v>
      </c>
      <c r="G631" s="396" t="s">
        <v>3612</v>
      </c>
      <c r="H631" s="219" t="s">
        <v>2229</v>
      </c>
      <c r="I631" s="219" t="s">
        <v>2229</v>
      </c>
      <c r="J631" s="219" t="s">
        <v>2640</v>
      </c>
      <c r="K631" s="219">
        <v>1</v>
      </c>
      <c r="L631" s="219">
        <v>2</v>
      </c>
      <c r="M631" s="451">
        <v>3300</v>
      </c>
      <c r="N631" s="191"/>
      <c r="O631" s="191"/>
      <c r="P631" s="451"/>
      <c r="Q631" s="191"/>
      <c r="R631" s="191"/>
    </row>
    <row r="632" spans="1:18" ht="36" x14ac:dyDescent="0.2">
      <c r="A632" s="219" t="s">
        <v>2635</v>
      </c>
      <c r="B632" s="219" t="s">
        <v>2636</v>
      </c>
      <c r="C632" s="219" t="s">
        <v>2630</v>
      </c>
      <c r="D632" s="396" t="s">
        <v>3613</v>
      </c>
      <c r="E632" s="451">
        <v>6500</v>
      </c>
      <c r="F632" s="452">
        <v>42419268</v>
      </c>
      <c r="G632" s="396" t="s">
        <v>3614</v>
      </c>
      <c r="H632" s="219" t="s">
        <v>2103</v>
      </c>
      <c r="I632" s="219" t="s">
        <v>2103</v>
      </c>
      <c r="J632" s="219" t="s">
        <v>2634</v>
      </c>
      <c r="K632" s="219"/>
      <c r="L632" s="219"/>
      <c r="M632" s="451"/>
      <c r="N632" s="191">
        <v>1</v>
      </c>
      <c r="O632" s="191">
        <v>2</v>
      </c>
      <c r="P632" s="451">
        <v>13000</v>
      </c>
      <c r="Q632" s="191"/>
      <c r="R632" s="191"/>
    </row>
    <row r="633" spans="1:18" ht="36" x14ac:dyDescent="0.2">
      <c r="A633" s="219" t="s">
        <v>2635</v>
      </c>
      <c r="B633" s="219" t="s">
        <v>2636</v>
      </c>
      <c r="C633" s="219" t="s">
        <v>2630</v>
      </c>
      <c r="D633" s="396" t="s">
        <v>3615</v>
      </c>
      <c r="E633" s="451">
        <v>8500</v>
      </c>
      <c r="F633" s="452">
        <v>42447495</v>
      </c>
      <c r="G633" s="396" t="s">
        <v>3616</v>
      </c>
      <c r="H633" s="219" t="s">
        <v>2841</v>
      </c>
      <c r="I633" s="219" t="s">
        <v>2841</v>
      </c>
      <c r="J633" s="219" t="s">
        <v>2634</v>
      </c>
      <c r="K633" s="219">
        <v>3</v>
      </c>
      <c r="L633" s="219">
        <v>3</v>
      </c>
      <c r="M633" s="451">
        <v>25500</v>
      </c>
      <c r="N633" s="191"/>
      <c r="O633" s="191"/>
      <c r="P633" s="451"/>
      <c r="Q633" s="191"/>
      <c r="R633" s="191"/>
    </row>
    <row r="634" spans="1:18" ht="36" x14ac:dyDescent="0.2">
      <c r="A634" s="219" t="s">
        <v>2635</v>
      </c>
      <c r="B634" s="219" t="s">
        <v>2629</v>
      </c>
      <c r="C634" s="219" t="s">
        <v>2630</v>
      </c>
      <c r="D634" s="396" t="s">
        <v>3615</v>
      </c>
      <c r="E634" s="451">
        <v>8500</v>
      </c>
      <c r="F634" s="452">
        <v>42447495</v>
      </c>
      <c r="G634" s="396" t="s">
        <v>3616</v>
      </c>
      <c r="H634" s="219" t="s">
        <v>2841</v>
      </c>
      <c r="I634" s="219" t="s">
        <v>2841</v>
      </c>
      <c r="J634" s="219" t="s">
        <v>2634</v>
      </c>
      <c r="K634" s="219">
        <v>2</v>
      </c>
      <c r="L634" s="219">
        <v>5</v>
      </c>
      <c r="M634" s="451">
        <v>42500</v>
      </c>
      <c r="N634" s="191"/>
      <c r="O634" s="191"/>
      <c r="P634" s="451"/>
      <c r="Q634" s="191"/>
      <c r="R634" s="191"/>
    </row>
    <row r="635" spans="1:18" ht="36" x14ac:dyDescent="0.2">
      <c r="A635" s="219" t="s">
        <v>2635</v>
      </c>
      <c r="B635" s="219" t="s">
        <v>2629</v>
      </c>
      <c r="C635" s="219" t="s">
        <v>2630</v>
      </c>
      <c r="D635" s="396" t="s">
        <v>3617</v>
      </c>
      <c r="E635" s="451">
        <v>5500</v>
      </c>
      <c r="F635" s="452">
        <v>42455065</v>
      </c>
      <c r="G635" s="396" t="s">
        <v>3618</v>
      </c>
      <c r="H635" s="219" t="s">
        <v>3619</v>
      </c>
      <c r="I635" s="219" t="s">
        <v>2895</v>
      </c>
      <c r="J635" s="219" t="s">
        <v>2640</v>
      </c>
      <c r="K635" s="219">
        <v>6</v>
      </c>
      <c r="L635" s="219">
        <v>12</v>
      </c>
      <c r="M635" s="451">
        <v>66000</v>
      </c>
      <c r="N635" s="191"/>
      <c r="O635" s="191"/>
      <c r="P635" s="451"/>
      <c r="Q635" s="191"/>
      <c r="R635" s="191"/>
    </row>
    <row r="636" spans="1:18" ht="36" x14ac:dyDescent="0.2">
      <c r="A636" s="219" t="s">
        <v>2635</v>
      </c>
      <c r="B636" s="219" t="s">
        <v>2677</v>
      </c>
      <c r="C636" s="219" t="s">
        <v>2630</v>
      </c>
      <c r="D636" s="396" t="s">
        <v>3620</v>
      </c>
      <c r="E636" s="451">
        <v>2500</v>
      </c>
      <c r="F636" s="452">
        <v>42506234</v>
      </c>
      <c r="G636" s="396" t="s">
        <v>3621</v>
      </c>
      <c r="H636" s="219" t="s">
        <v>2639</v>
      </c>
      <c r="I636" s="219" t="s">
        <v>2639</v>
      </c>
      <c r="J636" s="219" t="s">
        <v>2640</v>
      </c>
      <c r="K636" s="219">
        <v>3</v>
      </c>
      <c r="L636" s="219">
        <v>3</v>
      </c>
      <c r="M636" s="451">
        <v>7500</v>
      </c>
      <c r="N636" s="191"/>
      <c r="O636" s="191"/>
      <c r="P636" s="451"/>
      <c r="Q636" s="191"/>
      <c r="R636" s="191"/>
    </row>
    <row r="637" spans="1:18" ht="36" x14ac:dyDescent="0.2">
      <c r="A637" s="219" t="s">
        <v>2635</v>
      </c>
      <c r="B637" s="219" t="s">
        <v>2629</v>
      </c>
      <c r="C637" s="219" t="s">
        <v>2630</v>
      </c>
      <c r="D637" s="396" t="s">
        <v>3620</v>
      </c>
      <c r="E637" s="451">
        <v>2500</v>
      </c>
      <c r="F637" s="452">
        <v>42506234</v>
      </c>
      <c r="G637" s="396" t="s">
        <v>3621</v>
      </c>
      <c r="H637" s="219" t="s">
        <v>2639</v>
      </c>
      <c r="I637" s="219" t="s">
        <v>2639</v>
      </c>
      <c r="J637" s="219" t="s">
        <v>2640</v>
      </c>
      <c r="K637" s="219">
        <v>1</v>
      </c>
      <c r="L637" s="219">
        <v>7</v>
      </c>
      <c r="M637" s="451">
        <v>18170</v>
      </c>
      <c r="N637" s="191"/>
      <c r="O637" s="191"/>
      <c r="P637" s="451"/>
      <c r="Q637" s="191"/>
      <c r="R637" s="191"/>
    </row>
    <row r="638" spans="1:18" ht="36" x14ac:dyDescent="0.2">
      <c r="A638" s="219" t="s">
        <v>2635</v>
      </c>
      <c r="B638" s="219" t="s">
        <v>2629</v>
      </c>
      <c r="C638" s="219" t="s">
        <v>2630</v>
      </c>
      <c r="D638" s="396" t="s">
        <v>3622</v>
      </c>
      <c r="E638" s="451">
        <v>2500</v>
      </c>
      <c r="F638" s="452">
        <v>42506234</v>
      </c>
      <c r="G638" s="396" t="s">
        <v>3621</v>
      </c>
      <c r="H638" s="219" t="s">
        <v>2639</v>
      </c>
      <c r="I638" s="219" t="s">
        <v>2639</v>
      </c>
      <c r="J638" s="219" t="s">
        <v>2640</v>
      </c>
      <c r="K638" s="219"/>
      <c r="L638" s="219"/>
      <c r="M638" s="451"/>
      <c r="N638" s="191">
        <v>2</v>
      </c>
      <c r="O638" s="191">
        <v>6</v>
      </c>
      <c r="P638" s="451">
        <v>15000</v>
      </c>
      <c r="Q638" s="191"/>
      <c r="R638" s="191"/>
    </row>
    <row r="639" spans="1:18" ht="48" x14ac:dyDescent="0.2">
      <c r="A639" s="219" t="s">
        <v>2635</v>
      </c>
      <c r="B639" s="219" t="s">
        <v>2629</v>
      </c>
      <c r="C639" s="219" t="s">
        <v>2630</v>
      </c>
      <c r="D639" s="396" t="s">
        <v>3623</v>
      </c>
      <c r="E639" s="451">
        <v>7500</v>
      </c>
      <c r="F639" s="452">
        <v>42510643</v>
      </c>
      <c r="G639" s="396" t="s">
        <v>3624</v>
      </c>
      <c r="H639" s="219" t="s">
        <v>2647</v>
      </c>
      <c r="I639" s="219" t="s">
        <v>2644</v>
      </c>
      <c r="J639" s="219" t="s">
        <v>2634</v>
      </c>
      <c r="K639" s="219"/>
      <c r="L639" s="219"/>
      <c r="M639" s="451"/>
      <c r="N639" s="191">
        <v>1</v>
      </c>
      <c r="O639" s="191">
        <v>3</v>
      </c>
      <c r="P639" s="451">
        <v>30000</v>
      </c>
      <c r="Q639" s="191"/>
      <c r="R639" s="191"/>
    </row>
    <row r="640" spans="1:18" ht="48" x14ac:dyDescent="0.2">
      <c r="A640" s="219" t="s">
        <v>2635</v>
      </c>
      <c r="B640" s="219" t="s">
        <v>2629</v>
      </c>
      <c r="C640" s="219" t="s">
        <v>2630</v>
      </c>
      <c r="D640" s="396" t="s">
        <v>3625</v>
      </c>
      <c r="E640" s="451">
        <v>6532.5</v>
      </c>
      <c r="F640" s="452">
        <v>42540336</v>
      </c>
      <c r="G640" s="396" t="s">
        <v>3626</v>
      </c>
      <c r="H640" s="219" t="s">
        <v>2221</v>
      </c>
      <c r="I640" s="219" t="s">
        <v>2109</v>
      </c>
      <c r="J640" s="219" t="s">
        <v>2634</v>
      </c>
      <c r="K640" s="219"/>
      <c r="L640" s="219"/>
      <c r="M640" s="451"/>
      <c r="N640" s="191">
        <v>1</v>
      </c>
      <c r="O640" s="191">
        <v>5</v>
      </c>
      <c r="P640" s="451">
        <v>9750</v>
      </c>
      <c r="Q640" s="191"/>
      <c r="R640" s="191"/>
    </row>
    <row r="641" spans="1:18" ht="48" x14ac:dyDescent="0.2">
      <c r="A641" s="219" t="s">
        <v>2635</v>
      </c>
      <c r="B641" s="219" t="s">
        <v>2629</v>
      </c>
      <c r="C641" s="219" t="s">
        <v>2630</v>
      </c>
      <c r="D641" s="396" t="s">
        <v>3627</v>
      </c>
      <c r="E641" s="451">
        <v>3400</v>
      </c>
      <c r="F641" s="452">
        <v>42600079</v>
      </c>
      <c r="G641" s="396" t="s">
        <v>3628</v>
      </c>
      <c r="H641" s="219" t="s">
        <v>2745</v>
      </c>
      <c r="I641" s="219" t="s">
        <v>2229</v>
      </c>
      <c r="J641" s="219" t="s">
        <v>2640</v>
      </c>
      <c r="K641" s="219"/>
      <c r="L641" s="219"/>
      <c r="M641" s="451"/>
      <c r="N641" s="191">
        <v>1</v>
      </c>
      <c r="O641" s="191">
        <v>4</v>
      </c>
      <c r="P641" s="451">
        <v>10200</v>
      </c>
      <c r="Q641" s="191"/>
      <c r="R641" s="191"/>
    </row>
    <row r="642" spans="1:18" ht="36" x14ac:dyDescent="0.2">
      <c r="A642" s="219" t="s">
        <v>2635</v>
      </c>
      <c r="B642" s="219" t="s">
        <v>2629</v>
      </c>
      <c r="C642" s="219" t="s">
        <v>2630</v>
      </c>
      <c r="D642" s="396" t="s">
        <v>3629</v>
      </c>
      <c r="E642" s="451">
        <v>9000</v>
      </c>
      <c r="F642" s="452">
        <v>42604311</v>
      </c>
      <c r="G642" s="396" t="s">
        <v>3630</v>
      </c>
      <c r="H642" s="219" t="s">
        <v>2204</v>
      </c>
      <c r="I642" s="219" t="s">
        <v>2204</v>
      </c>
      <c r="J642" s="219" t="s">
        <v>2634</v>
      </c>
      <c r="K642" s="219">
        <v>1</v>
      </c>
      <c r="L642" s="219">
        <v>1</v>
      </c>
      <c r="M642" s="451">
        <v>9000</v>
      </c>
      <c r="N642" s="191"/>
      <c r="O642" s="191"/>
      <c r="P642" s="451"/>
      <c r="Q642" s="191"/>
      <c r="R642" s="191"/>
    </row>
    <row r="643" spans="1:18" ht="36" x14ac:dyDescent="0.2">
      <c r="A643" s="219" t="s">
        <v>2635</v>
      </c>
      <c r="B643" s="219" t="s">
        <v>2629</v>
      </c>
      <c r="C643" s="219" t="s">
        <v>2630</v>
      </c>
      <c r="D643" s="396" t="s">
        <v>3631</v>
      </c>
      <c r="E643" s="451">
        <v>4400</v>
      </c>
      <c r="F643" s="452">
        <v>42621723</v>
      </c>
      <c r="G643" s="396" t="s">
        <v>3632</v>
      </c>
      <c r="H643" s="219" t="s">
        <v>3094</v>
      </c>
      <c r="I643" s="219" t="s">
        <v>3094</v>
      </c>
      <c r="J643" s="219" t="s">
        <v>2640</v>
      </c>
      <c r="K643" s="219">
        <v>1</v>
      </c>
      <c r="L643" s="219">
        <v>1</v>
      </c>
      <c r="M643" s="451">
        <v>4400</v>
      </c>
      <c r="N643" s="191"/>
      <c r="O643" s="191"/>
      <c r="P643" s="451"/>
      <c r="Q643" s="191"/>
      <c r="R643" s="191"/>
    </row>
    <row r="644" spans="1:18" ht="36" x14ac:dyDescent="0.2">
      <c r="A644" s="219" t="s">
        <v>2635</v>
      </c>
      <c r="B644" s="219" t="s">
        <v>2629</v>
      </c>
      <c r="C644" s="219" t="s">
        <v>2630</v>
      </c>
      <c r="D644" s="396" t="s">
        <v>3633</v>
      </c>
      <c r="E644" s="451">
        <v>5000</v>
      </c>
      <c r="F644" s="452">
        <v>42621723</v>
      </c>
      <c r="G644" s="396" t="s">
        <v>3632</v>
      </c>
      <c r="H644" s="219" t="s">
        <v>3094</v>
      </c>
      <c r="I644" s="219" t="s">
        <v>2633</v>
      </c>
      <c r="J644" s="219" t="s">
        <v>2634</v>
      </c>
      <c r="K644" s="219"/>
      <c r="L644" s="219"/>
      <c r="M644" s="451"/>
      <c r="N644" s="191">
        <v>4</v>
      </c>
      <c r="O644" s="191">
        <v>7</v>
      </c>
      <c r="P644" s="451">
        <v>40000</v>
      </c>
      <c r="Q644" s="191"/>
      <c r="R644" s="191"/>
    </row>
    <row r="645" spans="1:18" ht="36" x14ac:dyDescent="0.2">
      <c r="A645" s="219" t="s">
        <v>2635</v>
      </c>
      <c r="B645" s="219" t="s">
        <v>2629</v>
      </c>
      <c r="C645" s="219" t="s">
        <v>2630</v>
      </c>
      <c r="D645" s="396" t="s">
        <v>3634</v>
      </c>
      <c r="E645" s="451">
        <v>7000</v>
      </c>
      <c r="F645" s="452">
        <v>42646932</v>
      </c>
      <c r="G645" s="396" t="s">
        <v>3635</v>
      </c>
      <c r="H645" s="219" t="s">
        <v>2647</v>
      </c>
      <c r="I645" s="219" t="s">
        <v>2644</v>
      </c>
      <c r="J645" s="219" t="s">
        <v>2634</v>
      </c>
      <c r="K645" s="219"/>
      <c r="L645" s="219"/>
      <c r="M645" s="451"/>
      <c r="N645" s="191">
        <v>1</v>
      </c>
      <c r="O645" s="191">
        <v>3</v>
      </c>
      <c r="P645" s="451">
        <v>21000</v>
      </c>
      <c r="Q645" s="191"/>
      <c r="R645" s="191"/>
    </row>
    <row r="646" spans="1:18" ht="36" x14ac:dyDescent="0.2">
      <c r="A646" s="219" t="s">
        <v>2635</v>
      </c>
      <c r="B646" s="219" t="s">
        <v>2636</v>
      </c>
      <c r="C646" s="219" t="s">
        <v>2630</v>
      </c>
      <c r="D646" s="396" t="s">
        <v>3636</v>
      </c>
      <c r="E646" s="451">
        <v>5000</v>
      </c>
      <c r="F646" s="452">
        <v>42653344</v>
      </c>
      <c r="G646" s="396" t="s">
        <v>3637</v>
      </c>
      <c r="H646" s="219" t="s">
        <v>3504</v>
      </c>
      <c r="I646" s="219" t="s">
        <v>3482</v>
      </c>
      <c r="J646" s="219" t="s">
        <v>2634</v>
      </c>
      <c r="K646" s="219">
        <v>1</v>
      </c>
      <c r="L646" s="219">
        <v>1</v>
      </c>
      <c r="M646" s="451">
        <v>5000</v>
      </c>
      <c r="N646" s="191"/>
      <c r="O646" s="191"/>
      <c r="P646" s="451"/>
      <c r="Q646" s="191"/>
      <c r="R646" s="191"/>
    </row>
    <row r="647" spans="1:18" ht="36" x14ac:dyDescent="0.2">
      <c r="A647" s="219" t="s">
        <v>2635</v>
      </c>
      <c r="B647" s="219" t="s">
        <v>2636</v>
      </c>
      <c r="C647" s="219" t="s">
        <v>2630</v>
      </c>
      <c r="D647" s="396" t="s">
        <v>3638</v>
      </c>
      <c r="E647" s="451">
        <v>5000</v>
      </c>
      <c r="F647" s="452">
        <v>42653422</v>
      </c>
      <c r="G647" s="396" t="s">
        <v>3639</v>
      </c>
      <c r="H647" s="219" t="s">
        <v>2841</v>
      </c>
      <c r="I647" s="219" t="s">
        <v>2633</v>
      </c>
      <c r="J647" s="219" t="s">
        <v>2634</v>
      </c>
      <c r="K647" s="219">
        <v>1</v>
      </c>
      <c r="L647" s="219">
        <v>2</v>
      </c>
      <c r="M647" s="451">
        <v>10000</v>
      </c>
      <c r="N647" s="191"/>
      <c r="O647" s="191"/>
      <c r="P647" s="451"/>
      <c r="Q647" s="191"/>
      <c r="R647" s="191"/>
    </row>
    <row r="648" spans="1:18" ht="36" x14ac:dyDescent="0.2">
      <c r="A648" s="219" t="s">
        <v>2635</v>
      </c>
      <c r="B648" s="219" t="s">
        <v>2629</v>
      </c>
      <c r="C648" s="219" t="s">
        <v>2630</v>
      </c>
      <c r="D648" s="396" t="s">
        <v>3638</v>
      </c>
      <c r="E648" s="451">
        <v>5000</v>
      </c>
      <c r="F648" s="452">
        <v>42653422</v>
      </c>
      <c r="G648" s="396" t="s">
        <v>3639</v>
      </c>
      <c r="H648" s="219" t="s">
        <v>2841</v>
      </c>
      <c r="I648" s="219" t="s">
        <v>2633</v>
      </c>
      <c r="J648" s="219" t="s">
        <v>2634</v>
      </c>
      <c r="K648" s="219">
        <v>1</v>
      </c>
      <c r="L648" s="219">
        <v>2</v>
      </c>
      <c r="M648" s="451">
        <v>10000</v>
      </c>
      <c r="N648" s="191"/>
      <c r="O648" s="191"/>
      <c r="P648" s="451"/>
      <c r="Q648" s="191"/>
      <c r="R648" s="191"/>
    </row>
    <row r="649" spans="1:18" ht="36" x14ac:dyDescent="0.2">
      <c r="A649" s="219" t="s">
        <v>2635</v>
      </c>
      <c r="B649" s="219" t="s">
        <v>2636</v>
      </c>
      <c r="C649" s="219" t="s">
        <v>2630</v>
      </c>
      <c r="D649" s="396" t="s">
        <v>3411</v>
      </c>
      <c r="E649" s="451">
        <v>7500</v>
      </c>
      <c r="F649" s="452">
        <v>42657331</v>
      </c>
      <c r="G649" s="396" t="s">
        <v>3640</v>
      </c>
      <c r="H649" s="219" t="s">
        <v>2647</v>
      </c>
      <c r="I649" s="219" t="s">
        <v>2644</v>
      </c>
      <c r="J649" s="219" t="s">
        <v>2634</v>
      </c>
      <c r="K649" s="219"/>
      <c r="L649" s="219"/>
      <c r="M649" s="451"/>
      <c r="N649" s="191">
        <v>1</v>
      </c>
      <c r="O649" s="191">
        <v>2</v>
      </c>
      <c r="P649" s="451">
        <v>15000</v>
      </c>
      <c r="Q649" s="191"/>
      <c r="R649" s="191"/>
    </row>
    <row r="650" spans="1:18" ht="36" x14ac:dyDescent="0.2">
      <c r="A650" s="219" t="s">
        <v>2635</v>
      </c>
      <c r="B650" s="219" t="s">
        <v>2636</v>
      </c>
      <c r="C650" s="219" t="s">
        <v>2630</v>
      </c>
      <c r="D650" s="396" t="s">
        <v>3641</v>
      </c>
      <c r="E650" s="451">
        <v>5000</v>
      </c>
      <c r="F650" s="452">
        <v>42681763</v>
      </c>
      <c r="G650" s="396" t="s">
        <v>3642</v>
      </c>
      <c r="H650" s="219" t="s">
        <v>2647</v>
      </c>
      <c r="I650" s="219" t="s">
        <v>2083</v>
      </c>
      <c r="J650" s="219" t="s">
        <v>2640</v>
      </c>
      <c r="K650" s="219"/>
      <c r="L650" s="219"/>
      <c r="M650" s="451"/>
      <c r="N650" s="191">
        <v>1</v>
      </c>
      <c r="O650" s="191">
        <v>1</v>
      </c>
      <c r="P650" s="451">
        <v>15000</v>
      </c>
      <c r="Q650" s="191"/>
      <c r="R650" s="191"/>
    </row>
    <row r="651" spans="1:18" ht="36" x14ac:dyDescent="0.2">
      <c r="A651" s="219" t="s">
        <v>2635</v>
      </c>
      <c r="B651" s="219" t="s">
        <v>2629</v>
      </c>
      <c r="C651" s="219" t="s">
        <v>2630</v>
      </c>
      <c r="D651" s="396" t="s">
        <v>3643</v>
      </c>
      <c r="E651" s="451">
        <v>5000</v>
      </c>
      <c r="F651" s="452">
        <v>42681763</v>
      </c>
      <c r="G651" s="396" t="s">
        <v>3642</v>
      </c>
      <c r="H651" s="219" t="s">
        <v>2647</v>
      </c>
      <c r="I651" s="219" t="s">
        <v>2083</v>
      </c>
      <c r="J651" s="219" t="s">
        <v>2640</v>
      </c>
      <c r="K651" s="219">
        <v>1</v>
      </c>
      <c r="L651" s="219">
        <v>3</v>
      </c>
      <c r="M651" s="451">
        <v>15000</v>
      </c>
      <c r="N651" s="191"/>
      <c r="O651" s="191"/>
      <c r="P651" s="451"/>
      <c r="Q651" s="191"/>
      <c r="R651" s="191"/>
    </row>
    <row r="652" spans="1:18" ht="36" x14ac:dyDescent="0.2">
      <c r="A652" s="219" t="s">
        <v>2635</v>
      </c>
      <c r="B652" s="219" t="s">
        <v>2629</v>
      </c>
      <c r="C652" s="219" t="s">
        <v>2630</v>
      </c>
      <c r="D652" s="396" t="s">
        <v>3644</v>
      </c>
      <c r="E652" s="451">
        <v>4080</v>
      </c>
      <c r="F652" s="452">
        <v>42703041</v>
      </c>
      <c r="G652" s="396" t="s">
        <v>3645</v>
      </c>
      <c r="H652" s="219" t="s">
        <v>2772</v>
      </c>
      <c r="I652" s="219" t="s">
        <v>2083</v>
      </c>
      <c r="J652" s="219" t="s">
        <v>2640</v>
      </c>
      <c r="K652" s="219"/>
      <c r="L652" s="219"/>
      <c r="M652" s="451"/>
      <c r="N652" s="191">
        <v>1</v>
      </c>
      <c r="O652" s="191">
        <v>2</v>
      </c>
      <c r="P652" s="451">
        <v>12000</v>
      </c>
      <c r="Q652" s="191"/>
      <c r="R652" s="191"/>
    </row>
    <row r="653" spans="1:18" ht="36" x14ac:dyDescent="0.2">
      <c r="A653" s="219" t="s">
        <v>2635</v>
      </c>
      <c r="B653" s="219" t="s">
        <v>2629</v>
      </c>
      <c r="C653" s="219" t="s">
        <v>2630</v>
      </c>
      <c r="D653" s="396" t="s">
        <v>3646</v>
      </c>
      <c r="E653" s="451">
        <v>7580</v>
      </c>
      <c r="F653" s="452">
        <v>42708501</v>
      </c>
      <c r="G653" s="396" t="s">
        <v>3647</v>
      </c>
      <c r="H653" s="219" t="s">
        <v>2204</v>
      </c>
      <c r="I653" s="219" t="s">
        <v>2204</v>
      </c>
      <c r="J653" s="219" t="s">
        <v>2634</v>
      </c>
      <c r="K653" s="219">
        <v>1</v>
      </c>
      <c r="L653" s="219">
        <v>1</v>
      </c>
      <c r="M653" s="451">
        <v>7580</v>
      </c>
      <c r="N653" s="191"/>
      <c r="O653" s="191"/>
      <c r="P653" s="451"/>
      <c r="Q653" s="191"/>
      <c r="R653" s="191"/>
    </row>
    <row r="654" spans="1:18" ht="36" x14ac:dyDescent="0.2">
      <c r="A654" s="219" t="s">
        <v>2635</v>
      </c>
      <c r="B654" s="219" t="s">
        <v>2629</v>
      </c>
      <c r="C654" s="219" t="s">
        <v>2630</v>
      </c>
      <c r="D654" s="396" t="s">
        <v>3648</v>
      </c>
      <c r="E654" s="451">
        <v>5000</v>
      </c>
      <c r="F654" s="452">
        <v>42756939</v>
      </c>
      <c r="G654" s="396" t="s">
        <v>3649</v>
      </c>
      <c r="H654" s="219" t="s">
        <v>2135</v>
      </c>
      <c r="I654" s="219" t="s">
        <v>2083</v>
      </c>
      <c r="J654" s="219" t="s">
        <v>2640</v>
      </c>
      <c r="K654" s="219">
        <v>1</v>
      </c>
      <c r="L654" s="219">
        <v>1</v>
      </c>
      <c r="M654" s="451">
        <v>5000</v>
      </c>
      <c r="N654" s="191"/>
      <c r="O654" s="191"/>
      <c r="P654" s="451"/>
      <c r="Q654" s="191"/>
      <c r="R654" s="191"/>
    </row>
    <row r="655" spans="1:18" ht="36" x14ac:dyDescent="0.2">
      <c r="A655" s="219" t="s">
        <v>2635</v>
      </c>
      <c r="B655" s="219" t="s">
        <v>2629</v>
      </c>
      <c r="C655" s="219" t="s">
        <v>2630</v>
      </c>
      <c r="D655" s="396" t="s">
        <v>3650</v>
      </c>
      <c r="E655" s="451">
        <v>5000</v>
      </c>
      <c r="F655" s="452">
        <v>42775769</v>
      </c>
      <c r="G655" s="396" t="s">
        <v>3651</v>
      </c>
      <c r="H655" s="219" t="s">
        <v>2103</v>
      </c>
      <c r="I655" s="219" t="s">
        <v>2083</v>
      </c>
      <c r="J655" s="219" t="s">
        <v>2640</v>
      </c>
      <c r="K655" s="219">
        <v>1</v>
      </c>
      <c r="L655" s="219">
        <v>1</v>
      </c>
      <c r="M655" s="451">
        <v>5000</v>
      </c>
      <c r="N655" s="191"/>
      <c r="O655" s="191"/>
      <c r="P655" s="451"/>
      <c r="Q655" s="191"/>
      <c r="R655" s="191"/>
    </row>
    <row r="656" spans="1:18" ht="36" x14ac:dyDescent="0.2">
      <c r="A656" s="219" t="s">
        <v>2635</v>
      </c>
      <c r="B656" s="219" t="s">
        <v>2636</v>
      </c>
      <c r="C656" s="219" t="s">
        <v>2630</v>
      </c>
      <c r="D656" s="396" t="s">
        <v>3652</v>
      </c>
      <c r="E656" s="451">
        <v>6500</v>
      </c>
      <c r="F656" s="452">
        <v>42777285</v>
      </c>
      <c r="G656" s="396" t="s">
        <v>3653</v>
      </c>
      <c r="H656" s="219" t="s">
        <v>2951</v>
      </c>
      <c r="I656" s="219" t="s">
        <v>2633</v>
      </c>
      <c r="J656" s="219" t="s">
        <v>2634</v>
      </c>
      <c r="K656" s="219">
        <v>3</v>
      </c>
      <c r="L656" s="219">
        <v>4</v>
      </c>
      <c r="M656" s="451">
        <v>26000</v>
      </c>
      <c r="N656" s="191"/>
      <c r="O656" s="191"/>
      <c r="P656" s="451"/>
      <c r="Q656" s="191"/>
      <c r="R656" s="191"/>
    </row>
    <row r="657" spans="1:18" ht="36" x14ac:dyDescent="0.2">
      <c r="A657" s="219" t="s">
        <v>2635</v>
      </c>
      <c r="B657" s="219" t="s">
        <v>2629</v>
      </c>
      <c r="C657" s="219" t="s">
        <v>2630</v>
      </c>
      <c r="D657" s="396" t="s">
        <v>3652</v>
      </c>
      <c r="E657" s="451">
        <v>6500</v>
      </c>
      <c r="F657" s="452">
        <v>42777285</v>
      </c>
      <c r="G657" s="396" t="s">
        <v>3653</v>
      </c>
      <c r="H657" s="219" t="s">
        <v>2951</v>
      </c>
      <c r="I657" s="219" t="s">
        <v>2633</v>
      </c>
      <c r="J657" s="219" t="s">
        <v>2634</v>
      </c>
      <c r="K657" s="219">
        <v>1</v>
      </c>
      <c r="L657" s="219">
        <v>2</v>
      </c>
      <c r="M657" s="451">
        <v>13000</v>
      </c>
      <c r="N657" s="191"/>
      <c r="O657" s="191"/>
      <c r="P657" s="451"/>
      <c r="Q657" s="191"/>
      <c r="R657" s="191"/>
    </row>
    <row r="658" spans="1:18" ht="36" x14ac:dyDescent="0.2">
      <c r="A658" s="219" t="s">
        <v>2635</v>
      </c>
      <c r="B658" s="219" t="s">
        <v>2636</v>
      </c>
      <c r="C658" s="219" t="s">
        <v>2630</v>
      </c>
      <c r="D658" s="396" t="s">
        <v>2753</v>
      </c>
      <c r="E658" s="451">
        <v>6000</v>
      </c>
      <c r="F658" s="452">
        <v>42801548</v>
      </c>
      <c r="G658" s="396" t="s">
        <v>3654</v>
      </c>
      <c r="H658" s="219" t="s">
        <v>2690</v>
      </c>
      <c r="I658" s="219" t="s">
        <v>2363</v>
      </c>
      <c r="J658" s="219" t="s">
        <v>2634</v>
      </c>
      <c r="K658" s="219"/>
      <c r="L658" s="219"/>
      <c r="M658" s="451"/>
      <c r="N658" s="191">
        <v>1</v>
      </c>
      <c r="O658" s="191">
        <v>1</v>
      </c>
      <c r="P658" s="451">
        <v>18000</v>
      </c>
      <c r="Q658" s="191"/>
      <c r="R658" s="191"/>
    </row>
    <row r="659" spans="1:18" ht="36" x14ac:dyDescent="0.2">
      <c r="A659" s="219" t="s">
        <v>2635</v>
      </c>
      <c r="B659" s="219" t="s">
        <v>2629</v>
      </c>
      <c r="C659" s="219" t="s">
        <v>2630</v>
      </c>
      <c r="D659" s="396" t="s">
        <v>2753</v>
      </c>
      <c r="E659" s="451">
        <v>6000</v>
      </c>
      <c r="F659" s="452">
        <v>42801548</v>
      </c>
      <c r="G659" s="396" t="s">
        <v>3654</v>
      </c>
      <c r="H659" s="219" t="s">
        <v>2690</v>
      </c>
      <c r="I659" s="219" t="s">
        <v>2363</v>
      </c>
      <c r="J659" s="219" t="s">
        <v>2634</v>
      </c>
      <c r="K659" s="219"/>
      <c r="L659" s="219"/>
      <c r="M659" s="451"/>
      <c r="N659" s="191">
        <v>1</v>
      </c>
      <c r="O659" s="191">
        <v>3</v>
      </c>
      <c r="P659" s="451">
        <v>18000</v>
      </c>
      <c r="Q659" s="191"/>
      <c r="R659" s="191"/>
    </row>
    <row r="660" spans="1:18" ht="36" x14ac:dyDescent="0.2">
      <c r="A660" s="219" t="s">
        <v>2635</v>
      </c>
      <c r="B660" s="219" t="s">
        <v>2629</v>
      </c>
      <c r="C660" s="219" t="s">
        <v>2630</v>
      </c>
      <c r="D660" s="396" t="s">
        <v>3655</v>
      </c>
      <c r="E660" s="451">
        <v>3500</v>
      </c>
      <c r="F660" s="452">
        <v>42818485</v>
      </c>
      <c r="G660" s="396" t="s">
        <v>3656</v>
      </c>
      <c r="H660" s="219" t="s">
        <v>2109</v>
      </c>
      <c r="I660" s="219" t="s">
        <v>2083</v>
      </c>
      <c r="J660" s="219" t="s">
        <v>2640</v>
      </c>
      <c r="K660" s="219">
        <v>1</v>
      </c>
      <c r="L660" s="219">
        <v>2</v>
      </c>
      <c r="M660" s="451">
        <v>7000</v>
      </c>
      <c r="N660" s="191"/>
      <c r="O660" s="191"/>
      <c r="P660" s="451"/>
      <c r="Q660" s="191"/>
      <c r="R660" s="191"/>
    </row>
    <row r="661" spans="1:18" ht="36" x14ac:dyDescent="0.2">
      <c r="A661" s="219" t="s">
        <v>2635</v>
      </c>
      <c r="B661" s="219" t="s">
        <v>2629</v>
      </c>
      <c r="C661" s="219" t="s">
        <v>2630</v>
      </c>
      <c r="D661" s="396" t="s">
        <v>3657</v>
      </c>
      <c r="E661" s="451">
        <v>7500</v>
      </c>
      <c r="F661" s="452">
        <v>42830523</v>
      </c>
      <c r="G661" s="396" t="s">
        <v>3658</v>
      </c>
      <c r="H661" s="219" t="s">
        <v>2257</v>
      </c>
      <c r="I661" s="219" t="s">
        <v>2633</v>
      </c>
      <c r="J661" s="219" t="s">
        <v>2634</v>
      </c>
      <c r="K661" s="219"/>
      <c r="L661" s="219"/>
      <c r="M661" s="451"/>
      <c r="N661" s="191">
        <v>1</v>
      </c>
      <c r="O661" s="191">
        <v>7</v>
      </c>
      <c r="P661" s="451">
        <v>30000</v>
      </c>
      <c r="Q661" s="191"/>
      <c r="R661" s="191"/>
    </row>
    <row r="662" spans="1:18" ht="48" x14ac:dyDescent="0.2">
      <c r="A662" s="219" t="s">
        <v>2635</v>
      </c>
      <c r="B662" s="219" t="s">
        <v>2629</v>
      </c>
      <c r="C662" s="219" t="s">
        <v>2630</v>
      </c>
      <c r="D662" s="396" t="s">
        <v>3659</v>
      </c>
      <c r="E662" s="451">
        <v>7500</v>
      </c>
      <c r="F662" s="452">
        <v>42834924</v>
      </c>
      <c r="G662" s="396" t="s">
        <v>3660</v>
      </c>
      <c r="H662" s="219" t="s">
        <v>2690</v>
      </c>
      <c r="I662" s="219" t="s">
        <v>2363</v>
      </c>
      <c r="J662" s="219" t="s">
        <v>2634</v>
      </c>
      <c r="K662" s="219"/>
      <c r="L662" s="219"/>
      <c r="M662" s="451"/>
      <c r="N662" s="191">
        <v>3</v>
      </c>
      <c r="O662" s="191">
        <v>10</v>
      </c>
      <c r="P662" s="451">
        <v>52500</v>
      </c>
      <c r="Q662" s="191"/>
      <c r="R662" s="191"/>
    </row>
    <row r="663" spans="1:18" ht="36" x14ac:dyDescent="0.2">
      <c r="A663" s="219" t="s">
        <v>2635</v>
      </c>
      <c r="B663" s="219" t="s">
        <v>2629</v>
      </c>
      <c r="C663" s="219" t="s">
        <v>2630</v>
      </c>
      <c r="D663" s="396" t="s">
        <v>3661</v>
      </c>
      <c r="E663" s="451">
        <v>3000</v>
      </c>
      <c r="F663" s="452">
        <v>42838960</v>
      </c>
      <c r="G663" s="396" t="s">
        <v>3662</v>
      </c>
      <c r="H663" s="219" t="s">
        <v>2229</v>
      </c>
      <c r="I663" s="219" t="s">
        <v>2229</v>
      </c>
      <c r="J663" s="219" t="s">
        <v>2640</v>
      </c>
      <c r="K663" s="219">
        <v>1</v>
      </c>
      <c r="L663" s="219">
        <v>1</v>
      </c>
      <c r="M663" s="451">
        <v>3000</v>
      </c>
      <c r="N663" s="191"/>
      <c r="O663" s="191"/>
      <c r="P663" s="451"/>
      <c r="Q663" s="191"/>
      <c r="R663" s="191"/>
    </row>
    <row r="664" spans="1:18" ht="36" x14ac:dyDescent="0.2">
      <c r="A664" s="219" t="s">
        <v>2635</v>
      </c>
      <c r="B664" s="219" t="s">
        <v>2629</v>
      </c>
      <c r="C664" s="219" t="s">
        <v>2630</v>
      </c>
      <c r="D664" s="396" t="s">
        <v>3663</v>
      </c>
      <c r="E664" s="451">
        <v>9000</v>
      </c>
      <c r="F664" s="452">
        <v>42861701</v>
      </c>
      <c r="G664" s="396" t="s">
        <v>3664</v>
      </c>
      <c r="H664" s="219" t="s">
        <v>2691</v>
      </c>
      <c r="I664" s="219" t="s">
        <v>2633</v>
      </c>
      <c r="J664" s="219" t="s">
        <v>2634</v>
      </c>
      <c r="K664" s="219">
        <v>1</v>
      </c>
      <c r="L664" s="219">
        <v>2</v>
      </c>
      <c r="M664" s="451">
        <v>18000</v>
      </c>
      <c r="N664" s="191"/>
      <c r="O664" s="191"/>
      <c r="P664" s="451"/>
      <c r="Q664" s="191"/>
      <c r="R664" s="191"/>
    </row>
    <row r="665" spans="1:18" ht="36" x14ac:dyDescent="0.2">
      <c r="A665" s="219" t="s">
        <v>2635</v>
      </c>
      <c r="B665" s="219" t="s">
        <v>2629</v>
      </c>
      <c r="C665" s="219" t="s">
        <v>2630</v>
      </c>
      <c r="D665" s="396" t="s">
        <v>3665</v>
      </c>
      <c r="E665" s="451">
        <v>7000</v>
      </c>
      <c r="F665" s="452">
        <v>42870305</v>
      </c>
      <c r="G665" s="396" t="s">
        <v>3666</v>
      </c>
      <c r="H665" s="219" t="s">
        <v>2644</v>
      </c>
      <c r="I665" s="219" t="s">
        <v>2644</v>
      </c>
      <c r="J665" s="219" t="s">
        <v>2634</v>
      </c>
      <c r="K665" s="219">
        <v>1</v>
      </c>
      <c r="L665" s="219">
        <v>2</v>
      </c>
      <c r="M665" s="451">
        <v>14000</v>
      </c>
      <c r="N665" s="191"/>
      <c r="O665" s="191"/>
      <c r="P665" s="451"/>
      <c r="Q665" s="191"/>
      <c r="R665" s="191"/>
    </row>
    <row r="666" spans="1:18" ht="36" x14ac:dyDescent="0.2">
      <c r="A666" s="219" t="s">
        <v>2635</v>
      </c>
      <c r="B666" s="219" t="s">
        <v>2636</v>
      </c>
      <c r="C666" s="219" t="s">
        <v>2630</v>
      </c>
      <c r="D666" s="396" t="s">
        <v>3234</v>
      </c>
      <c r="E666" s="451">
        <v>6000</v>
      </c>
      <c r="F666" s="452">
        <v>42894777</v>
      </c>
      <c r="G666" s="396" t="s">
        <v>3667</v>
      </c>
      <c r="H666" s="219" t="s">
        <v>2690</v>
      </c>
      <c r="I666" s="219" t="s">
        <v>2363</v>
      </c>
      <c r="J666" s="219" t="s">
        <v>2634</v>
      </c>
      <c r="K666" s="219"/>
      <c r="L666" s="219"/>
      <c r="M666" s="451"/>
      <c r="N666" s="191">
        <v>1</v>
      </c>
      <c r="O666" s="191">
        <v>5</v>
      </c>
      <c r="P666" s="451">
        <v>18000</v>
      </c>
      <c r="Q666" s="191"/>
      <c r="R666" s="191"/>
    </row>
    <row r="667" spans="1:18" ht="36" x14ac:dyDescent="0.2">
      <c r="A667" s="219" t="s">
        <v>2635</v>
      </c>
      <c r="B667" s="219" t="s">
        <v>2629</v>
      </c>
      <c r="C667" s="219" t="s">
        <v>2630</v>
      </c>
      <c r="D667" s="396" t="s">
        <v>3234</v>
      </c>
      <c r="E667" s="451">
        <v>6000</v>
      </c>
      <c r="F667" s="452">
        <v>42894777</v>
      </c>
      <c r="G667" s="396" t="s">
        <v>3667</v>
      </c>
      <c r="H667" s="219" t="s">
        <v>2690</v>
      </c>
      <c r="I667" s="219" t="s">
        <v>2363</v>
      </c>
      <c r="J667" s="219" t="s">
        <v>2634</v>
      </c>
      <c r="K667" s="219"/>
      <c r="L667" s="219"/>
      <c r="M667" s="451"/>
      <c r="N667" s="191">
        <v>1</v>
      </c>
      <c r="O667" s="191">
        <v>3</v>
      </c>
      <c r="P667" s="451">
        <v>18000</v>
      </c>
      <c r="Q667" s="191"/>
      <c r="R667" s="191"/>
    </row>
    <row r="668" spans="1:18" ht="36" x14ac:dyDescent="0.2">
      <c r="A668" s="219" t="s">
        <v>2635</v>
      </c>
      <c r="B668" s="219" t="s">
        <v>2629</v>
      </c>
      <c r="C668" s="219" t="s">
        <v>2630</v>
      </c>
      <c r="D668" s="396" t="s">
        <v>3668</v>
      </c>
      <c r="E668" s="451">
        <v>6500</v>
      </c>
      <c r="F668" s="452">
        <v>42937915</v>
      </c>
      <c r="G668" s="396" t="s">
        <v>3669</v>
      </c>
      <c r="H668" s="219" t="s">
        <v>2257</v>
      </c>
      <c r="I668" s="219" t="s">
        <v>2633</v>
      </c>
      <c r="J668" s="219" t="s">
        <v>2634</v>
      </c>
      <c r="K668" s="219">
        <v>1</v>
      </c>
      <c r="L668" s="219">
        <v>2</v>
      </c>
      <c r="M668" s="451">
        <v>9750</v>
      </c>
      <c r="N668" s="191"/>
      <c r="O668" s="191"/>
      <c r="P668" s="451"/>
      <c r="Q668" s="191"/>
      <c r="R668" s="191"/>
    </row>
    <row r="669" spans="1:18" ht="36" x14ac:dyDescent="0.2">
      <c r="A669" s="219" t="s">
        <v>2635</v>
      </c>
      <c r="B669" s="219" t="s">
        <v>2677</v>
      </c>
      <c r="C669" s="219" t="s">
        <v>2630</v>
      </c>
      <c r="D669" s="396" t="s">
        <v>3670</v>
      </c>
      <c r="E669" s="451">
        <v>2500</v>
      </c>
      <c r="F669" s="452">
        <v>42940018</v>
      </c>
      <c r="G669" s="396" t="s">
        <v>3671</v>
      </c>
      <c r="H669" s="219" t="s">
        <v>2903</v>
      </c>
      <c r="I669" s="219" t="s">
        <v>2909</v>
      </c>
      <c r="J669" s="219" t="s">
        <v>2640</v>
      </c>
      <c r="K669" s="219">
        <v>2</v>
      </c>
      <c r="L669" s="219">
        <v>2</v>
      </c>
      <c r="M669" s="451">
        <v>5000</v>
      </c>
      <c r="N669" s="191"/>
      <c r="O669" s="191"/>
      <c r="P669" s="451"/>
      <c r="Q669" s="191"/>
      <c r="R669" s="191"/>
    </row>
    <row r="670" spans="1:18" ht="36" x14ac:dyDescent="0.2">
      <c r="A670" s="219" t="s">
        <v>2635</v>
      </c>
      <c r="B670" s="219" t="s">
        <v>2629</v>
      </c>
      <c r="C670" s="219" t="s">
        <v>2630</v>
      </c>
      <c r="D670" s="396" t="s">
        <v>3670</v>
      </c>
      <c r="E670" s="451">
        <v>2500</v>
      </c>
      <c r="F670" s="452">
        <v>42940018</v>
      </c>
      <c r="G670" s="396" t="s">
        <v>3671</v>
      </c>
      <c r="H670" s="219" t="s">
        <v>2903</v>
      </c>
      <c r="I670" s="219" t="s">
        <v>2909</v>
      </c>
      <c r="J670" s="219" t="s">
        <v>2640</v>
      </c>
      <c r="K670" s="219">
        <v>2</v>
      </c>
      <c r="L670" s="219">
        <v>8</v>
      </c>
      <c r="M670" s="451">
        <v>20417</v>
      </c>
      <c r="N670" s="191"/>
      <c r="O670" s="191"/>
      <c r="P670" s="451"/>
      <c r="Q670" s="191"/>
      <c r="R670" s="191"/>
    </row>
    <row r="671" spans="1:18" ht="48" x14ac:dyDescent="0.2">
      <c r="A671" s="219" t="s">
        <v>2635</v>
      </c>
      <c r="B671" s="219" t="s">
        <v>2629</v>
      </c>
      <c r="C671" s="219" t="s">
        <v>2630</v>
      </c>
      <c r="D671" s="396" t="s">
        <v>3672</v>
      </c>
      <c r="E671" s="451">
        <v>7500</v>
      </c>
      <c r="F671" s="452">
        <v>42942801</v>
      </c>
      <c r="G671" s="396" t="s">
        <v>3673</v>
      </c>
      <c r="H671" s="219" t="s">
        <v>2204</v>
      </c>
      <c r="I671" s="219" t="s">
        <v>2204</v>
      </c>
      <c r="J671" s="219" t="s">
        <v>2634</v>
      </c>
      <c r="K671" s="219">
        <v>1</v>
      </c>
      <c r="L671" s="219">
        <v>1</v>
      </c>
      <c r="M671" s="451">
        <v>7500</v>
      </c>
      <c r="N671" s="191"/>
      <c r="O671" s="191"/>
      <c r="P671" s="451"/>
      <c r="Q671" s="191"/>
      <c r="R671" s="191"/>
    </row>
    <row r="672" spans="1:18" ht="36" x14ac:dyDescent="0.2">
      <c r="A672" s="219" t="s">
        <v>2635</v>
      </c>
      <c r="B672" s="219" t="s">
        <v>2629</v>
      </c>
      <c r="C672" s="219" t="s">
        <v>2630</v>
      </c>
      <c r="D672" s="396" t="s">
        <v>3674</v>
      </c>
      <c r="E672" s="451">
        <v>5000</v>
      </c>
      <c r="F672" s="452">
        <v>42950310</v>
      </c>
      <c r="G672" s="396" t="s">
        <v>3675</v>
      </c>
      <c r="H672" s="219" t="s">
        <v>2841</v>
      </c>
      <c r="I672" s="219" t="s">
        <v>2083</v>
      </c>
      <c r="J672" s="219" t="s">
        <v>2640</v>
      </c>
      <c r="K672" s="219">
        <v>1</v>
      </c>
      <c r="L672" s="219">
        <v>2</v>
      </c>
      <c r="M672" s="451">
        <v>11000</v>
      </c>
      <c r="N672" s="191"/>
      <c r="O672" s="191"/>
      <c r="P672" s="451"/>
      <c r="Q672" s="191"/>
      <c r="R672" s="191"/>
    </row>
    <row r="673" spans="1:18" ht="36" x14ac:dyDescent="0.2">
      <c r="A673" s="219" t="s">
        <v>2635</v>
      </c>
      <c r="B673" s="219" t="s">
        <v>2677</v>
      </c>
      <c r="C673" s="219" t="s">
        <v>2630</v>
      </c>
      <c r="D673" s="396" t="s">
        <v>3676</v>
      </c>
      <c r="E673" s="451">
        <v>5000</v>
      </c>
      <c r="F673" s="452">
        <v>42956275</v>
      </c>
      <c r="G673" s="396" t="s">
        <v>3677</v>
      </c>
      <c r="H673" s="219" t="s">
        <v>3678</v>
      </c>
      <c r="I673" s="219" t="s">
        <v>2135</v>
      </c>
      <c r="J673" s="219" t="s">
        <v>2634</v>
      </c>
      <c r="K673" s="219">
        <v>1</v>
      </c>
      <c r="L673" s="219">
        <v>3</v>
      </c>
      <c r="M673" s="451">
        <v>15000</v>
      </c>
      <c r="N673" s="191"/>
      <c r="O673" s="191"/>
      <c r="P673" s="451"/>
      <c r="Q673" s="191"/>
      <c r="R673" s="191"/>
    </row>
    <row r="674" spans="1:18" ht="36" x14ac:dyDescent="0.2">
      <c r="A674" s="219" t="s">
        <v>2635</v>
      </c>
      <c r="B674" s="219" t="s">
        <v>2629</v>
      </c>
      <c r="C674" s="219" t="s">
        <v>2630</v>
      </c>
      <c r="D674" s="396" t="s">
        <v>3679</v>
      </c>
      <c r="E674" s="451">
        <v>4500</v>
      </c>
      <c r="F674" s="452">
        <v>42956275</v>
      </c>
      <c r="G674" s="396" t="s">
        <v>3677</v>
      </c>
      <c r="H674" s="219" t="s">
        <v>3678</v>
      </c>
      <c r="I674" s="219" t="s">
        <v>3678</v>
      </c>
      <c r="J674" s="219" t="s">
        <v>2640</v>
      </c>
      <c r="K674" s="219"/>
      <c r="L674" s="219"/>
      <c r="M674" s="451"/>
      <c r="N674" s="191">
        <v>1</v>
      </c>
      <c r="O674" s="191">
        <v>2</v>
      </c>
      <c r="P674" s="451">
        <v>13500</v>
      </c>
      <c r="Q674" s="191"/>
      <c r="R674" s="191"/>
    </row>
    <row r="675" spans="1:18" ht="36" x14ac:dyDescent="0.2">
      <c r="A675" s="219" t="s">
        <v>2635</v>
      </c>
      <c r="B675" s="219" t="s">
        <v>2629</v>
      </c>
      <c r="C675" s="219" t="s">
        <v>2630</v>
      </c>
      <c r="D675" s="396" t="s">
        <v>3676</v>
      </c>
      <c r="E675" s="451">
        <v>5000</v>
      </c>
      <c r="F675" s="452">
        <v>42956275</v>
      </c>
      <c r="G675" s="396" t="s">
        <v>3677</v>
      </c>
      <c r="H675" s="219" t="s">
        <v>3678</v>
      </c>
      <c r="I675" s="219" t="s">
        <v>2135</v>
      </c>
      <c r="J675" s="219" t="s">
        <v>2634</v>
      </c>
      <c r="K675" s="219">
        <v>1</v>
      </c>
      <c r="L675" s="219">
        <v>6</v>
      </c>
      <c r="M675" s="451">
        <v>30000</v>
      </c>
      <c r="N675" s="191"/>
      <c r="O675" s="191"/>
      <c r="P675" s="451"/>
      <c r="Q675" s="191"/>
      <c r="R675" s="191"/>
    </row>
    <row r="676" spans="1:18" ht="48" x14ac:dyDescent="0.2">
      <c r="A676" s="219" t="s">
        <v>2635</v>
      </c>
      <c r="B676" s="219" t="s">
        <v>2629</v>
      </c>
      <c r="C676" s="219" t="s">
        <v>2630</v>
      </c>
      <c r="D676" s="396" t="s">
        <v>3680</v>
      </c>
      <c r="E676" s="451">
        <v>8000</v>
      </c>
      <c r="F676" s="452">
        <v>42981943</v>
      </c>
      <c r="G676" s="396" t="s">
        <v>3681</v>
      </c>
      <c r="H676" s="219" t="s">
        <v>3682</v>
      </c>
      <c r="I676" s="219" t="s">
        <v>2841</v>
      </c>
      <c r="J676" s="219" t="s">
        <v>2634</v>
      </c>
      <c r="K676" s="219"/>
      <c r="L676" s="219"/>
      <c r="M676" s="451"/>
      <c r="N676" s="191">
        <v>3</v>
      </c>
      <c r="O676" s="191">
        <v>8</v>
      </c>
      <c r="P676" s="451">
        <v>56000</v>
      </c>
      <c r="Q676" s="191"/>
      <c r="R676" s="191"/>
    </row>
    <row r="677" spans="1:18" ht="36" x14ac:dyDescent="0.2">
      <c r="A677" s="219" t="s">
        <v>2635</v>
      </c>
      <c r="B677" s="219" t="s">
        <v>2636</v>
      </c>
      <c r="C677" s="219" t="s">
        <v>2630</v>
      </c>
      <c r="D677" s="396" t="s">
        <v>3234</v>
      </c>
      <c r="E677" s="451">
        <v>6000</v>
      </c>
      <c r="F677" s="452">
        <v>42985503</v>
      </c>
      <c r="G677" s="396" t="s">
        <v>3683</v>
      </c>
      <c r="H677" s="219" t="s">
        <v>2690</v>
      </c>
      <c r="I677" s="219" t="s">
        <v>2363</v>
      </c>
      <c r="J677" s="219" t="s">
        <v>2634</v>
      </c>
      <c r="K677" s="219"/>
      <c r="L677" s="219"/>
      <c r="M677" s="451"/>
      <c r="N677" s="191">
        <v>1</v>
      </c>
      <c r="O677" s="191">
        <v>5</v>
      </c>
      <c r="P677" s="451">
        <v>18000</v>
      </c>
      <c r="Q677" s="191"/>
      <c r="R677" s="191"/>
    </row>
    <row r="678" spans="1:18" ht="36" x14ac:dyDescent="0.2">
      <c r="A678" s="219" t="s">
        <v>2635</v>
      </c>
      <c r="B678" s="219" t="s">
        <v>2629</v>
      </c>
      <c r="C678" s="219" t="s">
        <v>2630</v>
      </c>
      <c r="D678" s="396" t="s">
        <v>3234</v>
      </c>
      <c r="E678" s="451">
        <v>6000</v>
      </c>
      <c r="F678" s="452">
        <v>42985503</v>
      </c>
      <c r="G678" s="396" t="s">
        <v>3683</v>
      </c>
      <c r="H678" s="219" t="s">
        <v>2690</v>
      </c>
      <c r="I678" s="219" t="s">
        <v>2363</v>
      </c>
      <c r="J678" s="219" t="s">
        <v>2634</v>
      </c>
      <c r="K678" s="219"/>
      <c r="L678" s="219"/>
      <c r="M678" s="451"/>
      <c r="N678" s="191">
        <v>1</v>
      </c>
      <c r="O678" s="191">
        <v>3</v>
      </c>
      <c r="P678" s="451">
        <v>18000</v>
      </c>
      <c r="Q678" s="191"/>
      <c r="R678" s="191"/>
    </row>
    <row r="679" spans="1:18" ht="48" x14ac:dyDescent="0.2">
      <c r="A679" s="219" t="s">
        <v>2635</v>
      </c>
      <c r="B679" s="219" t="s">
        <v>2629</v>
      </c>
      <c r="C679" s="219" t="s">
        <v>2630</v>
      </c>
      <c r="D679" s="396" t="s">
        <v>3684</v>
      </c>
      <c r="E679" s="451">
        <v>6500</v>
      </c>
      <c r="F679" s="452">
        <v>42991447</v>
      </c>
      <c r="G679" s="396" t="s">
        <v>3685</v>
      </c>
      <c r="H679" s="219" t="s">
        <v>2221</v>
      </c>
      <c r="I679" s="219" t="s">
        <v>2109</v>
      </c>
      <c r="J679" s="219" t="s">
        <v>2634</v>
      </c>
      <c r="K679" s="219"/>
      <c r="L679" s="219"/>
      <c r="M679" s="451"/>
      <c r="N679" s="191">
        <v>1</v>
      </c>
      <c r="O679" s="191">
        <v>2</v>
      </c>
      <c r="P679" s="451">
        <v>19500</v>
      </c>
      <c r="Q679" s="191"/>
      <c r="R679" s="191"/>
    </row>
    <row r="680" spans="1:18" ht="48" x14ac:dyDescent="0.2">
      <c r="A680" s="219" t="s">
        <v>2635</v>
      </c>
      <c r="B680" s="219" t="s">
        <v>2629</v>
      </c>
      <c r="C680" s="219" t="s">
        <v>2630</v>
      </c>
      <c r="D680" s="396" t="s">
        <v>3686</v>
      </c>
      <c r="E680" s="451">
        <v>7500</v>
      </c>
      <c r="F680" s="452">
        <v>43015253</v>
      </c>
      <c r="G680" s="396" t="s">
        <v>3687</v>
      </c>
      <c r="H680" s="219" t="s">
        <v>2889</v>
      </c>
      <c r="I680" s="219" t="s">
        <v>3278</v>
      </c>
      <c r="J680" s="219" t="s">
        <v>2634</v>
      </c>
      <c r="K680" s="219">
        <v>1</v>
      </c>
      <c r="L680" s="219">
        <v>1</v>
      </c>
      <c r="M680" s="451">
        <v>7500</v>
      </c>
      <c r="N680" s="191"/>
      <c r="O680" s="191"/>
      <c r="P680" s="451"/>
      <c r="Q680" s="191"/>
      <c r="R680" s="191"/>
    </row>
    <row r="681" spans="1:18" ht="48" x14ac:dyDescent="0.2">
      <c r="A681" s="219" t="s">
        <v>2635</v>
      </c>
      <c r="B681" s="219" t="s">
        <v>2636</v>
      </c>
      <c r="C681" s="219" t="s">
        <v>2630</v>
      </c>
      <c r="D681" s="396" t="s">
        <v>3688</v>
      </c>
      <c r="E681" s="451">
        <v>7500</v>
      </c>
      <c r="F681" s="452">
        <v>43028201</v>
      </c>
      <c r="G681" s="396" t="s">
        <v>3689</v>
      </c>
      <c r="H681" s="219" t="s">
        <v>2221</v>
      </c>
      <c r="I681" s="219" t="s">
        <v>2109</v>
      </c>
      <c r="J681" s="219" t="s">
        <v>2634</v>
      </c>
      <c r="K681" s="219"/>
      <c r="L681" s="219"/>
      <c r="M681" s="451"/>
      <c r="N681" s="191">
        <v>1</v>
      </c>
      <c r="O681" s="191">
        <v>4</v>
      </c>
      <c r="P681" s="451">
        <v>13000</v>
      </c>
      <c r="Q681" s="191"/>
      <c r="R681" s="191"/>
    </row>
    <row r="682" spans="1:18" ht="60" x14ac:dyDescent="0.2">
      <c r="A682" s="219" t="s">
        <v>2635</v>
      </c>
      <c r="B682" s="219" t="s">
        <v>2629</v>
      </c>
      <c r="C682" s="219" t="s">
        <v>2630</v>
      </c>
      <c r="D682" s="396" t="s">
        <v>3690</v>
      </c>
      <c r="E682" s="451">
        <v>7500</v>
      </c>
      <c r="F682" s="452">
        <v>43039398</v>
      </c>
      <c r="G682" s="396" t="s">
        <v>3691</v>
      </c>
      <c r="H682" s="219" t="s">
        <v>2772</v>
      </c>
      <c r="I682" s="219" t="s">
        <v>2644</v>
      </c>
      <c r="J682" s="219" t="s">
        <v>2634</v>
      </c>
      <c r="K682" s="219"/>
      <c r="L682" s="219"/>
      <c r="M682" s="451"/>
      <c r="N682" s="191">
        <v>1</v>
      </c>
      <c r="O682" s="191">
        <v>1</v>
      </c>
      <c r="P682" s="451">
        <v>7500</v>
      </c>
      <c r="Q682" s="191"/>
      <c r="R682" s="191"/>
    </row>
    <row r="683" spans="1:18" ht="36" x14ac:dyDescent="0.2">
      <c r="A683" s="219" t="s">
        <v>2635</v>
      </c>
      <c r="B683" s="219" t="s">
        <v>2629</v>
      </c>
      <c r="C683" s="219" t="s">
        <v>2630</v>
      </c>
      <c r="D683" s="396" t="s">
        <v>3692</v>
      </c>
      <c r="E683" s="451">
        <v>7500</v>
      </c>
      <c r="F683" s="452">
        <v>43039398</v>
      </c>
      <c r="G683" s="396" t="s">
        <v>3691</v>
      </c>
      <c r="H683" s="219" t="s">
        <v>2772</v>
      </c>
      <c r="I683" s="219" t="s">
        <v>2644</v>
      </c>
      <c r="J683" s="219" t="s">
        <v>2634</v>
      </c>
      <c r="K683" s="219">
        <v>2</v>
      </c>
      <c r="L683" s="219">
        <v>5</v>
      </c>
      <c r="M683" s="451">
        <v>37500</v>
      </c>
      <c r="N683" s="191"/>
      <c r="O683" s="191"/>
      <c r="P683" s="451"/>
      <c r="Q683" s="191"/>
      <c r="R683" s="191"/>
    </row>
    <row r="684" spans="1:18" ht="36" x14ac:dyDescent="0.2">
      <c r="A684" s="219" t="s">
        <v>2635</v>
      </c>
      <c r="B684" s="219" t="s">
        <v>2629</v>
      </c>
      <c r="C684" s="219" t="s">
        <v>2630</v>
      </c>
      <c r="D684" s="396" t="s">
        <v>3693</v>
      </c>
      <c r="E684" s="451">
        <v>5000</v>
      </c>
      <c r="F684" s="452">
        <v>43061090</v>
      </c>
      <c r="G684" s="396" t="s">
        <v>3694</v>
      </c>
      <c r="H684" s="219" t="s">
        <v>2406</v>
      </c>
      <c r="I684" s="219" t="s">
        <v>3695</v>
      </c>
      <c r="J684" s="219" t="s">
        <v>2640</v>
      </c>
      <c r="K684" s="219"/>
      <c r="L684" s="219"/>
      <c r="M684" s="451"/>
      <c r="N684" s="191">
        <v>3</v>
      </c>
      <c r="O684" s="191">
        <v>9</v>
      </c>
      <c r="P684" s="451">
        <v>25000</v>
      </c>
      <c r="Q684" s="191"/>
      <c r="R684" s="191"/>
    </row>
    <row r="685" spans="1:18" ht="36" x14ac:dyDescent="0.2">
      <c r="A685" s="219" t="s">
        <v>2635</v>
      </c>
      <c r="B685" s="219" t="s">
        <v>2629</v>
      </c>
      <c r="C685" s="219" t="s">
        <v>2630</v>
      </c>
      <c r="D685" s="396" t="s">
        <v>3696</v>
      </c>
      <c r="E685" s="451">
        <v>5000</v>
      </c>
      <c r="F685" s="452">
        <v>43061090</v>
      </c>
      <c r="G685" s="396" t="s">
        <v>3694</v>
      </c>
      <c r="H685" s="219" t="s">
        <v>2406</v>
      </c>
      <c r="I685" s="219" t="s">
        <v>3695</v>
      </c>
      <c r="J685" s="219" t="s">
        <v>2640</v>
      </c>
      <c r="K685" s="219">
        <v>4</v>
      </c>
      <c r="L685" s="219">
        <v>10</v>
      </c>
      <c r="M685" s="451">
        <v>50000</v>
      </c>
      <c r="N685" s="191"/>
      <c r="O685" s="191"/>
      <c r="P685" s="451"/>
      <c r="Q685" s="191"/>
      <c r="R685" s="191"/>
    </row>
    <row r="686" spans="1:18" ht="36" x14ac:dyDescent="0.2">
      <c r="A686" s="219" t="s">
        <v>2635</v>
      </c>
      <c r="B686" s="219" t="s">
        <v>2629</v>
      </c>
      <c r="C686" s="219" t="s">
        <v>2630</v>
      </c>
      <c r="D686" s="396" t="s">
        <v>3693</v>
      </c>
      <c r="E686" s="451">
        <v>5500</v>
      </c>
      <c r="F686" s="452">
        <v>43061090</v>
      </c>
      <c r="G686" s="396" t="s">
        <v>3694</v>
      </c>
      <c r="H686" s="219" t="s">
        <v>2406</v>
      </c>
      <c r="I686" s="219" t="s">
        <v>3695</v>
      </c>
      <c r="J686" s="219" t="s">
        <v>2640</v>
      </c>
      <c r="K686" s="219"/>
      <c r="L686" s="219"/>
      <c r="M686" s="451"/>
      <c r="N686" s="191">
        <v>1</v>
      </c>
      <c r="O686" s="191">
        <v>5</v>
      </c>
      <c r="P686" s="451">
        <v>16500</v>
      </c>
      <c r="Q686" s="191"/>
      <c r="R686" s="191"/>
    </row>
    <row r="687" spans="1:18" ht="36" x14ac:dyDescent="0.2">
      <c r="A687" s="219" t="s">
        <v>2635</v>
      </c>
      <c r="B687" s="219" t="s">
        <v>2629</v>
      </c>
      <c r="C687" s="219" t="s">
        <v>2630</v>
      </c>
      <c r="D687" s="396" t="s">
        <v>3697</v>
      </c>
      <c r="E687" s="451">
        <v>7500</v>
      </c>
      <c r="F687" s="452">
        <v>43073117</v>
      </c>
      <c r="G687" s="396" t="s">
        <v>3698</v>
      </c>
      <c r="H687" s="219" t="s">
        <v>2204</v>
      </c>
      <c r="I687" s="219" t="s">
        <v>2204</v>
      </c>
      <c r="J687" s="219" t="s">
        <v>2634</v>
      </c>
      <c r="K687" s="219">
        <v>1</v>
      </c>
      <c r="L687" s="219">
        <v>1</v>
      </c>
      <c r="M687" s="451">
        <v>7500</v>
      </c>
      <c r="N687" s="191"/>
      <c r="O687" s="191"/>
      <c r="P687" s="451"/>
      <c r="Q687" s="191"/>
      <c r="R687" s="191"/>
    </row>
    <row r="688" spans="1:18" ht="36" x14ac:dyDescent="0.2">
      <c r="A688" s="219" t="s">
        <v>2635</v>
      </c>
      <c r="B688" s="219" t="s">
        <v>2629</v>
      </c>
      <c r="C688" s="219" t="s">
        <v>2630</v>
      </c>
      <c r="D688" s="396" t="s">
        <v>3699</v>
      </c>
      <c r="E688" s="451">
        <v>5500</v>
      </c>
      <c r="F688" s="452">
        <v>43090111</v>
      </c>
      <c r="G688" s="396" t="s">
        <v>3700</v>
      </c>
      <c r="H688" s="219" t="s">
        <v>2109</v>
      </c>
      <c r="I688" s="219" t="s">
        <v>2109</v>
      </c>
      <c r="J688" s="219" t="s">
        <v>2634</v>
      </c>
      <c r="K688" s="219">
        <v>1</v>
      </c>
      <c r="L688" s="219">
        <v>2</v>
      </c>
      <c r="M688" s="451">
        <v>8250</v>
      </c>
      <c r="N688" s="191"/>
      <c r="O688" s="191"/>
      <c r="P688" s="451"/>
      <c r="Q688" s="191"/>
      <c r="R688" s="191"/>
    </row>
    <row r="689" spans="1:18" ht="48" x14ac:dyDescent="0.2">
      <c r="A689" s="219" t="s">
        <v>2635</v>
      </c>
      <c r="B689" s="219" t="s">
        <v>2629</v>
      </c>
      <c r="C689" s="219" t="s">
        <v>2630</v>
      </c>
      <c r="D689" s="396" t="s">
        <v>3701</v>
      </c>
      <c r="E689" s="451">
        <v>5500</v>
      </c>
      <c r="F689" s="452">
        <v>43092217</v>
      </c>
      <c r="G689" s="396" t="s">
        <v>3702</v>
      </c>
      <c r="H689" s="219" t="s">
        <v>2644</v>
      </c>
      <c r="I689" s="219" t="s">
        <v>2083</v>
      </c>
      <c r="J689" s="219" t="s">
        <v>2640</v>
      </c>
      <c r="K689" s="219">
        <v>1</v>
      </c>
      <c r="L689" s="219">
        <v>1</v>
      </c>
      <c r="M689" s="451">
        <v>5500</v>
      </c>
      <c r="N689" s="191"/>
      <c r="O689" s="191"/>
      <c r="P689" s="451"/>
      <c r="Q689" s="191"/>
      <c r="R689" s="191"/>
    </row>
    <row r="690" spans="1:18" ht="36" x14ac:dyDescent="0.2">
      <c r="A690" s="219" t="s">
        <v>2635</v>
      </c>
      <c r="B690" s="219" t="s">
        <v>2636</v>
      </c>
      <c r="C690" s="219" t="s">
        <v>2630</v>
      </c>
      <c r="D690" s="396" t="s">
        <v>3703</v>
      </c>
      <c r="E690" s="451">
        <v>6500</v>
      </c>
      <c r="F690" s="452">
        <v>43094835</v>
      </c>
      <c r="G690" s="396" t="s">
        <v>3704</v>
      </c>
      <c r="H690" s="219" t="s">
        <v>2221</v>
      </c>
      <c r="I690" s="219" t="s">
        <v>2109</v>
      </c>
      <c r="J690" s="219" t="s">
        <v>2634</v>
      </c>
      <c r="K690" s="219"/>
      <c r="L690" s="219"/>
      <c r="M690" s="451"/>
      <c r="N690" s="191">
        <v>1</v>
      </c>
      <c r="O690" s="191">
        <v>2</v>
      </c>
      <c r="P690" s="451">
        <v>13000</v>
      </c>
      <c r="Q690" s="191"/>
      <c r="R690" s="191"/>
    </row>
    <row r="691" spans="1:18" ht="36" x14ac:dyDescent="0.2">
      <c r="A691" s="219" t="s">
        <v>2635</v>
      </c>
      <c r="B691" s="219" t="s">
        <v>2636</v>
      </c>
      <c r="C691" s="219" t="s">
        <v>2630</v>
      </c>
      <c r="D691" s="396" t="s">
        <v>2753</v>
      </c>
      <c r="E691" s="451">
        <v>6000</v>
      </c>
      <c r="F691" s="452">
        <v>43095820</v>
      </c>
      <c r="G691" s="396" t="s">
        <v>3705</v>
      </c>
      <c r="H691" s="219" t="s">
        <v>2690</v>
      </c>
      <c r="I691" s="219" t="s">
        <v>2363</v>
      </c>
      <c r="J691" s="219" t="s">
        <v>2634</v>
      </c>
      <c r="K691" s="219"/>
      <c r="L691" s="219"/>
      <c r="M691" s="451"/>
      <c r="N691" s="191">
        <v>1</v>
      </c>
      <c r="O691" s="191">
        <v>3</v>
      </c>
      <c r="P691" s="451">
        <v>18000</v>
      </c>
      <c r="Q691" s="191"/>
      <c r="R691" s="191"/>
    </row>
    <row r="692" spans="1:18" ht="36" x14ac:dyDescent="0.2">
      <c r="A692" s="219" t="s">
        <v>2635</v>
      </c>
      <c r="B692" s="219" t="s">
        <v>2629</v>
      </c>
      <c r="C692" s="219" t="s">
        <v>2630</v>
      </c>
      <c r="D692" s="396" t="s">
        <v>2753</v>
      </c>
      <c r="E692" s="451">
        <v>6000</v>
      </c>
      <c r="F692" s="452">
        <v>43095820</v>
      </c>
      <c r="G692" s="396" t="s">
        <v>3705</v>
      </c>
      <c r="H692" s="219" t="s">
        <v>2690</v>
      </c>
      <c r="I692" s="219" t="s">
        <v>2363</v>
      </c>
      <c r="J692" s="219" t="s">
        <v>2634</v>
      </c>
      <c r="K692" s="219"/>
      <c r="L692" s="219"/>
      <c r="M692" s="451"/>
      <c r="N692" s="191">
        <v>1</v>
      </c>
      <c r="O692" s="191">
        <v>3</v>
      </c>
      <c r="P692" s="451">
        <v>18000</v>
      </c>
      <c r="Q692" s="191"/>
      <c r="R692" s="191"/>
    </row>
    <row r="693" spans="1:18" ht="36" x14ac:dyDescent="0.2">
      <c r="A693" s="219" t="s">
        <v>2635</v>
      </c>
      <c r="B693" s="219" t="s">
        <v>2636</v>
      </c>
      <c r="C693" s="219" t="s">
        <v>2630</v>
      </c>
      <c r="D693" s="396" t="s">
        <v>3706</v>
      </c>
      <c r="E693" s="451">
        <v>2500</v>
      </c>
      <c r="F693" s="452">
        <v>43098818</v>
      </c>
      <c r="G693" s="396" t="s">
        <v>3707</v>
      </c>
      <c r="H693" s="219" t="s">
        <v>2639</v>
      </c>
      <c r="I693" s="219" t="s">
        <v>2639</v>
      </c>
      <c r="J693" s="219" t="s">
        <v>2640</v>
      </c>
      <c r="K693" s="219"/>
      <c r="L693" s="219"/>
      <c r="M693" s="451"/>
      <c r="N693" s="191">
        <v>2</v>
      </c>
      <c r="O693" s="191">
        <v>3</v>
      </c>
      <c r="P693" s="451">
        <v>12500</v>
      </c>
      <c r="Q693" s="191"/>
      <c r="R693" s="191"/>
    </row>
    <row r="694" spans="1:18" ht="36" x14ac:dyDescent="0.2">
      <c r="A694" s="219" t="s">
        <v>2635</v>
      </c>
      <c r="B694" s="219" t="s">
        <v>2677</v>
      </c>
      <c r="C694" s="219" t="s">
        <v>2630</v>
      </c>
      <c r="D694" s="396" t="s">
        <v>3708</v>
      </c>
      <c r="E694" s="451">
        <v>2500</v>
      </c>
      <c r="F694" s="452">
        <v>43098818</v>
      </c>
      <c r="G694" s="396" t="s">
        <v>3707</v>
      </c>
      <c r="H694" s="219" t="s">
        <v>2639</v>
      </c>
      <c r="I694" s="219" t="s">
        <v>2639</v>
      </c>
      <c r="J694" s="219" t="s">
        <v>2640</v>
      </c>
      <c r="K694" s="219">
        <v>1</v>
      </c>
      <c r="L694" s="219">
        <v>1</v>
      </c>
      <c r="M694" s="451">
        <v>2500</v>
      </c>
      <c r="N694" s="191"/>
      <c r="O694" s="191"/>
      <c r="P694" s="451"/>
      <c r="Q694" s="191"/>
      <c r="R694" s="191"/>
    </row>
    <row r="695" spans="1:18" ht="36" x14ac:dyDescent="0.2">
      <c r="A695" s="219" t="s">
        <v>2635</v>
      </c>
      <c r="B695" s="219" t="s">
        <v>2629</v>
      </c>
      <c r="C695" s="219" t="s">
        <v>2630</v>
      </c>
      <c r="D695" s="396" t="s">
        <v>3708</v>
      </c>
      <c r="E695" s="451">
        <v>2500</v>
      </c>
      <c r="F695" s="452">
        <v>43098818</v>
      </c>
      <c r="G695" s="396" t="s">
        <v>3707</v>
      </c>
      <c r="H695" s="219" t="s">
        <v>2639</v>
      </c>
      <c r="I695" s="219" t="s">
        <v>2639</v>
      </c>
      <c r="J695" s="219" t="s">
        <v>2640</v>
      </c>
      <c r="K695" s="219">
        <v>1</v>
      </c>
      <c r="L695" s="219">
        <v>8</v>
      </c>
      <c r="M695" s="451">
        <v>18750</v>
      </c>
      <c r="N695" s="191"/>
      <c r="O695" s="191"/>
      <c r="P695" s="451"/>
      <c r="Q695" s="191"/>
      <c r="R695" s="191"/>
    </row>
    <row r="696" spans="1:18" ht="36" x14ac:dyDescent="0.2">
      <c r="A696" s="219" t="s">
        <v>2635</v>
      </c>
      <c r="B696" s="219" t="s">
        <v>2629</v>
      </c>
      <c r="C696" s="219" t="s">
        <v>2630</v>
      </c>
      <c r="D696" s="396" t="s">
        <v>3709</v>
      </c>
      <c r="E696" s="451">
        <v>3500</v>
      </c>
      <c r="F696" s="452">
        <v>43104466</v>
      </c>
      <c r="G696" s="396" t="s">
        <v>3710</v>
      </c>
      <c r="H696" s="219" t="s">
        <v>3249</v>
      </c>
      <c r="I696" s="219" t="s">
        <v>3249</v>
      </c>
      <c r="J696" s="219" t="s">
        <v>2640</v>
      </c>
      <c r="K696" s="219">
        <v>1</v>
      </c>
      <c r="L696" s="219">
        <v>1</v>
      </c>
      <c r="M696" s="451">
        <v>3500</v>
      </c>
      <c r="N696" s="191"/>
      <c r="O696" s="191"/>
      <c r="P696" s="451"/>
      <c r="Q696" s="191"/>
      <c r="R696" s="191"/>
    </row>
    <row r="697" spans="1:18" ht="36" x14ac:dyDescent="0.2">
      <c r="A697" s="219" t="s">
        <v>2635</v>
      </c>
      <c r="B697" s="219" t="s">
        <v>2629</v>
      </c>
      <c r="C697" s="219" t="s">
        <v>2630</v>
      </c>
      <c r="D697" s="396" t="s">
        <v>3711</v>
      </c>
      <c r="E697" s="451">
        <v>4333.5</v>
      </c>
      <c r="F697" s="452">
        <v>43128103</v>
      </c>
      <c r="G697" s="396" t="s">
        <v>3712</v>
      </c>
      <c r="H697" s="219" t="s">
        <v>2204</v>
      </c>
      <c r="I697" s="219" t="s">
        <v>2204</v>
      </c>
      <c r="J697" s="219" t="s">
        <v>2634</v>
      </c>
      <c r="K697" s="219">
        <v>1</v>
      </c>
      <c r="L697" s="219">
        <v>2</v>
      </c>
      <c r="M697" s="451">
        <v>8667</v>
      </c>
      <c r="N697" s="191"/>
      <c r="O697" s="191"/>
      <c r="P697" s="451"/>
      <c r="Q697" s="191"/>
      <c r="R697" s="191"/>
    </row>
    <row r="698" spans="1:18" ht="36" x14ac:dyDescent="0.2">
      <c r="A698" s="219" t="s">
        <v>2635</v>
      </c>
      <c r="B698" s="219" t="s">
        <v>2636</v>
      </c>
      <c r="C698" s="219" t="s">
        <v>2630</v>
      </c>
      <c r="D698" s="396" t="s">
        <v>3713</v>
      </c>
      <c r="E698" s="451">
        <v>5000</v>
      </c>
      <c r="F698" s="452">
        <v>43137309</v>
      </c>
      <c r="G698" s="396" t="s">
        <v>3714</v>
      </c>
      <c r="H698" s="219" t="s">
        <v>3094</v>
      </c>
      <c r="I698" s="219" t="s">
        <v>3482</v>
      </c>
      <c r="J698" s="219" t="s">
        <v>2634</v>
      </c>
      <c r="K698" s="219">
        <v>2</v>
      </c>
      <c r="L698" s="219">
        <v>3</v>
      </c>
      <c r="M698" s="451">
        <v>15000</v>
      </c>
      <c r="N698" s="191"/>
      <c r="O698" s="191"/>
      <c r="P698" s="451"/>
      <c r="Q698" s="191"/>
      <c r="R698" s="191"/>
    </row>
    <row r="699" spans="1:18" ht="36" x14ac:dyDescent="0.2">
      <c r="A699" s="219" t="s">
        <v>2635</v>
      </c>
      <c r="B699" s="219" t="s">
        <v>2629</v>
      </c>
      <c r="C699" s="219" t="s">
        <v>2630</v>
      </c>
      <c r="D699" s="396" t="s">
        <v>3715</v>
      </c>
      <c r="E699" s="451">
        <v>5000</v>
      </c>
      <c r="F699" s="452">
        <v>43137309</v>
      </c>
      <c r="G699" s="396" t="s">
        <v>3714</v>
      </c>
      <c r="H699" s="219" t="s">
        <v>3094</v>
      </c>
      <c r="I699" s="219" t="s">
        <v>3482</v>
      </c>
      <c r="J699" s="219" t="s">
        <v>2634</v>
      </c>
      <c r="K699" s="219"/>
      <c r="L699" s="219"/>
      <c r="M699" s="451"/>
      <c r="N699" s="191">
        <v>4</v>
      </c>
      <c r="O699" s="191">
        <v>9</v>
      </c>
      <c r="P699" s="451">
        <v>40000</v>
      </c>
      <c r="Q699" s="191"/>
      <c r="R699" s="191"/>
    </row>
    <row r="700" spans="1:18" ht="36" x14ac:dyDescent="0.2">
      <c r="A700" s="219" t="s">
        <v>2635</v>
      </c>
      <c r="B700" s="219" t="s">
        <v>2629</v>
      </c>
      <c r="C700" s="219" t="s">
        <v>2630</v>
      </c>
      <c r="D700" s="396" t="s">
        <v>3713</v>
      </c>
      <c r="E700" s="451">
        <v>5000</v>
      </c>
      <c r="F700" s="452">
        <v>43137309</v>
      </c>
      <c r="G700" s="396" t="s">
        <v>3714</v>
      </c>
      <c r="H700" s="219" t="s">
        <v>3094</v>
      </c>
      <c r="I700" s="219" t="s">
        <v>3482</v>
      </c>
      <c r="J700" s="219" t="s">
        <v>2634</v>
      </c>
      <c r="K700" s="219">
        <v>2</v>
      </c>
      <c r="L700" s="219">
        <v>6</v>
      </c>
      <c r="M700" s="451">
        <v>28000</v>
      </c>
      <c r="N700" s="191"/>
      <c r="O700" s="191"/>
      <c r="P700" s="451"/>
      <c r="Q700" s="191"/>
      <c r="R700" s="191"/>
    </row>
    <row r="701" spans="1:18" ht="36" x14ac:dyDescent="0.2">
      <c r="A701" s="219" t="s">
        <v>2635</v>
      </c>
      <c r="B701" s="219" t="s">
        <v>2629</v>
      </c>
      <c r="C701" s="219" t="s">
        <v>2630</v>
      </c>
      <c r="D701" s="396" t="s">
        <v>3716</v>
      </c>
      <c r="E701" s="451">
        <v>9500</v>
      </c>
      <c r="F701" s="452">
        <v>43146664</v>
      </c>
      <c r="G701" s="396" t="s">
        <v>3717</v>
      </c>
      <c r="H701" s="219" t="s">
        <v>2772</v>
      </c>
      <c r="I701" s="219" t="s">
        <v>2644</v>
      </c>
      <c r="J701" s="219" t="s">
        <v>2634</v>
      </c>
      <c r="K701" s="219"/>
      <c r="L701" s="219"/>
      <c r="M701" s="451"/>
      <c r="N701" s="191">
        <v>4</v>
      </c>
      <c r="O701" s="191">
        <v>8</v>
      </c>
      <c r="P701" s="451">
        <v>66500</v>
      </c>
      <c r="Q701" s="191"/>
      <c r="R701" s="191"/>
    </row>
    <row r="702" spans="1:18" ht="36" x14ac:dyDescent="0.2">
      <c r="A702" s="219" t="s">
        <v>2635</v>
      </c>
      <c r="B702" s="219" t="s">
        <v>2629</v>
      </c>
      <c r="C702" s="219" t="s">
        <v>2630</v>
      </c>
      <c r="D702" s="396" t="s">
        <v>3718</v>
      </c>
      <c r="E702" s="451">
        <v>9500</v>
      </c>
      <c r="F702" s="452">
        <v>43146664</v>
      </c>
      <c r="G702" s="396" t="s">
        <v>3717</v>
      </c>
      <c r="H702" s="219" t="s">
        <v>2772</v>
      </c>
      <c r="I702" s="219" t="s">
        <v>2644</v>
      </c>
      <c r="J702" s="219" t="s">
        <v>2634</v>
      </c>
      <c r="K702" s="219">
        <v>7</v>
      </c>
      <c r="L702" s="219">
        <v>12</v>
      </c>
      <c r="M702" s="451">
        <v>114000</v>
      </c>
      <c r="N702" s="191"/>
      <c r="O702" s="191"/>
      <c r="P702" s="451"/>
      <c r="Q702" s="191"/>
      <c r="R702" s="191"/>
    </row>
    <row r="703" spans="1:18" ht="36" x14ac:dyDescent="0.2">
      <c r="A703" s="219" t="s">
        <v>2635</v>
      </c>
      <c r="B703" s="219" t="s">
        <v>2636</v>
      </c>
      <c r="C703" s="219" t="s">
        <v>2630</v>
      </c>
      <c r="D703" s="396" t="s">
        <v>3719</v>
      </c>
      <c r="E703" s="451">
        <v>6500</v>
      </c>
      <c r="F703" s="452">
        <v>43158286</v>
      </c>
      <c r="G703" s="396" t="s">
        <v>3720</v>
      </c>
      <c r="H703" s="219" t="s">
        <v>2103</v>
      </c>
      <c r="I703" s="219" t="s">
        <v>2103</v>
      </c>
      <c r="J703" s="219" t="s">
        <v>2634</v>
      </c>
      <c r="K703" s="219"/>
      <c r="L703" s="219"/>
      <c r="M703" s="451"/>
      <c r="N703" s="191">
        <v>1</v>
      </c>
      <c r="O703" s="191">
        <v>3</v>
      </c>
      <c r="P703" s="451">
        <v>6500</v>
      </c>
      <c r="Q703" s="191"/>
      <c r="R703" s="191"/>
    </row>
    <row r="704" spans="1:18" ht="36" x14ac:dyDescent="0.2">
      <c r="A704" s="219" t="s">
        <v>2635</v>
      </c>
      <c r="B704" s="219" t="s">
        <v>2636</v>
      </c>
      <c r="C704" s="219" t="s">
        <v>2630</v>
      </c>
      <c r="D704" s="396" t="s">
        <v>3721</v>
      </c>
      <c r="E704" s="451">
        <v>6500</v>
      </c>
      <c r="F704" s="452">
        <v>43185612</v>
      </c>
      <c r="G704" s="396" t="s">
        <v>3722</v>
      </c>
      <c r="H704" s="219" t="s">
        <v>2643</v>
      </c>
      <c r="I704" s="219" t="s">
        <v>2644</v>
      </c>
      <c r="J704" s="219" t="s">
        <v>2634</v>
      </c>
      <c r="K704" s="219"/>
      <c r="L704" s="219"/>
      <c r="M704" s="451"/>
      <c r="N704" s="191">
        <v>1</v>
      </c>
      <c r="O704" s="191">
        <v>7</v>
      </c>
      <c r="P704" s="451">
        <v>7500</v>
      </c>
      <c r="Q704" s="191"/>
      <c r="R704" s="191"/>
    </row>
    <row r="705" spans="1:18" ht="36" x14ac:dyDescent="0.2">
      <c r="A705" s="219" t="s">
        <v>2635</v>
      </c>
      <c r="B705" s="219" t="s">
        <v>2636</v>
      </c>
      <c r="C705" s="219" t="s">
        <v>2630</v>
      </c>
      <c r="D705" s="396" t="s">
        <v>3721</v>
      </c>
      <c r="E705" s="451">
        <v>7500</v>
      </c>
      <c r="F705" s="452">
        <v>43185612</v>
      </c>
      <c r="G705" s="396" t="s">
        <v>3722</v>
      </c>
      <c r="H705" s="219" t="s">
        <v>2643</v>
      </c>
      <c r="I705" s="219" t="s">
        <v>2644</v>
      </c>
      <c r="J705" s="219" t="s">
        <v>2634</v>
      </c>
      <c r="K705" s="219"/>
      <c r="L705" s="219"/>
      <c r="M705" s="451"/>
      <c r="N705" s="191">
        <v>1</v>
      </c>
      <c r="O705" s="191">
        <v>2</v>
      </c>
      <c r="P705" s="451">
        <v>15000</v>
      </c>
      <c r="Q705" s="191"/>
      <c r="R705" s="191"/>
    </row>
    <row r="706" spans="1:18" ht="48" x14ac:dyDescent="0.2">
      <c r="A706" s="219" t="s">
        <v>2635</v>
      </c>
      <c r="B706" s="219" t="s">
        <v>2629</v>
      </c>
      <c r="C706" s="219" t="s">
        <v>2630</v>
      </c>
      <c r="D706" s="396" t="s">
        <v>3723</v>
      </c>
      <c r="E706" s="451">
        <v>7500</v>
      </c>
      <c r="F706" s="452">
        <v>43185612</v>
      </c>
      <c r="G706" s="396" t="s">
        <v>3722</v>
      </c>
      <c r="H706" s="219" t="s">
        <v>2643</v>
      </c>
      <c r="I706" s="219" t="s">
        <v>2644</v>
      </c>
      <c r="J706" s="219" t="s">
        <v>2634</v>
      </c>
      <c r="K706" s="219">
        <v>1</v>
      </c>
      <c r="L706" s="219">
        <v>3</v>
      </c>
      <c r="M706" s="451">
        <v>18750</v>
      </c>
      <c r="N706" s="191"/>
      <c r="O706" s="191"/>
      <c r="P706" s="451"/>
      <c r="Q706" s="191"/>
      <c r="R706" s="191"/>
    </row>
    <row r="707" spans="1:18" ht="36" x14ac:dyDescent="0.2">
      <c r="A707" s="219" t="s">
        <v>2635</v>
      </c>
      <c r="B707" s="219" t="s">
        <v>2629</v>
      </c>
      <c r="C707" s="219" t="s">
        <v>2630</v>
      </c>
      <c r="D707" s="396" t="s">
        <v>3724</v>
      </c>
      <c r="E707" s="451">
        <v>3100</v>
      </c>
      <c r="F707" s="452">
        <v>43189791</v>
      </c>
      <c r="G707" s="396" t="s">
        <v>3725</v>
      </c>
      <c r="H707" s="219" t="s">
        <v>2745</v>
      </c>
      <c r="I707" s="219" t="s">
        <v>2229</v>
      </c>
      <c r="J707" s="219" t="s">
        <v>2640</v>
      </c>
      <c r="K707" s="219">
        <v>4</v>
      </c>
      <c r="L707" s="219">
        <v>9</v>
      </c>
      <c r="M707" s="451">
        <v>27900</v>
      </c>
      <c r="N707" s="191"/>
      <c r="O707" s="191"/>
      <c r="P707" s="451"/>
      <c r="Q707" s="191"/>
      <c r="R707" s="191"/>
    </row>
    <row r="708" spans="1:18" ht="48" x14ac:dyDescent="0.2">
      <c r="A708" s="219" t="s">
        <v>2635</v>
      </c>
      <c r="B708" s="219" t="s">
        <v>2629</v>
      </c>
      <c r="C708" s="219" t="s">
        <v>2630</v>
      </c>
      <c r="D708" s="396" t="s">
        <v>3726</v>
      </c>
      <c r="E708" s="451">
        <v>3100</v>
      </c>
      <c r="F708" s="452">
        <v>43189791</v>
      </c>
      <c r="G708" s="396" t="s">
        <v>3725</v>
      </c>
      <c r="H708" s="219" t="s">
        <v>2745</v>
      </c>
      <c r="I708" s="219" t="s">
        <v>2229</v>
      </c>
      <c r="J708" s="219" t="s">
        <v>2640</v>
      </c>
      <c r="K708" s="219"/>
      <c r="L708" s="219"/>
      <c r="M708" s="451"/>
      <c r="N708" s="191">
        <v>4</v>
      </c>
      <c r="O708" s="191">
        <v>12</v>
      </c>
      <c r="P708" s="451">
        <v>37200</v>
      </c>
      <c r="Q708" s="191"/>
      <c r="R708" s="191"/>
    </row>
    <row r="709" spans="1:18" ht="48" x14ac:dyDescent="0.2">
      <c r="A709" s="219" t="s">
        <v>2635</v>
      </c>
      <c r="B709" s="219" t="s">
        <v>2636</v>
      </c>
      <c r="C709" s="219" t="s">
        <v>2630</v>
      </c>
      <c r="D709" s="396" t="s">
        <v>3727</v>
      </c>
      <c r="E709" s="451">
        <v>6500</v>
      </c>
      <c r="F709" s="452">
        <v>43224745</v>
      </c>
      <c r="G709" s="396" t="s">
        <v>3728</v>
      </c>
      <c r="H709" s="219" t="s">
        <v>2221</v>
      </c>
      <c r="I709" s="219" t="s">
        <v>2109</v>
      </c>
      <c r="J709" s="219" t="s">
        <v>2634</v>
      </c>
      <c r="K709" s="219"/>
      <c r="L709" s="219"/>
      <c r="M709" s="451"/>
      <c r="N709" s="191">
        <v>1</v>
      </c>
      <c r="O709" s="191">
        <v>1</v>
      </c>
      <c r="P709" s="451">
        <v>26000</v>
      </c>
      <c r="Q709" s="191"/>
      <c r="R709" s="191"/>
    </row>
    <row r="710" spans="1:18" ht="48" x14ac:dyDescent="0.2">
      <c r="A710" s="219" t="s">
        <v>2635</v>
      </c>
      <c r="B710" s="219" t="s">
        <v>2629</v>
      </c>
      <c r="C710" s="219" t="s">
        <v>2630</v>
      </c>
      <c r="D710" s="396" t="s">
        <v>3729</v>
      </c>
      <c r="E710" s="451">
        <v>6500</v>
      </c>
      <c r="F710" s="452">
        <v>43236019</v>
      </c>
      <c r="G710" s="396" t="s">
        <v>3730</v>
      </c>
      <c r="H710" s="219" t="s">
        <v>2204</v>
      </c>
      <c r="I710" s="219" t="s">
        <v>2204</v>
      </c>
      <c r="J710" s="219" t="s">
        <v>2634</v>
      </c>
      <c r="K710" s="219">
        <v>1</v>
      </c>
      <c r="L710" s="219">
        <v>1</v>
      </c>
      <c r="M710" s="451">
        <v>6500</v>
      </c>
      <c r="N710" s="191"/>
      <c r="O710" s="191"/>
      <c r="P710" s="451"/>
      <c r="Q710" s="191"/>
      <c r="R710" s="191"/>
    </row>
    <row r="711" spans="1:18" ht="36" x14ac:dyDescent="0.2">
      <c r="A711" s="219" t="s">
        <v>2635</v>
      </c>
      <c r="B711" s="219" t="s">
        <v>2629</v>
      </c>
      <c r="C711" s="219" t="s">
        <v>2630</v>
      </c>
      <c r="D711" s="396" t="s">
        <v>3731</v>
      </c>
      <c r="E711" s="451">
        <v>7500</v>
      </c>
      <c r="F711" s="452">
        <v>43248605</v>
      </c>
      <c r="G711" s="396" t="s">
        <v>3732</v>
      </c>
      <c r="H711" s="219" t="s">
        <v>2109</v>
      </c>
      <c r="I711" s="219" t="s">
        <v>2109</v>
      </c>
      <c r="J711" s="219" t="s">
        <v>2634</v>
      </c>
      <c r="K711" s="219">
        <v>1</v>
      </c>
      <c r="L711" s="219">
        <v>3</v>
      </c>
      <c r="M711" s="451">
        <v>22500</v>
      </c>
      <c r="N711" s="191"/>
      <c r="O711" s="191"/>
      <c r="P711" s="451"/>
      <c r="Q711" s="191"/>
      <c r="R711" s="191"/>
    </row>
    <row r="712" spans="1:18" ht="36" x14ac:dyDescent="0.2">
      <c r="A712" s="219" t="s">
        <v>2635</v>
      </c>
      <c r="B712" s="219" t="s">
        <v>2636</v>
      </c>
      <c r="C712" s="219" t="s">
        <v>2630</v>
      </c>
      <c r="D712" s="396" t="s">
        <v>3234</v>
      </c>
      <c r="E712" s="451">
        <v>6000</v>
      </c>
      <c r="F712" s="452">
        <v>43251959</v>
      </c>
      <c r="G712" s="396" t="s">
        <v>3733</v>
      </c>
      <c r="H712" s="219" t="s">
        <v>2690</v>
      </c>
      <c r="I712" s="219" t="s">
        <v>2363</v>
      </c>
      <c r="J712" s="219" t="s">
        <v>2634</v>
      </c>
      <c r="K712" s="219"/>
      <c r="L712" s="219"/>
      <c r="M712" s="451"/>
      <c r="N712" s="191">
        <v>1</v>
      </c>
      <c r="O712" s="191">
        <v>1</v>
      </c>
      <c r="P712" s="451">
        <v>18000</v>
      </c>
      <c r="Q712" s="191"/>
      <c r="R712" s="191"/>
    </row>
    <row r="713" spans="1:18" ht="36" x14ac:dyDescent="0.2">
      <c r="A713" s="219" t="s">
        <v>2635</v>
      </c>
      <c r="B713" s="219" t="s">
        <v>2629</v>
      </c>
      <c r="C713" s="219" t="s">
        <v>2630</v>
      </c>
      <c r="D713" s="396" t="s">
        <v>3234</v>
      </c>
      <c r="E713" s="451">
        <v>6000</v>
      </c>
      <c r="F713" s="452">
        <v>43251959</v>
      </c>
      <c r="G713" s="396" t="s">
        <v>3733</v>
      </c>
      <c r="H713" s="219" t="s">
        <v>2690</v>
      </c>
      <c r="I713" s="219" t="s">
        <v>2363</v>
      </c>
      <c r="J713" s="219" t="s">
        <v>2634</v>
      </c>
      <c r="K713" s="219"/>
      <c r="L713" s="219"/>
      <c r="M713" s="451"/>
      <c r="N713" s="191">
        <v>1</v>
      </c>
      <c r="O713" s="191">
        <v>3</v>
      </c>
      <c r="P713" s="451">
        <v>18000</v>
      </c>
      <c r="Q713" s="191"/>
      <c r="R713" s="191"/>
    </row>
    <row r="714" spans="1:18" ht="48" x14ac:dyDescent="0.2">
      <c r="A714" s="219" t="s">
        <v>2635</v>
      </c>
      <c r="B714" s="219" t="s">
        <v>2677</v>
      </c>
      <c r="C714" s="219" t="s">
        <v>2630</v>
      </c>
      <c r="D714" s="396" t="s">
        <v>3734</v>
      </c>
      <c r="E714" s="451">
        <v>4500</v>
      </c>
      <c r="F714" s="452">
        <v>43257240</v>
      </c>
      <c r="G714" s="396" t="s">
        <v>3735</v>
      </c>
      <c r="H714" s="219" t="s">
        <v>3736</v>
      </c>
      <c r="I714" s="219" t="s">
        <v>2229</v>
      </c>
      <c r="J714" s="219" t="s">
        <v>2640</v>
      </c>
      <c r="K714" s="219">
        <v>1</v>
      </c>
      <c r="L714" s="219">
        <v>3</v>
      </c>
      <c r="M714" s="451">
        <v>13500</v>
      </c>
      <c r="N714" s="191"/>
      <c r="O714" s="191"/>
      <c r="P714" s="451"/>
      <c r="Q714" s="191"/>
      <c r="R714" s="191"/>
    </row>
    <row r="715" spans="1:18" ht="48" x14ac:dyDescent="0.2">
      <c r="A715" s="219" t="s">
        <v>2635</v>
      </c>
      <c r="B715" s="219" t="s">
        <v>2629</v>
      </c>
      <c r="C715" s="219" t="s">
        <v>2630</v>
      </c>
      <c r="D715" s="396" t="s">
        <v>3734</v>
      </c>
      <c r="E715" s="451">
        <v>4500</v>
      </c>
      <c r="F715" s="452">
        <v>43257240</v>
      </c>
      <c r="G715" s="396" t="s">
        <v>3735</v>
      </c>
      <c r="H715" s="219" t="s">
        <v>3736</v>
      </c>
      <c r="I715" s="219" t="s">
        <v>2229</v>
      </c>
      <c r="J715" s="219" t="s">
        <v>2640</v>
      </c>
      <c r="K715" s="219">
        <v>2</v>
      </c>
      <c r="L715" s="219">
        <v>6</v>
      </c>
      <c r="M715" s="451">
        <v>27000</v>
      </c>
      <c r="N715" s="191"/>
      <c r="O715" s="191"/>
      <c r="P715" s="451"/>
      <c r="Q715" s="191"/>
      <c r="R715" s="191"/>
    </row>
    <row r="716" spans="1:18" ht="36" x14ac:dyDescent="0.2">
      <c r="A716" s="219" t="s">
        <v>2635</v>
      </c>
      <c r="B716" s="219" t="s">
        <v>2629</v>
      </c>
      <c r="C716" s="219" t="s">
        <v>2630</v>
      </c>
      <c r="D716" s="396" t="s">
        <v>3737</v>
      </c>
      <c r="E716" s="451">
        <v>3000</v>
      </c>
      <c r="F716" s="452">
        <v>43304368</v>
      </c>
      <c r="G716" s="396" t="s">
        <v>3738</v>
      </c>
      <c r="H716" s="219" t="s">
        <v>2229</v>
      </c>
      <c r="I716" s="219" t="s">
        <v>2229</v>
      </c>
      <c r="J716" s="219" t="s">
        <v>2640</v>
      </c>
      <c r="K716" s="219">
        <v>1</v>
      </c>
      <c r="L716" s="219">
        <v>1</v>
      </c>
      <c r="M716" s="451">
        <v>3000</v>
      </c>
      <c r="N716" s="191"/>
      <c r="O716" s="191"/>
      <c r="P716" s="451"/>
      <c r="Q716" s="191"/>
      <c r="R716" s="191"/>
    </row>
    <row r="717" spans="1:18" ht="36" x14ac:dyDescent="0.2">
      <c r="A717" s="219" t="s">
        <v>2635</v>
      </c>
      <c r="B717" s="219" t="s">
        <v>2629</v>
      </c>
      <c r="C717" s="219" t="s">
        <v>2630</v>
      </c>
      <c r="D717" s="396" t="s">
        <v>3739</v>
      </c>
      <c r="E717" s="451">
        <v>2800</v>
      </c>
      <c r="F717" s="452">
        <v>43323702</v>
      </c>
      <c r="G717" s="396" t="s">
        <v>3740</v>
      </c>
      <c r="H717" s="219" t="s">
        <v>3741</v>
      </c>
      <c r="I717" s="219" t="s">
        <v>2633</v>
      </c>
      <c r="J717" s="219" t="s">
        <v>2640</v>
      </c>
      <c r="K717" s="219">
        <v>6</v>
      </c>
      <c r="L717" s="219">
        <v>10</v>
      </c>
      <c r="M717" s="451">
        <v>28000</v>
      </c>
      <c r="N717" s="191"/>
      <c r="O717" s="191"/>
      <c r="P717" s="451"/>
      <c r="Q717" s="191"/>
      <c r="R717" s="191"/>
    </row>
    <row r="718" spans="1:18" ht="36" x14ac:dyDescent="0.2">
      <c r="A718" s="219" t="s">
        <v>2635</v>
      </c>
      <c r="B718" s="219" t="s">
        <v>2629</v>
      </c>
      <c r="C718" s="219" t="s">
        <v>2630</v>
      </c>
      <c r="D718" s="396" t="s">
        <v>3389</v>
      </c>
      <c r="E718" s="451">
        <v>2800</v>
      </c>
      <c r="F718" s="452">
        <v>43323702</v>
      </c>
      <c r="G718" s="396" t="s">
        <v>3740</v>
      </c>
      <c r="H718" s="219" t="s">
        <v>3741</v>
      </c>
      <c r="I718" s="219" t="s">
        <v>2633</v>
      </c>
      <c r="J718" s="219" t="s">
        <v>2634</v>
      </c>
      <c r="K718" s="219"/>
      <c r="L718" s="219"/>
      <c r="M718" s="451"/>
      <c r="N718" s="191">
        <v>4</v>
      </c>
      <c r="O718" s="191">
        <v>8</v>
      </c>
      <c r="P718" s="451">
        <v>33600</v>
      </c>
      <c r="Q718" s="191"/>
      <c r="R718" s="191"/>
    </row>
    <row r="719" spans="1:18" ht="36" x14ac:dyDescent="0.2">
      <c r="A719" s="219" t="s">
        <v>2635</v>
      </c>
      <c r="B719" s="219" t="s">
        <v>2629</v>
      </c>
      <c r="C719" s="219" t="s">
        <v>2630</v>
      </c>
      <c r="D719" s="396" t="s">
        <v>2669</v>
      </c>
      <c r="E719" s="451">
        <v>3000</v>
      </c>
      <c r="F719" s="452">
        <v>43325071</v>
      </c>
      <c r="G719" s="396" t="s">
        <v>3742</v>
      </c>
      <c r="H719" s="219" t="s">
        <v>2257</v>
      </c>
      <c r="I719" s="219" t="s">
        <v>2257</v>
      </c>
      <c r="J719" s="219" t="s">
        <v>2640</v>
      </c>
      <c r="K719" s="219">
        <v>1</v>
      </c>
      <c r="L719" s="219">
        <v>1</v>
      </c>
      <c r="M719" s="451">
        <v>3000</v>
      </c>
      <c r="N719" s="191"/>
      <c r="O719" s="191"/>
      <c r="P719" s="451"/>
      <c r="Q719" s="191"/>
      <c r="R719" s="191"/>
    </row>
    <row r="720" spans="1:18" ht="36" x14ac:dyDescent="0.2">
      <c r="A720" s="219" t="s">
        <v>2635</v>
      </c>
      <c r="B720" s="219" t="s">
        <v>2629</v>
      </c>
      <c r="C720" s="219" t="s">
        <v>2630</v>
      </c>
      <c r="D720" s="396" t="s">
        <v>3743</v>
      </c>
      <c r="E720" s="451">
        <v>3075</v>
      </c>
      <c r="F720" s="452">
        <v>43325071</v>
      </c>
      <c r="G720" s="396" t="s">
        <v>3742</v>
      </c>
      <c r="H720" s="219" t="s">
        <v>2257</v>
      </c>
      <c r="I720" s="219" t="s">
        <v>2257</v>
      </c>
      <c r="J720" s="219" t="s">
        <v>2640</v>
      </c>
      <c r="K720" s="219"/>
      <c r="L720" s="219"/>
      <c r="M720" s="451"/>
      <c r="N720" s="191">
        <v>1</v>
      </c>
      <c r="O720" s="191">
        <v>3</v>
      </c>
      <c r="P720" s="451">
        <v>24600</v>
      </c>
      <c r="Q720" s="191"/>
      <c r="R720" s="191"/>
    </row>
    <row r="721" spans="1:18" ht="36" x14ac:dyDescent="0.2">
      <c r="A721" s="219" t="s">
        <v>2635</v>
      </c>
      <c r="B721" s="219" t="s">
        <v>2629</v>
      </c>
      <c r="C721" s="219" t="s">
        <v>2630</v>
      </c>
      <c r="D721" s="396" t="s">
        <v>3744</v>
      </c>
      <c r="E721" s="451">
        <v>7500</v>
      </c>
      <c r="F721" s="452">
        <v>43332648</v>
      </c>
      <c r="G721" s="396" t="s">
        <v>3745</v>
      </c>
      <c r="H721" s="219" t="s">
        <v>2135</v>
      </c>
      <c r="I721" s="219" t="s">
        <v>2644</v>
      </c>
      <c r="J721" s="219" t="s">
        <v>2634</v>
      </c>
      <c r="K721" s="219">
        <v>2</v>
      </c>
      <c r="L721" s="219">
        <v>5</v>
      </c>
      <c r="M721" s="451">
        <v>37500</v>
      </c>
      <c r="N721" s="191"/>
      <c r="O721" s="191"/>
      <c r="P721" s="451"/>
      <c r="Q721" s="191"/>
      <c r="R721" s="191"/>
    </row>
    <row r="722" spans="1:18" ht="36" x14ac:dyDescent="0.2">
      <c r="A722" s="219" t="s">
        <v>2635</v>
      </c>
      <c r="B722" s="219" t="s">
        <v>2629</v>
      </c>
      <c r="C722" s="219" t="s">
        <v>2630</v>
      </c>
      <c r="D722" s="396" t="s">
        <v>3746</v>
      </c>
      <c r="E722" s="451">
        <v>6500</v>
      </c>
      <c r="F722" s="452">
        <v>43356113</v>
      </c>
      <c r="G722" s="396" t="s">
        <v>3747</v>
      </c>
      <c r="H722" s="219" t="s">
        <v>2109</v>
      </c>
      <c r="I722" s="219" t="s">
        <v>2109</v>
      </c>
      <c r="J722" s="219" t="s">
        <v>2634</v>
      </c>
      <c r="K722" s="219">
        <v>1</v>
      </c>
      <c r="L722" s="219">
        <v>2</v>
      </c>
      <c r="M722" s="451">
        <v>13000</v>
      </c>
      <c r="N722" s="191"/>
      <c r="O722" s="191"/>
      <c r="P722" s="451"/>
      <c r="Q722" s="191"/>
      <c r="R722" s="191"/>
    </row>
    <row r="723" spans="1:18" ht="48" x14ac:dyDescent="0.2">
      <c r="A723" s="219" t="s">
        <v>2635</v>
      </c>
      <c r="B723" s="219" t="s">
        <v>2629</v>
      </c>
      <c r="C723" s="219" t="s">
        <v>2630</v>
      </c>
      <c r="D723" s="396" t="s">
        <v>3306</v>
      </c>
      <c r="E723" s="451">
        <v>3000</v>
      </c>
      <c r="F723" s="452">
        <v>43401370</v>
      </c>
      <c r="G723" s="396" t="s">
        <v>3748</v>
      </c>
      <c r="H723" s="219" t="s">
        <v>3749</v>
      </c>
      <c r="I723" s="219" t="s">
        <v>2083</v>
      </c>
      <c r="J723" s="219" t="s">
        <v>2640</v>
      </c>
      <c r="K723" s="219">
        <v>1</v>
      </c>
      <c r="L723" s="219">
        <v>1</v>
      </c>
      <c r="M723" s="451">
        <v>3000</v>
      </c>
      <c r="N723" s="191"/>
      <c r="O723" s="191"/>
      <c r="P723" s="451"/>
      <c r="Q723" s="191"/>
      <c r="R723" s="191"/>
    </row>
    <row r="724" spans="1:18" ht="36" x14ac:dyDescent="0.2">
      <c r="A724" s="219" t="s">
        <v>2635</v>
      </c>
      <c r="B724" s="219" t="s">
        <v>2629</v>
      </c>
      <c r="C724" s="219" t="s">
        <v>2630</v>
      </c>
      <c r="D724" s="396" t="s">
        <v>3750</v>
      </c>
      <c r="E724" s="451">
        <v>6500</v>
      </c>
      <c r="F724" s="452">
        <v>43406891</v>
      </c>
      <c r="G724" s="396" t="s">
        <v>3751</v>
      </c>
      <c r="H724" s="219" t="s">
        <v>2204</v>
      </c>
      <c r="I724" s="219" t="s">
        <v>2204</v>
      </c>
      <c r="J724" s="219" t="s">
        <v>2634</v>
      </c>
      <c r="K724" s="219">
        <v>2</v>
      </c>
      <c r="L724" s="219">
        <v>5</v>
      </c>
      <c r="M724" s="451">
        <v>32500</v>
      </c>
      <c r="N724" s="191"/>
      <c r="O724" s="191"/>
      <c r="P724" s="451"/>
      <c r="Q724" s="191"/>
      <c r="R724" s="191"/>
    </row>
    <row r="725" spans="1:18" ht="48" x14ac:dyDescent="0.2">
      <c r="A725" s="219" t="s">
        <v>2635</v>
      </c>
      <c r="B725" s="219" t="s">
        <v>2629</v>
      </c>
      <c r="C725" s="219" t="s">
        <v>2630</v>
      </c>
      <c r="D725" s="396" t="s">
        <v>3752</v>
      </c>
      <c r="E725" s="451">
        <v>7000</v>
      </c>
      <c r="F725" s="452">
        <v>43415420</v>
      </c>
      <c r="G725" s="396" t="s">
        <v>3753</v>
      </c>
      <c r="H725" s="219" t="s">
        <v>2204</v>
      </c>
      <c r="I725" s="219" t="s">
        <v>2204</v>
      </c>
      <c r="J725" s="219" t="s">
        <v>2634</v>
      </c>
      <c r="K725" s="219"/>
      <c r="L725" s="219"/>
      <c r="M725" s="451"/>
      <c r="N725" s="191">
        <v>1</v>
      </c>
      <c r="O725" s="191">
        <v>2</v>
      </c>
      <c r="P725" s="451">
        <v>14000</v>
      </c>
      <c r="Q725" s="191"/>
      <c r="R725" s="191"/>
    </row>
    <row r="726" spans="1:18" ht="48" x14ac:dyDescent="0.2">
      <c r="A726" s="219" t="s">
        <v>2635</v>
      </c>
      <c r="B726" s="219" t="s">
        <v>2636</v>
      </c>
      <c r="C726" s="219" t="s">
        <v>2630</v>
      </c>
      <c r="D726" s="396" t="s">
        <v>3754</v>
      </c>
      <c r="E726" s="451">
        <v>3000</v>
      </c>
      <c r="F726" s="452">
        <v>43426781</v>
      </c>
      <c r="G726" s="396" t="s">
        <v>3755</v>
      </c>
      <c r="H726" s="219" t="s">
        <v>2903</v>
      </c>
      <c r="I726" s="219" t="s">
        <v>2903</v>
      </c>
      <c r="J726" s="219" t="s">
        <v>2640</v>
      </c>
      <c r="K726" s="219">
        <v>1</v>
      </c>
      <c r="L726" s="219">
        <v>1</v>
      </c>
      <c r="M726" s="451">
        <v>3000</v>
      </c>
      <c r="N726" s="191"/>
      <c r="O726" s="191"/>
      <c r="P726" s="451"/>
      <c r="Q726" s="191"/>
      <c r="R726" s="191"/>
    </row>
    <row r="727" spans="1:18" ht="48" x14ac:dyDescent="0.2">
      <c r="A727" s="219" t="s">
        <v>2635</v>
      </c>
      <c r="B727" s="219" t="s">
        <v>2629</v>
      </c>
      <c r="C727" s="219" t="s">
        <v>2630</v>
      </c>
      <c r="D727" s="396" t="s">
        <v>3754</v>
      </c>
      <c r="E727" s="451">
        <v>3000</v>
      </c>
      <c r="F727" s="452">
        <v>43426781</v>
      </c>
      <c r="G727" s="396" t="s">
        <v>3755</v>
      </c>
      <c r="H727" s="219" t="s">
        <v>2903</v>
      </c>
      <c r="I727" s="219" t="s">
        <v>2903</v>
      </c>
      <c r="J727" s="219" t="s">
        <v>2640</v>
      </c>
      <c r="K727" s="219">
        <v>1</v>
      </c>
      <c r="L727" s="219">
        <v>1</v>
      </c>
      <c r="M727" s="451">
        <v>3500</v>
      </c>
      <c r="N727" s="191"/>
      <c r="O727" s="191"/>
      <c r="P727" s="451"/>
      <c r="Q727" s="191"/>
      <c r="R727" s="191"/>
    </row>
    <row r="728" spans="1:18" ht="36" x14ac:dyDescent="0.2">
      <c r="A728" s="219" t="s">
        <v>2635</v>
      </c>
      <c r="B728" s="219" t="s">
        <v>2677</v>
      </c>
      <c r="C728" s="219" t="s">
        <v>2630</v>
      </c>
      <c r="D728" s="396" t="s">
        <v>3756</v>
      </c>
      <c r="E728" s="451">
        <v>6500</v>
      </c>
      <c r="F728" s="452">
        <v>43488872</v>
      </c>
      <c r="G728" s="396" t="s">
        <v>3757</v>
      </c>
      <c r="H728" s="219" t="s">
        <v>3004</v>
      </c>
      <c r="I728" s="219" t="s">
        <v>3758</v>
      </c>
      <c r="J728" s="219" t="s">
        <v>2634</v>
      </c>
      <c r="K728" s="219">
        <v>1</v>
      </c>
      <c r="L728" s="219">
        <v>3</v>
      </c>
      <c r="M728" s="451">
        <v>19500</v>
      </c>
      <c r="N728" s="191"/>
      <c r="O728" s="191"/>
      <c r="P728" s="451"/>
      <c r="Q728" s="191"/>
      <c r="R728" s="191"/>
    </row>
    <row r="729" spans="1:18" ht="36" x14ac:dyDescent="0.2">
      <c r="A729" s="219" t="s">
        <v>2635</v>
      </c>
      <c r="B729" s="219" t="s">
        <v>2629</v>
      </c>
      <c r="C729" s="219" t="s">
        <v>2630</v>
      </c>
      <c r="D729" s="396" t="s">
        <v>3759</v>
      </c>
      <c r="E729" s="451">
        <v>6500</v>
      </c>
      <c r="F729" s="452">
        <v>43488872</v>
      </c>
      <c r="G729" s="396" t="s">
        <v>3757</v>
      </c>
      <c r="H729" s="219" t="s">
        <v>3004</v>
      </c>
      <c r="I729" s="219" t="s">
        <v>3758</v>
      </c>
      <c r="J729" s="219" t="s">
        <v>2634</v>
      </c>
      <c r="K729" s="219"/>
      <c r="L729" s="219"/>
      <c r="M729" s="451"/>
      <c r="N729" s="191">
        <v>1</v>
      </c>
      <c r="O729" s="191">
        <v>4</v>
      </c>
      <c r="P729" s="451">
        <v>19500</v>
      </c>
      <c r="Q729" s="191"/>
      <c r="R729" s="191"/>
    </row>
    <row r="730" spans="1:18" ht="36" x14ac:dyDescent="0.2">
      <c r="A730" s="219" t="s">
        <v>2635</v>
      </c>
      <c r="B730" s="219" t="s">
        <v>2629</v>
      </c>
      <c r="C730" s="219" t="s">
        <v>2630</v>
      </c>
      <c r="D730" s="396" t="s">
        <v>3756</v>
      </c>
      <c r="E730" s="451">
        <v>6500</v>
      </c>
      <c r="F730" s="452">
        <v>43488872</v>
      </c>
      <c r="G730" s="396" t="s">
        <v>3757</v>
      </c>
      <c r="H730" s="219" t="s">
        <v>3004</v>
      </c>
      <c r="I730" s="219" t="s">
        <v>3758</v>
      </c>
      <c r="J730" s="219" t="s">
        <v>2634</v>
      </c>
      <c r="K730" s="219">
        <v>2</v>
      </c>
      <c r="L730" s="219">
        <v>6</v>
      </c>
      <c r="M730" s="451">
        <v>39000</v>
      </c>
      <c r="N730" s="191"/>
      <c r="O730" s="191"/>
      <c r="P730" s="451"/>
      <c r="Q730" s="191"/>
      <c r="R730" s="191"/>
    </row>
    <row r="731" spans="1:18" ht="48" x14ac:dyDescent="0.2">
      <c r="A731" s="219" t="s">
        <v>2635</v>
      </c>
      <c r="B731" s="219" t="s">
        <v>2629</v>
      </c>
      <c r="C731" s="219" t="s">
        <v>2630</v>
      </c>
      <c r="D731" s="396" t="s">
        <v>3760</v>
      </c>
      <c r="E731" s="451">
        <v>9000</v>
      </c>
      <c r="F731" s="452">
        <v>43489778</v>
      </c>
      <c r="G731" s="396" t="s">
        <v>3761</v>
      </c>
      <c r="H731" s="219" t="s">
        <v>2353</v>
      </c>
      <c r="I731" s="219" t="s">
        <v>2204</v>
      </c>
      <c r="J731" s="219" t="s">
        <v>2634</v>
      </c>
      <c r="K731" s="219">
        <v>1</v>
      </c>
      <c r="L731" s="219">
        <v>1</v>
      </c>
      <c r="M731" s="451">
        <v>9000</v>
      </c>
      <c r="N731" s="191"/>
      <c r="O731" s="191"/>
      <c r="P731" s="451"/>
      <c r="Q731" s="191"/>
      <c r="R731" s="191"/>
    </row>
    <row r="732" spans="1:18" ht="48" x14ac:dyDescent="0.2">
      <c r="A732" s="219" t="s">
        <v>2635</v>
      </c>
      <c r="B732" s="219" t="s">
        <v>2629</v>
      </c>
      <c r="C732" s="219" t="s">
        <v>2630</v>
      </c>
      <c r="D732" s="396" t="s">
        <v>3762</v>
      </c>
      <c r="E732" s="451">
        <v>7500</v>
      </c>
      <c r="F732" s="452">
        <v>43498704</v>
      </c>
      <c r="G732" s="396" t="s">
        <v>3763</v>
      </c>
      <c r="H732" s="219" t="s">
        <v>2643</v>
      </c>
      <c r="I732" s="219" t="s">
        <v>2644</v>
      </c>
      <c r="J732" s="219" t="s">
        <v>2634</v>
      </c>
      <c r="K732" s="219"/>
      <c r="L732" s="219"/>
      <c r="M732" s="451"/>
      <c r="N732" s="191">
        <v>1</v>
      </c>
      <c r="O732" s="191">
        <v>3</v>
      </c>
      <c r="P732" s="451">
        <v>22500</v>
      </c>
      <c r="Q732" s="191"/>
      <c r="R732" s="191"/>
    </row>
    <row r="733" spans="1:18" ht="36" x14ac:dyDescent="0.2">
      <c r="A733" s="219" t="s">
        <v>2635</v>
      </c>
      <c r="B733" s="219" t="s">
        <v>2629</v>
      </c>
      <c r="C733" s="219" t="s">
        <v>2630</v>
      </c>
      <c r="D733" s="396" t="s">
        <v>3764</v>
      </c>
      <c r="E733" s="451">
        <v>5000</v>
      </c>
      <c r="F733" s="452">
        <v>43527303</v>
      </c>
      <c r="G733" s="396" t="s">
        <v>3765</v>
      </c>
      <c r="H733" s="219" t="s">
        <v>2663</v>
      </c>
      <c r="I733" s="219" t="s">
        <v>2633</v>
      </c>
      <c r="J733" s="219" t="s">
        <v>2634</v>
      </c>
      <c r="K733" s="219">
        <v>3</v>
      </c>
      <c r="L733" s="219">
        <v>6</v>
      </c>
      <c r="M733" s="451">
        <v>32000</v>
      </c>
      <c r="N733" s="191"/>
      <c r="O733" s="191"/>
      <c r="P733" s="451"/>
      <c r="Q733" s="191"/>
      <c r="R733" s="191"/>
    </row>
    <row r="734" spans="1:18" ht="48" x14ac:dyDescent="0.2">
      <c r="A734" s="219" t="s">
        <v>2635</v>
      </c>
      <c r="B734" s="219" t="s">
        <v>2629</v>
      </c>
      <c r="C734" s="219" t="s">
        <v>2630</v>
      </c>
      <c r="D734" s="396" t="s">
        <v>3766</v>
      </c>
      <c r="E734" s="451">
        <v>4333</v>
      </c>
      <c r="F734" s="452">
        <v>43570129</v>
      </c>
      <c r="G734" s="396" t="s">
        <v>3767</v>
      </c>
      <c r="H734" s="219" t="s">
        <v>2204</v>
      </c>
      <c r="I734" s="219" t="s">
        <v>2204</v>
      </c>
      <c r="J734" s="219" t="s">
        <v>2640</v>
      </c>
      <c r="K734" s="219">
        <v>1</v>
      </c>
      <c r="L734" s="219">
        <v>2</v>
      </c>
      <c r="M734" s="451">
        <v>8666</v>
      </c>
      <c r="N734" s="191"/>
      <c r="O734" s="191"/>
      <c r="P734" s="451"/>
      <c r="Q734" s="191"/>
      <c r="R734" s="191"/>
    </row>
    <row r="735" spans="1:18" ht="48" x14ac:dyDescent="0.2">
      <c r="A735" s="219" t="s">
        <v>2635</v>
      </c>
      <c r="B735" s="219" t="s">
        <v>2629</v>
      </c>
      <c r="C735" s="219" t="s">
        <v>2630</v>
      </c>
      <c r="D735" s="396" t="s">
        <v>3768</v>
      </c>
      <c r="E735" s="451">
        <v>9500</v>
      </c>
      <c r="F735" s="452">
        <v>43572951</v>
      </c>
      <c r="G735" s="396" t="s">
        <v>3769</v>
      </c>
      <c r="H735" s="219" t="s">
        <v>3770</v>
      </c>
      <c r="I735" s="219" t="s">
        <v>2633</v>
      </c>
      <c r="J735" s="219" t="s">
        <v>2634</v>
      </c>
      <c r="K735" s="219"/>
      <c r="L735" s="219"/>
      <c r="M735" s="451"/>
      <c r="N735" s="191">
        <v>4</v>
      </c>
      <c r="O735" s="191">
        <v>12</v>
      </c>
      <c r="P735" s="451">
        <v>66500</v>
      </c>
      <c r="Q735" s="191"/>
      <c r="R735" s="191"/>
    </row>
    <row r="736" spans="1:18" ht="36" x14ac:dyDescent="0.2">
      <c r="A736" s="219" t="s">
        <v>2635</v>
      </c>
      <c r="B736" s="219" t="s">
        <v>2629</v>
      </c>
      <c r="C736" s="219" t="s">
        <v>2630</v>
      </c>
      <c r="D736" s="396" t="s">
        <v>3771</v>
      </c>
      <c r="E736" s="451">
        <v>9500</v>
      </c>
      <c r="F736" s="452">
        <v>43572951</v>
      </c>
      <c r="G736" s="396" t="s">
        <v>3769</v>
      </c>
      <c r="H736" s="219" t="s">
        <v>3770</v>
      </c>
      <c r="I736" s="219" t="s">
        <v>2633</v>
      </c>
      <c r="J736" s="219" t="s">
        <v>2634</v>
      </c>
      <c r="K736" s="219">
        <v>7</v>
      </c>
      <c r="L736" s="219">
        <v>12</v>
      </c>
      <c r="M736" s="451">
        <v>114000</v>
      </c>
      <c r="N736" s="191"/>
      <c r="O736" s="191"/>
      <c r="P736" s="451"/>
      <c r="Q736" s="191"/>
      <c r="R736" s="191"/>
    </row>
    <row r="737" spans="1:18" ht="36" x14ac:dyDescent="0.2">
      <c r="A737" s="219" t="s">
        <v>2635</v>
      </c>
      <c r="B737" s="219" t="s">
        <v>2629</v>
      </c>
      <c r="C737" s="219" t="s">
        <v>2630</v>
      </c>
      <c r="D737" s="396" t="s">
        <v>3772</v>
      </c>
      <c r="E737" s="451">
        <v>3500</v>
      </c>
      <c r="F737" s="452">
        <v>43606012</v>
      </c>
      <c r="G737" s="396" t="s">
        <v>3773</v>
      </c>
      <c r="H737" s="219" t="s">
        <v>3094</v>
      </c>
      <c r="I737" s="219" t="s">
        <v>3094</v>
      </c>
      <c r="J737" s="219" t="s">
        <v>2640</v>
      </c>
      <c r="K737" s="219"/>
      <c r="L737" s="219"/>
      <c r="M737" s="451"/>
      <c r="N737" s="191">
        <v>3</v>
      </c>
      <c r="O737" s="191">
        <v>6</v>
      </c>
      <c r="P737" s="451">
        <v>21000</v>
      </c>
      <c r="Q737" s="191"/>
      <c r="R737" s="191"/>
    </row>
    <row r="738" spans="1:18" ht="36" x14ac:dyDescent="0.2">
      <c r="A738" s="219" t="s">
        <v>2635</v>
      </c>
      <c r="B738" s="219" t="s">
        <v>2636</v>
      </c>
      <c r="C738" s="219" t="s">
        <v>2630</v>
      </c>
      <c r="D738" s="396" t="s">
        <v>3774</v>
      </c>
      <c r="E738" s="451">
        <v>2500</v>
      </c>
      <c r="F738" s="452">
        <v>43618036</v>
      </c>
      <c r="G738" s="396" t="s">
        <v>3775</v>
      </c>
      <c r="H738" s="219" t="s">
        <v>2639</v>
      </c>
      <c r="I738" s="219" t="s">
        <v>2639</v>
      </c>
      <c r="J738" s="219" t="s">
        <v>2640</v>
      </c>
      <c r="K738" s="219">
        <v>3</v>
      </c>
      <c r="L738" s="219">
        <v>3</v>
      </c>
      <c r="M738" s="451">
        <v>7500</v>
      </c>
      <c r="N738" s="191"/>
      <c r="O738" s="191"/>
      <c r="P738" s="451"/>
      <c r="Q738" s="191"/>
      <c r="R738" s="191"/>
    </row>
    <row r="739" spans="1:18" ht="48" x14ac:dyDescent="0.2">
      <c r="A739" s="219" t="s">
        <v>2635</v>
      </c>
      <c r="B739" s="219" t="s">
        <v>2629</v>
      </c>
      <c r="C739" s="219" t="s">
        <v>2630</v>
      </c>
      <c r="D739" s="396" t="s">
        <v>3776</v>
      </c>
      <c r="E739" s="451">
        <v>5416</v>
      </c>
      <c r="F739" s="452">
        <v>43674676</v>
      </c>
      <c r="G739" s="396" t="s">
        <v>3777</v>
      </c>
      <c r="H739" s="219" t="s">
        <v>2204</v>
      </c>
      <c r="I739" s="219" t="s">
        <v>2083</v>
      </c>
      <c r="J739" s="219" t="s">
        <v>2640</v>
      </c>
      <c r="K739" s="219">
        <v>1</v>
      </c>
      <c r="L739" s="219">
        <v>1</v>
      </c>
      <c r="M739" s="451">
        <v>5416</v>
      </c>
      <c r="N739" s="191"/>
      <c r="O739" s="191"/>
      <c r="P739" s="451"/>
      <c r="Q739" s="191"/>
      <c r="R739" s="191"/>
    </row>
    <row r="740" spans="1:18" ht="48" x14ac:dyDescent="0.2">
      <c r="A740" s="219" t="s">
        <v>2635</v>
      </c>
      <c r="B740" s="219" t="s">
        <v>2629</v>
      </c>
      <c r="C740" s="219" t="s">
        <v>2630</v>
      </c>
      <c r="D740" s="396" t="s">
        <v>3778</v>
      </c>
      <c r="E740" s="451">
        <v>4000</v>
      </c>
      <c r="F740" s="452">
        <v>43679126</v>
      </c>
      <c r="G740" s="396" t="s">
        <v>3779</v>
      </c>
      <c r="H740" s="219" t="s">
        <v>2663</v>
      </c>
      <c r="I740" s="219" t="s">
        <v>2644</v>
      </c>
      <c r="J740" s="219" t="s">
        <v>2634</v>
      </c>
      <c r="K740" s="219">
        <v>1</v>
      </c>
      <c r="L740" s="219">
        <v>7</v>
      </c>
      <c r="M740" s="451">
        <v>28000</v>
      </c>
      <c r="N740" s="191"/>
      <c r="O740" s="191"/>
      <c r="P740" s="451"/>
      <c r="Q740" s="191"/>
      <c r="R740" s="191"/>
    </row>
    <row r="741" spans="1:18" ht="36" x14ac:dyDescent="0.2">
      <c r="A741" s="219" t="s">
        <v>2635</v>
      </c>
      <c r="B741" s="219" t="s">
        <v>2677</v>
      </c>
      <c r="C741" s="219" t="s">
        <v>2630</v>
      </c>
      <c r="D741" s="396" t="s">
        <v>3780</v>
      </c>
      <c r="E741" s="451">
        <v>6500</v>
      </c>
      <c r="F741" s="452">
        <v>43686568</v>
      </c>
      <c r="G741" s="396" t="s">
        <v>3781</v>
      </c>
      <c r="H741" s="219" t="s">
        <v>2204</v>
      </c>
      <c r="I741" s="219" t="s">
        <v>2204</v>
      </c>
      <c r="J741" s="219" t="s">
        <v>2634</v>
      </c>
      <c r="K741" s="219">
        <v>1</v>
      </c>
      <c r="L741" s="219">
        <v>3</v>
      </c>
      <c r="M741" s="451">
        <v>19500</v>
      </c>
      <c r="N741" s="191"/>
      <c r="O741" s="191"/>
      <c r="P741" s="451"/>
      <c r="Q741" s="191"/>
      <c r="R741" s="191"/>
    </row>
    <row r="742" spans="1:18" ht="36" x14ac:dyDescent="0.2">
      <c r="A742" s="219" t="s">
        <v>2635</v>
      </c>
      <c r="B742" s="219" t="s">
        <v>2629</v>
      </c>
      <c r="C742" s="219" t="s">
        <v>2630</v>
      </c>
      <c r="D742" s="396" t="s">
        <v>3782</v>
      </c>
      <c r="E742" s="451">
        <v>6500</v>
      </c>
      <c r="F742" s="452">
        <v>43686568</v>
      </c>
      <c r="G742" s="396" t="s">
        <v>3781</v>
      </c>
      <c r="H742" s="219" t="s">
        <v>2204</v>
      </c>
      <c r="I742" s="219" t="s">
        <v>2204</v>
      </c>
      <c r="J742" s="219" t="s">
        <v>2634</v>
      </c>
      <c r="K742" s="219"/>
      <c r="L742" s="219"/>
      <c r="M742" s="451"/>
      <c r="N742" s="191">
        <v>1</v>
      </c>
      <c r="O742" s="191">
        <v>3</v>
      </c>
      <c r="P742" s="451">
        <v>19500</v>
      </c>
      <c r="Q742" s="191"/>
      <c r="R742" s="191"/>
    </row>
    <row r="743" spans="1:18" ht="36" x14ac:dyDescent="0.2">
      <c r="A743" s="219" t="s">
        <v>2635</v>
      </c>
      <c r="B743" s="219" t="s">
        <v>2629</v>
      </c>
      <c r="C743" s="219" t="s">
        <v>2630</v>
      </c>
      <c r="D743" s="396" t="s">
        <v>3780</v>
      </c>
      <c r="E743" s="451">
        <v>6500</v>
      </c>
      <c r="F743" s="452">
        <v>43686568</v>
      </c>
      <c r="G743" s="396" t="s">
        <v>3781</v>
      </c>
      <c r="H743" s="219" t="s">
        <v>2204</v>
      </c>
      <c r="I743" s="219" t="s">
        <v>2204</v>
      </c>
      <c r="J743" s="219" t="s">
        <v>2634</v>
      </c>
      <c r="K743" s="219">
        <v>2</v>
      </c>
      <c r="L743" s="219">
        <v>6</v>
      </c>
      <c r="M743" s="451">
        <v>39000</v>
      </c>
      <c r="N743" s="191"/>
      <c r="O743" s="191"/>
      <c r="P743" s="451"/>
      <c r="Q743" s="191"/>
      <c r="R743" s="191"/>
    </row>
    <row r="744" spans="1:18" ht="36" x14ac:dyDescent="0.2">
      <c r="A744" s="219" t="s">
        <v>2635</v>
      </c>
      <c r="B744" s="219" t="s">
        <v>2629</v>
      </c>
      <c r="C744" s="219" t="s">
        <v>2630</v>
      </c>
      <c r="D744" s="396" t="s">
        <v>3783</v>
      </c>
      <c r="E744" s="451">
        <v>6000</v>
      </c>
      <c r="F744" s="452">
        <v>43689328</v>
      </c>
      <c r="G744" s="396" t="s">
        <v>3784</v>
      </c>
      <c r="H744" s="219" t="s">
        <v>2647</v>
      </c>
      <c r="I744" s="219" t="s">
        <v>2644</v>
      </c>
      <c r="J744" s="219" t="s">
        <v>2634</v>
      </c>
      <c r="K744" s="219"/>
      <c r="L744" s="219"/>
      <c r="M744" s="451"/>
      <c r="N744" s="191">
        <v>1</v>
      </c>
      <c r="O744" s="191">
        <v>4</v>
      </c>
      <c r="P744" s="451">
        <v>36000</v>
      </c>
      <c r="Q744" s="191"/>
      <c r="R744" s="191"/>
    </row>
    <row r="745" spans="1:18" ht="36" x14ac:dyDescent="0.2">
      <c r="A745" s="219" t="s">
        <v>2635</v>
      </c>
      <c r="B745" s="219" t="s">
        <v>2636</v>
      </c>
      <c r="C745" s="219" t="s">
        <v>2630</v>
      </c>
      <c r="D745" s="396" t="s">
        <v>3785</v>
      </c>
      <c r="E745" s="451">
        <v>5500</v>
      </c>
      <c r="F745" s="452">
        <v>43756442</v>
      </c>
      <c r="G745" s="396" t="s">
        <v>3786</v>
      </c>
      <c r="H745" s="219" t="s">
        <v>2647</v>
      </c>
      <c r="I745" s="219" t="s">
        <v>2083</v>
      </c>
      <c r="J745" s="219" t="s">
        <v>2640</v>
      </c>
      <c r="K745" s="219"/>
      <c r="L745" s="219"/>
      <c r="M745" s="451"/>
      <c r="N745" s="191">
        <v>1</v>
      </c>
      <c r="O745" s="191">
        <v>3</v>
      </c>
      <c r="P745" s="451">
        <v>16500</v>
      </c>
      <c r="Q745" s="191"/>
      <c r="R745" s="191"/>
    </row>
    <row r="746" spans="1:18" ht="36" x14ac:dyDescent="0.2">
      <c r="A746" s="219" t="s">
        <v>2635</v>
      </c>
      <c r="B746" s="219" t="s">
        <v>2629</v>
      </c>
      <c r="C746" s="219" t="s">
        <v>2630</v>
      </c>
      <c r="D746" s="396" t="s">
        <v>3787</v>
      </c>
      <c r="E746" s="451">
        <v>2500</v>
      </c>
      <c r="F746" s="452">
        <v>43763770</v>
      </c>
      <c r="G746" s="396" t="s">
        <v>3788</v>
      </c>
      <c r="H746" s="219" t="s">
        <v>2639</v>
      </c>
      <c r="I746" s="219" t="s">
        <v>2639</v>
      </c>
      <c r="J746" s="219" t="s">
        <v>2640</v>
      </c>
      <c r="K746" s="219">
        <v>1</v>
      </c>
      <c r="L746" s="219">
        <v>7</v>
      </c>
      <c r="M746" s="451">
        <v>17500</v>
      </c>
      <c r="N746" s="191"/>
      <c r="O746" s="191"/>
      <c r="P746" s="451"/>
      <c r="Q746" s="191"/>
      <c r="R746" s="191"/>
    </row>
    <row r="747" spans="1:18" ht="36" x14ac:dyDescent="0.2">
      <c r="A747" s="219" t="s">
        <v>2635</v>
      </c>
      <c r="B747" s="219" t="s">
        <v>2629</v>
      </c>
      <c r="C747" s="219" t="s">
        <v>2630</v>
      </c>
      <c r="D747" s="396" t="s">
        <v>2667</v>
      </c>
      <c r="E747" s="451">
        <v>6500</v>
      </c>
      <c r="F747" s="452">
        <v>43767129</v>
      </c>
      <c r="G747" s="396" t="s">
        <v>3789</v>
      </c>
      <c r="H747" s="219" t="s">
        <v>2647</v>
      </c>
      <c r="I747" s="219" t="s">
        <v>2644</v>
      </c>
      <c r="J747" s="219" t="s">
        <v>2634</v>
      </c>
      <c r="K747" s="219"/>
      <c r="L747" s="219"/>
      <c r="M747" s="451"/>
      <c r="N747" s="191">
        <v>1</v>
      </c>
      <c r="O747" s="191">
        <v>3</v>
      </c>
      <c r="P747" s="451">
        <v>19500</v>
      </c>
      <c r="Q747" s="191"/>
      <c r="R747" s="191"/>
    </row>
    <row r="748" spans="1:18" ht="36" x14ac:dyDescent="0.2">
      <c r="A748" s="219" t="s">
        <v>2635</v>
      </c>
      <c r="B748" s="219" t="s">
        <v>2636</v>
      </c>
      <c r="C748" s="219" t="s">
        <v>2630</v>
      </c>
      <c r="D748" s="396" t="s">
        <v>3790</v>
      </c>
      <c r="E748" s="451">
        <v>2000</v>
      </c>
      <c r="F748" s="452">
        <v>43772423</v>
      </c>
      <c r="G748" s="396" t="s">
        <v>3791</v>
      </c>
      <c r="H748" s="219" t="s">
        <v>2745</v>
      </c>
      <c r="I748" s="219" t="s">
        <v>2229</v>
      </c>
      <c r="J748" s="219" t="s">
        <v>2640</v>
      </c>
      <c r="K748" s="219"/>
      <c r="L748" s="219"/>
      <c r="M748" s="451"/>
      <c r="N748" s="191">
        <v>2</v>
      </c>
      <c r="O748" s="191">
        <v>9</v>
      </c>
      <c r="P748" s="451">
        <v>17000</v>
      </c>
      <c r="Q748" s="191"/>
      <c r="R748" s="191"/>
    </row>
    <row r="749" spans="1:18" ht="36" x14ac:dyDescent="0.2">
      <c r="A749" s="219" t="s">
        <v>2635</v>
      </c>
      <c r="B749" s="219" t="s">
        <v>2636</v>
      </c>
      <c r="C749" s="219" t="s">
        <v>2630</v>
      </c>
      <c r="D749" s="396" t="s">
        <v>3792</v>
      </c>
      <c r="E749" s="451">
        <v>6500</v>
      </c>
      <c r="F749" s="452">
        <v>43795150</v>
      </c>
      <c r="G749" s="396" t="s">
        <v>3793</v>
      </c>
      <c r="H749" s="219" t="s">
        <v>2204</v>
      </c>
      <c r="I749" s="219" t="s">
        <v>2204</v>
      </c>
      <c r="J749" s="219" t="s">
        <v>2634</v>
      </c>
      <c r="K749" s="219"/>
      <c r="L749" s="219"/>
      <c r="M749" s="451"/>
      <c r="N749" s="191">
        <v>1</v>
      </c>
      <c r="O749" s="191">
        <v>2</v>
      </c>
      <c r="P749" s="451">
        <v>15166</v>
      </c>
      <c r="Q749" s="191"/>
      <c r="R749" s="191"/>
    </row>
    <row r="750" spans="1:18" ht="36" x14ac:dyDescent="0.2">
      <c r="A750" s="219" t="s">
        <v>2635</v>
      </c>
      <c r="B750" s="219" t="s">
        <v>2629</v>
      </c>
      <c r="C750" s="219" t="s">
        <v>2630</v>
      </c>
      <c r="D750" s="396" t="s">
        <v>3794</v>
      </c>
      <c r="E750" s="451">
        <v>7500</v>
      </c>
      <c r="F750" s="452">
        <v>43817694</v>
      </c>
      <c r="G750" s="396" t="s">
        <v>3795</v>
      </c>
      <c r="H750" s="219" t="s">
        <v>2644</v>
      </c>
      <c r="I750" s="219" t="s">
        <v>2644</v>
      </c>
      <c r="J750" s="219" t="s">
        <v>2634</v>
      </c>
      <c r="K750" s="219">
        <v>1</v>
      </c>
      <c r="L750" s="219">
        <v>1</v>
      </c>
      <c r="M750" s="451">
        <v>10000</v>
      </c>
      <c r="N750" s="191"/>
      <c r="O750" s="191"/>
      <c r="P750" s="451"/>
      <c r="Q750" s="191"/>
      <c r="R750" s="191"/>
    </row>
    <row r="751" spans="1:18" ht="36" x14ac:dyDescent="0.2">
      <c r="A751" s="219" t="s">
        <v>2635</v>
      </c>
      <c r="B751" s="219" t="s">
        <v>2629</v>
      </c>
      <c r="C751" s="219" t="s">
        <v>2630</v>
      </c>
      <c r="D751" s="396" t="s">
        <v>3796</v>
      </c>
      <c r="E751" s="451">
        <v>7500</v>
      </c>
      <c r="F751" s="452">
        <v>43825866</v>
      </c>
      <c r="G751" s="396" t="s">
        <v>3797</v>
      </c>
      <c r="H751" s="219" t="s">
        <v>2772</v>
      </c>
      <c r="I751" s="219" t="s">
        <v>2644</v>
      </c>
      <c r="J751" s="219" t="s">
        <v>2634</v>
      </c>
      <c r="K751" s="219">
        <v>1</v>
      </c>
      <c r="L751" s="219">
        <v>3</v>
      </c>
      <c r="M751" s="451">
        <v>20000</v>
      </c>
      <c r="N751" s="191"/>
      <c r="O751" s="191"/>
      <c r="P751" s="451"/>
      <c r="Q751" s="191"/>
      <c r="R751" s="191"/>
    </row>
    <row r="752" spans="1:18" ht="48" x14ac:dyDescent="0.2">
      <c r="A752" s="219" t="s">
        <v>2635</v>
      </c>
      <c r="B752" s="219" t="s">
        <v>2629</v>
      </c>
      <c r="C752" s="219" t="s">
        <v>2630</v>
      </c>
      <c r="D752" s="396" t="s">
        <v>3798</v>
      </c>
      <c r="E752" s="451">
        <v>7500</v>
      </c>
      <c r="F752" s="452">
        <v>43825866</v>
      </c>
      <c r="G752" s="396" t="s">
        <v>3797</v>
      </c>
      <c r="H752" s="219" t="s">
        <v>2772</v>
      </c>
      <c r="I752" s="219" t="s">
        <v>2644</v>
      </c>
      <c r="J752" s="219" t="s">
        <v>2634</v>
      </c>
      <c r="K752" s="219"/>
      <c r="L752" s="219"/>
      <c r="M752" s="451"/>
      <c r="N752" s="191">
        <v>2</v>
      </c>
      <c r="O752" s="191">
        <v>3</v>
      </c>
      <c r="P752" s="451">
        <v>22500</v>
      </c>
      <c r="Q752" s="191"/>
      <c r="R752" s="191"/>
    </row>
    <row r="753" spans="1:18" ht="36" x14ac:dyDescent="0.2">
      <c r="A753" s="219" t="s">
        <v>2635</v>
      </c>
      <c r="B753" s="219" t="s">
        <v>2636</v>
      </c>
      <c r="C753" s="219" t="s">
        <v>2630</v>
      </c>
      <c r="D753" s="396" t="s">
        <v>3799</v>
      </c>
      <c r="E753" s="451">
        <v>6000</v>
      </c>
      <c r="F753" s="452">
        <v>43826125</v>
      </c>
      <c r="G753" s="396" t="s">
        <v>3800</v>
      </c>
      <c r="H753" s="219" t="s">
        <v>2349</v>
      </c>
      <c r="I753" s="219" t="s">
        <v>2313</v>
      </c>
      <c r="J753" s="219" t="s">
        <v>2634</v>
      </c>
      <c r="K753" s="219"/>
      <c r="L753" s="219"/>
      <c r="M753" s="451"/>
      <c r="N753" s="191">
        <v>1</v>
      </c>
      <c r="O753" s="191">
        <v>3</v>
      </c>
      <c r="P753" s="451">
        <v>18000</v>
      </c>
      <c r="Q753" s="191"/>
      <c r="R753" s="191"/>
    </row>
    <row r="754" spans="1:18" ht="36" x14ac:dyDescent="0.2">
      <c r="A754" s="219" t="s">
        <v>2635</v>
      </c>
      <c r="B754" s="219" t="s">
        <v>2629</v>
      </c>
      <c r="C754" s="219" t="s">
        <v>2630</v>
      </c>
      <c r="D754" s="396" t="s">
        <v>3801</v>
      </c>
      <c r="E754" s="451">
        <v>5500</v>
      </c>
      <c r="F754" s="452">
        <v>43842603</v>
      </c>
      <c r="G754" s="396" t="s">
        <v>3802</v>
      </c>
      <c r="H754" s="219" t="s">
        <v>2204</v>
      </c>
      <c r="I754" s="219" t="s">
        <v>2083</v>
      </c>
      <c r="J754" s="219" t="s">
        <v>2640</v>
      </c>
      <c r="K754" s="219"/>
      <c r="L754" s="219"/>
      <c r="M754" s="451"/>
      <c r="N754" s="191">
        <v>1</v>
      </c>
      <c r="O754" s="191">
        <v>3</v>
      </c>
      <c r="P754" s="451">
        <v>27500</v>
      </c>
      <c r="Q754" s="191"/>
      <c r="R754" s="191"/>
    </row>
    <row r="755" spans="1:18" ht="36" x14ac:dyDescent="0.2">
      <c r="A755" s="219" t="s">
        <v>2635</v>
      </c>
      <c r="B755" s="219" t="s">
        <v>2629</v>
      </c>
      <c r="C755" s="219" t="s">
        <v>2630</v>
      </c>
      <c r="D755" s="396" t="s">
        <v>3060</v>
      </c>
      <c r="E755" s="451">
        <v>3000</v>
      </c>
      <c r="F755" s="452">
        <v>43865371</v>
      </c>
      <c r="G755" s="396" t="s">
        <v>3803</v>
      </c>
      <c r="H755" s="219" t="s">
        <v>2229</v>
      </c>
      <c r="I755" s="219" t="s">
        <v>2229</v>
      </c>
      <c r="J755" s="219" t="s">
        <v>2640</v>
      </c>
      <c r="K755" s="219">
        <v>1</v>
      </c>
      <c r="L755" s="219">
        <v>1</v>
      </c>
      <c r="M755" s="451">
        <v>3000</v>
      </c>
      <c r="N755" s="191"/>
      <c r="O755" s="191"/>
      <c r="P755" s="451"/>
      <c r="Q755" s="191"/>
      <c r="R755" s="191"/>
    </row>
    <row r="756" spans="1:18" ht="36" x14ac:dyDescent="0.2">
      <c r="A756" s="219" t="s">
        <v>2635</v>
      </c>
      <c r="B756" s="219" t="s">
        <v>2629</v>
      </c>
      <c r="C756" s="219" t="s">
        <v>2630</v>
      </c>
      <c r="D756" s="396" t="s">
        <v>3804</v>
      </c>
      <c r="E756" s="451">
        <v>3360</v>
      </c>
      <c r="F756" s="452">
        <v>43871991</v>
      </c>
      <c r="G756" s="396" t="s">
        <v>3805</v>
      </c>
      <c r="H756" s="219" t="s">
        <v>2745</v>
      </c>
      <c r="I756" s="219" t="s">
        <v>2229</v>
      </c>
      <c r="J756" s="219" t="s">
        <v>2640</v>
      </c>
      <c r="K756" s="219"/>
      <c r="L756" s="219"/>
      <c r="M756" s="451"/>
      <c r="N756" s="191">
        <v>1</v>
      </c>
      <c r="O756" s="191">
        <v>5</v>
      </c>
      <c r="P756" s="451">
        <v>22400</v>
      </c>
      <c r="Q756" s="191"/>
      <c r="R756" s="191"/>
    </row>
    <row r="757" spans="1:18" ht="36" x14ac:dyDescent="0.2">
      <c r="A757" s="219" t="s">
        <v>2635</v>
      </c>
      <c r="B757" s="219" t="s">
        <v>2629</v>
      </c>
      <c r="C757" s="219" t="s">
        <v>2630</v>
      </c>
      <c r="D757" s="396" t="s">
        <v>3804</v>
      </c>
      <c r="E757" s="451">
        <v>3500</v>
      </c>
      <c r="F757" s="452">
        <v>43871991</v>
      </c>
      <c r="G757" s="396" t="s">
        <v>3805</v>
      </c>
      <c r="H757" s="219" t="s">
        <v>2745</v>
      </c>
      <c r="I757" s="219" t="s">
        <v>2229</v>
      </c>
      <c r="J757" s="219" t="s">
        <v>2640</v>
      </c>
      <c r="K757" s="219"/>
      <c r="L757" s="219"/>
      <c r="M757" s="451"/>
      <c r="N757" s="191">
        <v>3</v>
      </c>
      <c r="O757" s="191">
        <v>4</v>
      </c>
      <c r="P757" s="451">
        <v>17500</v>
      </c>
      <c r="Q757" s="191"/>
      <c r="R757" s="191"/>
    </row>
    <row r="758" spans="1:18" ht="36" x14ac:dyDescent="0.2">
      <c r="A758" s="219" t="s">
        <v>2635</v>
      </c>
      <c r="B758" s="219" t="s">
        <v>2629</v>
      </c>
      <c r="C758" s="219" t="s">
        <v>2630</v>
      </c>
      <c r="D758" s="396" t="s">
        <v>3806</v>
      </c>
      <c r="E758" s="451">
        <v>3500</v>
      </c>
      <c r="F758" s="452">
        <v>43871991</v>
      </c>
      <c r="G758" s="396" t="s">
        <v>3805</v>
      </c>
      <c r="H758" s="219" t="s">
        <v>2745</v>
      </c>
      <c r="I758" s="219" t="s">
        <v>2229</v>
      </c>
      <c r="J758" s="219" t="s">
        <v>2640</v>
      </c>
      <c r="K758" s="219">
        <v>3</v>
      </c>
      <c r="L758" s="219">
        <v>10</v>
      </c>
      <c r="M758" s="451">
        <v>35000</v>
      </c>
      <c r="N758" s="191"/>
      <c r="O758" s="191"/>
      <c r="P758" s="451"/>
      <c r="Q758" s="191"/>
      <c r="R758" s="191"/>
    </row>
    <row r="759" spans="1:18" ht="48" x14ac:dyDescent="0.2">
      <c r="A759" s="219" t="s">
        <v>2635</v>
      </c>
      <c r="B759" s="219" t="s">
        <v>2636</v>
      </c>
      <c r="C759" s="219" t="s">
        <v>2630</v>
      </c>
      <c r="D759" s="396" t="s">
        <v>3807</v>
      </c>
      <c r="E759" s="451">
        <v>3000</v>
      </c>
      <c r="F759" s="452">
        <v>43885779</v>
      </c>
      <c r="G759" s="396" t="s">
        <v>3808</v>
      </c>
      <c r="H759" s="219" t="s">
        <v>2745</v>
      </c>
      <c r="I759" s="219" t="s">
        <v>2229</v>
      </c>
      <c r="J759" s="219" t="s">
        <v>2640</v>
      </c>
      <c r="K759" s="219"/>
      <c r="L759" s="219"/>
      <c r="M759" s="451"/>
      <c r="N759" s="191">
        <v>1</v>
      </c>
      <c r="O759" s="191">
        <v>3</v>
      </c>
      <c r="P759" s="451">
        <v>9000</v>
      </c>
      <c r="Q759" s="191"/>
      <c r="R759" s="191"/>
    </row>
    <row r="760" spans="1:18" ht="48" x14ac:dyDescent="0.2">
      <c r="A760" s="219" t="s">
        <v>2635</v>
      </c>
      <c r="B760" s="219" t="s">
        <v>2629</v>
      </c>
      <c r="C760" s="219" t="s">
        <v>2630</v>
      </c>
      <c r="D760" s="396" t="s">
        <v>3807</v>
      </c>
      <c r="E760" s="451">
        <v>6000</v>
      </c>
      <c r="F760" s="452">
        <v>43885779</v>
      </c>
      <c r="G760" s="396" t="s">
        <v>3808</v>
      </c>
      <c r="H760" s="219" t="s">
        <v>2745</v>
      </c>
      <c r="I760" s="219" t="s">
        <v>2229</v>
      </c>
      <c r="J760" s="219" t="s">
        <v>2640</v>
      </c>
      <c r="K760" s="219"/>
      <c r="L760" s="219"/>
      <c r="M760" s="451"/>
      <c r="N760" s="191">
        <v>1</v>
      </c>
      <c r="O760" s="191">
        <v>3</v>
      </c>
      <c r="P760" s="451">
        <v>9000</v>
      </c>
      <c r="Q760" s="191"/>
      <c r="R760" s="191"/>
    </row>
    <row r="761" spans="1:18" ht="36" x14ac:dyDescent="0.2">
      <c r="A761" s="219" t="s">
        <v>2635</v>
      </c>
      <c r="B761" s="219" t="s">
        <v>2677</v>
      </c>
      <c r="C761" s="219" t="s">
        <v>2630</v>
      </c>
      <c r="D761" s="396" t="s">
        <v>3809</v>
      </c>
      <c r="E761" s="451">
        <v>10000</v>
      </c>
      <c r="F761" s="452">
        <v>43924632</v>
      </c>
      <c r="G761" s="396" t="s">
        <v>3810</v>
      </c>
      <c r="H761" s="219" t="s">
        <v>2204</v>
      </c>
      <c r="I761" s="219" t="s">
        <v>2204</v>
      </c>
      <c r="J761" s="219" t="s">
        <v>2634</v>
      </c>
      <c r="K761" s="219">
        <v>1</v>
      </c>
      <c r="L761" s="219">
        <v>3</v>
      </c>
      <c r="M761" s="451">
        <v>30000</v>
      </c>
      <c r="N761" s="191"/>
      <c r="O761" s="191"/>
      <c r="P761" s="451"/>
      <c r="Q761" s="191"/>
      <c r="R761" s="191"/>
    </row>
    <row r="762" spans="1:18" ht="48" x14ac:dyDescent="0.2">
      <c r="A762" s="219" t="s">
        <v>2635</v>
      </c>
      <c r="B762" s="219" t="s">
        <v>2636</v>
      </c>
      <c r="C762" s="219" t="s">
        <v>2630</v>
      </c>
      <c r="D762" s="396" t="s">
        <v>3259</v>
      </c>
      <c r="E762" s="451">
        <v>6000</v>
      </c>
      <c r="F762" s="452">
        <v>43970846</v>
      </c>
      <c r="G762" s="396" t="s">
        <v>3811</v>
      </c>
      <c r="H762" s="219" t="s">
        <v>2690</v>
      </c>
      <c r="I762" s="219" t="s">
        <v>2363</v>
      </c>
      <c r="J762" s="219" t="s">
        <v>2634</v>
      </c>
      <c r="K762" s="219"/>
      <c r="L762" s="219"/>
      <c r="M762" s="451"/>
      <c r="N762" s="191">
        <v>1</v>
      </c>
      <c r="O762" s="191">
        <v>3</v>
      </c>
      <c r="P762" s="451">
        <v>18000</v>
      </c>
      <c r="Q762" s="191"/>
      <c r="R762" s="191"/>
    </row>
    <row r="763" spans="1:18" ht="48" x14ac:dyDescent="0.2">
      <c r="A763" s="219" t="s">
        <v>2635</v>
      </c>
      <c r="B763" s="219" t="s">
        <v>2629</v>
      </c>
      <c r="C763" s="219" t="s">
        <v>2630</v>
      </c>
      <c r="D763" s="396" t="s">
        <v>3259</v>
      </c>
      <c r="E763" s="451">
        <v>6000</v>
      </c>
      <c r="F763" s="452">
        <v>43970846</v>
      </c>
      <c r="G763" s="396" t="s">
        <v>3811</v>
      </c>
      <c r="H763" s="219" t="s">
        <v>2690</v>
      </c>
      <c r="I763" s="219" t="s">
        <v>2363</v>
      </c>
      <c r="J763" s="219" t="s">
        <v>2634</v>
      </c>
      <c r="K763" s="219"/>
      <c r="L763" s="219"/>
      <c r="M763" s="451"/>
      <c r="N763" s="191">
        <v>1</v>
      </c>
      <c r="O763" s="191">
        <v>3</v>
      </c>
      <c r="P763" s="451">
        <v>18000</v>
      </c>
      <c r="Q763" s="191"/>
      <c r="R763" s="191"/>
    </row>
    <row r="764" spans="1:18" ht="48" x14ac:dyDescent="0.2">
      <c r="A764" s="219" t="s">
        <v>2635</v>
      </c>
      <c r="B764" s="219" t="s">
        <v>2629</v>
      </c>
      <c r="C764" s="219" t="s">
        <v>2630</v>
      </c>
      <c r="D764" s="396" t="s">
        <v>3812</v>
      </c>
      <c r="E764" s="451">
        <v>4218.75</v>
      </c>
      <c r="F764" s="452">
        <v>44015696</v>
      </c>
      <c r="G764" s="396" t="s">
        <v>3813</v>
      </c>
      <c r="H764" s="219" t="s">
        <v>2745</v>
      </c>
      <c r="I764" s="219" t="s">
        <v>2229</v>
      </c>
      <c r="J764" s="219" t="s">
        <v>2640</v>
      </c>
      <c r="K764" s="219">
        <v>3</v>
      </c>
      <c r="L764" s="219">
        <v>10</v>
      </c>
      <c r="M764" s="451">
        <v>47250</v>
      </c>
      <c r="N764" s="191"/>
      <c r="O764" s="191"/>
      <c r="P764" s="451"/>
      <c r="Q764" s="191"/>
      <c r="R764" s="191"/>
    </row>
    <row r="765" spans="1:18" ht="36" x14ac:dyDescent="0.2">
      <c r="A765" s="219" t="s">
        <v>2635</v>
      </c>
      <c r="B765" s="219" t="s">
        <v>2629</v>
      </c>
      <c r="C765" s="219" t="s">
        <v>2630</v>
      </c>
      <c r="D765" s="396" t="s">
        <v>3814</v>
      </c>
      <c r="E765" s="451">
        <v>4410</v>
      </c>
      <c r="F765" s="452">
        <v>44015696</v>
      </c>
      <c r="G765" s="396" t="s">
        <v>3813</v>
      </c>
      <c r="H765" s="219" t="s">
        <v>2745</v>
      </c>
      <c r="I765" s="219" t="s">
        <v>2229</v>
      </c>
      <c r="J765" s="219" t="s">
        <v>2640</v>
      </c>
      <c r="K765" s="219"/>
      <c r="L765" s="219"/>
      <c r="M765" s="451"/>
      <c r="N765" s="191">
        <v>1</v>
      </c>
      <c r="O765" s="191">
        <v>4</v>
      </c>
      <c r="P765" s="451">
        <v>31500</v>
      </c>
      <c r="Q765" s="191"/>
      <c r="R765" s="191"/>
    </row>
    <row r="766" spans="1:18" ht="36" x14ac:dyDescent="0.2">
      <c r="A766" s="219" t="s">
        <v>2635</v>
      </c>
      <c r="B766" s="219" t="s">
        <v>2629</v>
      </c>
      <c r="C766" s="219" t="s">
        <v>2630</v>
      </c>
      <c r="D766" s="396" t="s">
        <v>3814</v>
      </c>
      <c r="E766" s="451">
        <v>4500</v>
      </c>
      <c r="F766" s="452">
        <v>44015696</v>
      </c>
      <c r="G766" s="396" t="s">
        <v>3813</v>
      </c>
      <c r="H766" s="219" t="s">
        <v>2745</v>
      </c>
      <c r="I766" s="219" t="s">
        <v>2229</v>
      </c>
      <c r="J766" s="219" t="s">
        <v>2640</v>
      </c>
      <c r="K766" s="219"/>
      <c r="L766" s="219"/>
      <c r="M766" s="451"/>
      <c r="N766" s="191">
        <v>3</v>
      </c>
      <c r="O766" s="191">
        <v>5</v>
      </c>
      <c r="P766" s="451">
        <v>22500</v>
      </c>
      <c r="Q766" s="191"/>
      <c r="R766" s="191"/>
    </row>
    <row r="767" spans="1:18" ht="36" x14ac:dyDescent="0.2">
      <c r="A767" s="219" t="s">
        <v>2635</v>
      </c>
      <c r="B767" s="219" t="s">
        <v>2629</v>
      </c>
      <c r="C767" s="219" t="s">
        <v>2630</v>
      </c>
      <c r="D767" s="396" t="s">
        <v>3815</v>
      </c>
      <c r="E767" s="451">
        <v>9000</v>
      </c>
      <c r="F767" s="452">
        <v>44023102</v>
      </c>
      <c r="G767" s="396" t="s">
        <v>3816</v>
      </c>
      <c r="H767" s="219" t="s">
        <v>2257</v>
      </c>
      <c r="I767" s="219" t="s">
        <v>2633</v>
      </c>
      <c r="J767" s="219" t="s">
        <v>2634</v>
      </c>
      <c r="K767" s="219"/>
      <c r="L767" s="219"/>
      <c r="M767" s="451"/>
      <c r="N767" s="191">
        <v>1</v>
      </c>
      <c r="O767" s="191">
        <v>3</v>
      </c>
      <c r="P767" s="451">
        <v>25164</v>
      </c>
      <c r="Q767" s="191"/>
      <c r="R767" s="191"/>
    </row>
    <row r="768" spans="1:18" ht="36" x14ac:dyDescent="0.2">
      <c r="A768" s="219" t="s">
        <v>2635</v>
      </c>
      <c r="B768" s="219" t="s">
        <v>2629</v>
      </c>
      <c r="C768" s="219" t="s">
        <v>2630</v>
      </c>
      <c r="D768" s="396" t="s">
        <v>3817</v>
      </c>
      <c r="E768" s="451">
        <v>9500</v>
      </c>
      <c r="F768" s="452">
        <v>44023644</v>
      </c>
      <c r="G768" s="396" t="s">
        <v>3818</v>
      </c>
      <c r="H768" s="219" t="s">
        <v>2204</v>
      </c>
      <c r="I768" s="219" t="s">
        <v>2204</v>
      </c>
      <c r="J768" s="219" t="s">
        <v>2634</v>
      </c>
      <c r="K768" s="219"/>
      <c r="L768" s="219"/>
      <c r="M768" s="451"/>
      <c r="N768" s="191">
        <v>4</v>
      </c>
      <c r="O768" s="191">
        <v>8</v>
      </c>
      <c r="P768" s="451">
        <v>66500</v>
      </c>
      <c r="Q768" s="191"/>
      <c r="R768" s="191"/>
    </row>
    <row r="769" spans="1:18" ht="36" x14ac:dyDescent="0.2">
      <c r="A769" s="219" t="s">
        <v>2635</v>
      </c>
      <c r="B769" s="219" t="s">
        <v>2629</v>
      </c>
      <c r="C769" s="219" t="s">
        <v>2630</v>
      </c>
      <c r="D769" s="396" t="s">
        <v>3819</v>
      </c>
      <c r="E769" s="451">
        <v>9500</v>
      </c>
      <c r="F769" s="452">
        <v>44023644</v>
      </c>
      <c r="G769" s="396" t="s">
        <v>3818</v>
      </c>
      <c r="H769" s="219" t="s">
        <v>2204</v>
      </c>
      <c r="I769" s="219" t="s">
        <v>2204</v>
      </c>
      <c r="J769" s="219" t="s">
        <v>2634</v>
      </c>
      <c r="K769" s="219">
        <v>7</v>
      </c>
      <c r="L769" s="219">
        <v>12</v>
      </c>
      <c r="M769" s="451">
        <v>114000</v>
      </c>
      <c r="N769" s="191"/>
      <c r="O769" s="191"/>
      <c r="P769" s="451"/>
      <c r="Q769" s="191"/>
      <c r="R769" s="191"/>
    </row>
    <row r="770" spans="1:18" ht="36" x14ac:dyDescent="0.2">
      <c r="A770" s="219" t="s">
        <v>2635</v>
      </c>
      <c r="B770" s="219" t="s">
        <v>2636</v>
      </c>
      <c r="C770" s="219" t="s">
        <v>2630</v>
      </c>
      <c r="D770" s="396" t="s">
        <v>3820</v>
      </c>
      <c r="E770" s="451">
        <v>4500</v>
      </c>
      <c r="F770" s="452">
        <v>44066086</v>
      </c>
      <c r="G770" s="396" t="s">
        <v>3821</v>
      </c>
      <c r="H770" s="219" t="s">
        <v>3094</v>
      </c>
      <c r="I770" s="219" t="s">
        <v>3482</v>
      </c>
      <c r="J770" s="219" t="s">
        <v>2634</v>
      </c>
      <c r="K770" s="219">
        <v>3</v>
      </c>
      <c r="L770" s="219">
        <v>4</v>
      </c>
      <c r="M770" s="451">
        <v>20000</v>
      </c>
      <c r="N770" s="191"/>
      <c r="O770" s="191"/>
      <c r="P770" s="451"/>
      <c r="Q770" s="191"/>
      <c r="R770" s="191"/>
    </row>
    <row r="771" spans="1:18" ht="36" x14ac:dyDescent="0.2">
      <c r="A771" s="219" t="s">
        <v>2635</v>
      </c>
      <c r="B771" s="219" t="s">
        <v>2629</v>
      </c>
      <c r="C771" s="219" t="s">
        <v>2630</v>
      </c>
      <c r="D771" s="396" t="s">
        <v>3820</v>
      </c>
      <c r="E771" s="451">
        <v>4500</v>
      </c>
      <c r="F771" s="452">
        <v>44066086</v>
      </c>
      <c r="G771" s="396" t="s">
        <v>3821</v>
      </c>
      <c r="H771" s="219" t="s">
        <v>3094</v>
      </c>
      <c r="I771" s="219" t="s">
        <v>3482</v>
      </c>
      <c r="J771" s="219" t="s">
        <v>2634</v>
      </c>
      <c r="K771" s="219">
        <v>2</v>
      </c>
      <c r="L771" s="219">
        <v>6</v>
      </c>
      <c r="M771" s="451">
        <v>28000</v>
      </c>
      <c r="N771" s="191"/>
      <c r="O771" s="191"/>
      <c r="P771" s="451"/>
      <c r="Q771" s="191"/>
      <c r="R771" s="191"/>
    </row>
    <row r="772" spans="1:18" ht="36" x14ac:dyDescent="0.2">
      <c r="A772" s="219" t="s">
        <v>2635</v>
      </c>
      <c r="B772" s="219" t="s">
        <v>2629</v>
      </c>
      <c r="C772" s="219" t="s">
        <v>2630</v>
      </c>
      <c r="D772" s="396" t="s">
        <v>3822</v>
      </c>
      <c r="E772" s="451">
        <v>5000</v>
      </c>
      <c r="F772" s="452">
        <v>44066086</v>
      </c>
      <c r="G772" s="396" t="s">
        <v>3821</v>
      </c>
      <c r="H772" s="219" t="s">
        <v>3094</v>
      </c>
      <c r="I772" s="219" t="s">
        <v>3482</v>
      </c>
      <c r="J772" s="219" t="s">
        <v>2634</v>
      </c>
      <c r="K772" s="219"/>
      <c r="L772" s="219"/>
      <c r="M772" s="451"/>
      <c r="N772" s="191">
        <v>3</v>
      </c>
      <c r="O772" s="191">
        <v>4</v>
      </c>
      <c r="P772" s="451">
        <v>20000</v>
      </c>
      <c r="Q772" s="191"/>
      <c r="R772" s="191"/>
    </row>
    <row r="773" spans="1:18" ht="36" x14ac:dyDescent="0.2">
      <c r="A773" s="219" t="s">
        <v>2635</v>
      </c>
      <c r="B773" s="219" t="s">
        <v>2629</v>
      </c>
      <c r="C773" s="219" t="s">
        <v>2630</v>
      </c>
      <c r="D773" s="396" t="s">
        <v>3823</v>
      </c>
      <c r="E773" s="451">
        <v>5000</v>
      </c>
      <c r="F773" s="452">
        <v>44075062</v>
      </c>
      <c r="G773" s="396" t="s">
        <v>3824</v>
      </c>
      <c r="H773" s="219" t="s">
        <v>3094</v>
      </c>
      <c r="I773" s="219" t="s">
        <v>2633</v>
      </c>
      <c r="J773" s="219" t="s">
        <v>2634</v>
      </c>
      <c r="K773" s="219"/>
      <c r="L773" s="219"/>
      <c r="M773" s="451"/>
      <c r="N773" s="191">
        <v>2</v>
      </c>
      <c r="O773" s="191">
        <v>11</v>
      </c>
      <c r="P773" s="451">
        <v>30000</v>
      </c>
      <c r="Q773" s="191"/>
      <c r="R773" s="191"/>
    </row>
    <row r="774" spans="1:18" ht="36" x14ac:dyDescent="0.2">
      <c r="A774" s="219" t="s">
        <v>2635</v>
      </c>
      <c r="B774" s="219" t="s">
        <v>2636</v>
      </c>
      <c r="C774" s="219" t="s">
        <v>2630</v>
      </c>
      <c r="D774" s="396" t="s">
        <v>3221</v>
      </c>
      <c r="E774" s="451">
        <v>2000</v>
      </c>
      <c r="F774" s="452">
        <v>44076235</v>
      </c>
      <c r="G774" s="396" t="s">
        <v>3825</v>
      </c>
      <c r="H774" s="219" t="s">
        <v>2257</v>
      </c>
      <c r="I774" s="219" t="s">
        <v>2229</v>
      </c>
      <c r="J774" s="219" t="s">
        <v>2640</v>
      </c>
      <c r="K774" s="219"/>
      <c r="L774" s="219"/>
      <c r="M774" s="451"/>
      <c r="N774" s="191">
        <v>1</v>
      </c>
      <c r="O774" s="191">
        <v>1</v>
      </c>
      <c r="P774" s="451">
        <v>2000</v>
      </c>
      <c r="Q774" s="191"/>
      <c r="R774" s="191"/>
    </row>
    <row r="775" spans="1:18" ht="36" x14ac:dyDescent="0.2">
      <c r="A775" s="219" t="s">
        <v>2635</v>
      </c>
      <c r="B775" s="219" t="s">
        <v>2629</v>
      </c>
      <c r="C775" s="219" t="s">
        <v>2630</v>
      </c>
      <c r="D775" s="396" t="s">
        <v>3221</v>
      </c>
      <c r="E775" s="451">
        <v>2000</v>
      </c>
      <c r="F775" s="452">
        <v>44076235</v>
      </c>
      <c r="G775" s="396" t="s">
        <v>3825</v>
      </c>
      <c r="H775" s="219" t="s">
        <v>2257</v>
      </c>
      <c r="I775" s="219" t="s">
        <v>2229</v>
      </c>
      <c r="J775" s="219" t="s">
        <v>2640</v>
      </c>
      <c r="K775" s="219"/>
      <c r="L775" s="219"/>
      <c r="M775" s="451"/>
      <c r="N775" s="191">
        <v>3</v>
      </c>
      <c r="O775" s="191">
        <v>4</v>
      </c>
      <c r="P775" s="451">
        <v>6000</v>
      </c>
      <c r="Q775" s="191"/>
      <c r="R775" s="191"/>
    </row>
    <row r="776" spans="1:18" ht="36" x14ac:dyDescent="0.2">
      <c r="A776" s="219" t="s">
        <v>2635</v>
      </c>
      <c r="B776" s="219" t="s">
        <v>2629</v>
      </c>
      <c r="C776" s="219" t="s">
        <v>2630</v>
      </c>
      <c r="D776" s="396" t="s">
        <v>3826</v>
      </c>
      <c r="E776" s="451">
        <v>2000.09</v>
      </c>
      <c r="F776" s="452">
        <v>44076235</v>
      </c>
      <c r="G776" s="396" t="s">
        <v>3825</v>
      </c>
      <c r="H776" s="219" t="s">
        <v>2257</v>
      </c>
      <c r="I776" s="219" t="s">
        <v>2229</v>
      </c>
      <c r="J776" s="219" t="s">
        <v>2640</v>
      </c>
      <c r="K776" s="219">
        <v>1</v>
      </c>
      <c r="L776" s="219">
        <v>4</v>
      </c>
      <c r="M776" s="451">
        <v>7267</v>
      </c>
      <c r="N776" s="191"/>
      <c r="O776" s="191"/>
      <c r="P776" s="451"/>
      <c r="Q776" s="191"/>
      <c r="R776" s="191"/>
    </row>
    <row r="777" spans="1:18" ht="36" x14ac:dyDescent="0.2">
      <c r="A777" s="219" t="s">
        <v>2635</v>
      </c>
      <c r="B777" s="219" t="s">
        <v>2629</v>
      </c>
      <c r="C777" s="219" t="s">
        <v>2630</v>
      </c>
      <c r="D777" s="396" t="s">
        <v>3827</v>
      </c>
      <c r="E777" s="451">
        <v>6500</v>
      </c>
      <c r="F777" s="452">
        <v>44099523</v>
      </c>
      <c r="G777" s="396" t="s">
        <v>3828</v>
      </c>
      <c r="H777" s="219" t="s">
        <v>2257</v>
      </c>
      <c r="I777" s="219" t="s">
        <v>2633</v>
      </c>
      <c r="J777" s="219" t="s">
        <v>2634</v>
      </c>
      <c r="K777" s="219">
        <v>2</v>
      </c>
      <c r="L777" s="219">
        <v>5</v>
      </c>
      <c r="M777" s="451">
        <v>33150</v>
      </c>
      <c r="N777" s="191"/>
      <c r="O777" s="191"/>
      <c r="P777" s="451"/>
      <c r="Q777" s="191"/>
      <c r="R777" s="191"/>
    </row>
    <row r="778" spans="1:18" ht="36" x14ac:dyDescent="0.2">
      <c r="A778" s="219" t="s">
        <v>2635</v>
      </c>
      <c r="B778" s="219" t="s">
        <v>2629</v>
      </c>
      <c r="C778" s="219" t="s">
        <v>2630</v>
      </c>
      <c r="D778" s="396" t="s">
        <v>3829</v>
      </c>
      <c r="E778" s="451">
        <v>4250</v>
      </c>
      <c r="F778" s="452">
        <v>44103839</v>
      </c>
      <c r="G778" s="396" t="s">
        <v>3830</v>
      </c>
      <c r="H778" s="219" t="s">
        <v>3479</v>
      </c>
      <c r="I778" s="219" t="s">
        <v>3479</v>
      </c>
      <c r="J778" s="219" t="s">
        <v>2640</v>
      </c>
      <c r="K778" s="219">
        <v>1</v>
      </c>
      <c r="L778" s="219">
        <v>2</v>
      </c>
      <c r="M778" s="451">
        <v>8500</v>
      </c>
      <c r="N778" s="191"/>
      <c r="O778" s="191"/>
      <c r="P778" s="451"/>
      <c r="Q778" s="191"/>
      <c r="R778" s="191"/>
    </row>
    <row r="779" spans="1:18" ht="36" x14ac:dyDescent="0.2">
      <c r="A779" s="219" t="s">
        <v>2635</v>
      </c>
      <c r="B779" s="219" t="s">
        <v>2636</v>
      </c>
      <c r="C779" s="219" t="s">
        <v>2630</v>
      </c>
      <c r="D779" s="396" t="s">
        <v>3831</v>
      </c>
      <c r="E779" s="451">
        <v>9500</v>
      </c>
      <c r="F779" s="452">
        <v>44112961</v>
      </c>
      <c r="G779" s="396" t="s">
        <v>3832</v>
      </c>
      <c r="H779" s="219" t="s">
        <v>2647</v>
      </c>
      <c r="I779" s="219" t="s">
        <v>2644</v>
      </c>
      <c r="J779" s="219" t="s">
        <v>2634</v>
      </c>
      <c r="K779" s="219"/>
      <c r="L779" s="219"/>
      <c r="M779" s="451"/>
      <c r="N779" s="191">
        <v>1</v>
      </c>
      <c r="O779" s="191">
        <v>1</v>
      </c>
      <c r="P779" s="451">
        <v>19000</v>
      </c>
      <c r="Q779" s="191"/>
      <c r="R779" s="191"/>
    </row>
    <row r="780" spans="1:18" ht="36" x14ac:dyDescent="0.2">
      <c r="A780" s="219" t="s">
        <v>2635</v>
      </c>
      <c r="B780" s="219" t="s">
        <v>2629</v>
      </c>
      <c r="C780" s="219" t="s">
        <v>2630</v>
      </c>
      <c r="D780" s="396" t="s">
        <v>3833</v>
      </c>
      <c r="E780" s="451">
        <v>9500</v>
      </c>
      <c r="F780" s="452">
        <v>44112961</v>
      </c>
      <c r="G780" s="396" t="s">
        <v>3832</v>
      </c>
      <c r="H780" s="219" t="s">
        <v>2647</v>
      </c>
      <c r="I780" s="219" t="s">
        <v>2644</v>
      </c>
      <c r="J780" s="219" t="s">
        <v>2634</v>
      </c>
      <c r="K780" s="219">
        <v>2</v>
      </c>
      <c r="L780" s="219">
        <v>6</v>
      </c>
      <c r="M780" s="451">
        <v>57000</v>
      </c>
      <c r="N780" s="191"/>
      <c r="O780" s="191"/>
      <c r="P780" s="451"/>
      <c r="Q780" s="191"/>
      <c r="R780" s="191"/>
    </row>
    <row r="781" spans="1:18" ht="36" x14ac:dyDescent="0.2">
      <c r="A781" s="219" t="s">
        <v>2635</v>
      </c>
      <c r="B781" s="219" t="s">
        <v>2629</v>
      </c>
      <c r="C781" s="219" t="s">
        <v>2630</v>
      </c>
      <c r="D781" s="396" t="s">
        <v>3831</v>
      </c>
      <c r="E781" s="451">
        <v>9500</v>
      </c>
      <c r="F781" s="452">
        <v>44112961</v>
      </c>
      <c r="G781" s="396" t="s">
        <v>3832</v>
      </c>
      <c r="H781" s="219" t="s">
        <v>2647</v>
      </c>
      <c r="I781" s="219" t="s">
        <v>2644</v>
      </c>
      <c r="J781" s="219" t="s">
        <v>2634</v>
      </c>
      <c r="K781" s="219"/>
      <c r="L781" s="219"/>
      <c r="M781" s="451"/>
      <c r="N781" s="191">
        <v>1</v>
      </c>
      <c r="O781" s="191">
        <v>6</v>
      </c>
      <c r="P781" s="451">
        <v>28500</v>
      </c>
      <c r="Q781" s="191"/>
      <c r="R781" s="191"/>
    </row>
    <row r="782" spans="1:18" ht="36" x14ac:dyDescent="0.2">
      <c r="A782" s="219" t="s">
        <v>2635</v>
      </c>
      <c r="B782" s="219" t="s">
        <v>2677</v>
      </c>
      <c r="C782" s="219" t="s">
        <v>2630</v>
      </c>
      <c r="D782" s="396" t="s">
        <v>3834</v>
      </c>
      <c r="E782" s="451">
        <v>2500</v>
      </c>
      <c r="F782" s="452">
        <v>44169239</v>
      </c>
      <c r="G782" s="396" t="s">
        <v>3835</v>
      </c>
      <c r="H782" s="219" t="s">
        <v>2639</v>
      </c>
      <c r="I782" s="219" t="s">
        <v>2639</v>
      </c>
      <c r="J782" s="219" t="s">
        <v>2640</v>
      </c>
      <c r="K782" s="219">
        <v>2</v>
      </c>
      <c r="L782" s="219">
        <v>2</v>
      </c>
      <c r="M782" s="451">
        <v>5000</v>
      </c>
      <c r="N782" s="191"/>
      <c r="O782" s="191"/>
      <c r="P782" s="451"/>
      <c r="Q782" s="191"/>
      <c r="R782" s="191"/>
    </row>
    <row r="783" spans="1:18" ht="36" x14ac:dyDescent="0.2">
      <c r="A783" s="219" t="s">
        <v>2635</v>
      </c>
      <c r="B783" s="219" t="s">
        <v>2629</v>
      </c>
      <c r="C783" s="219" t="s">
        <v>2630</v>
      </c>
      <c r="D783" s="396" t="s">
        <v>3834</v>
      </c>
      <c r="E783" s="451">
        <v>2500</v>
      </c>
      <c r="F783" s="452">
        <v>44169239</v>
      </c>
      <c r="G783" s="396" t="s">
        <v>3835</v>
      </c>
      <c r="H783" s="219" t="s">
        <v>2639</v>
      </c>
      <c r="I783" s="219" t="s">
        <v>2639</v>
      </c>
      <c r="J783" s="219" t="s">
        <v>2640</v>
      </c>
      <c r="K783" s="219">
        <v>2</v>
      </c>
      <c r="L783" s="219">
        <v>8</v>
      </c>
      <c r="M783" s="451">
        <v>19166</v>
      </c>
      <c r="N783" s="191"/>
      <c r="O783" s="191"/>
      <c r="P783" s="451"/>
      <c r="Q783" s="191"/>
      <c r="R783" s="191"/>
    </row>
    <row r="784" spans="1:18" ht="36" x14ac:dyDescent="0.2">
      <c r="A784" s="219" t="s">
        <v>2635</v>
      </c>
      <c r="B784" s="219" t="s">
        <v>2629</v>
      </c>
      <c r="C784" s="219" t="s">
        <v>2630</v>
      </c>
      <c r="D784" s="396" t="s">
        <v>3836</v>
      </c>
      <c r="E784" s="451">
        <v>2500</v>
      </c>
      <c r="F784" s="452">
        <v>44169239</v>
      </c>
      <c r="G784" s="396" t="s">
        <v>3835</v>
      </c>
      <c r="H784" s="219" t="s">
        <v>2639</v>
      </c>
      <c r="I784" s="219" t="s">
        <v>2639</v>
      </c>
      <c r="J784" s="219" t="s">
        <v>2640</v>
      </c>
      <c r="K784" s="219"/>
      <c r="L784" s="219"/>
      <c r="M784" s="451"/>
      <c r="N784" s="191">
        <v>2</v>
      </c>
      <c r="O784" s="191">
        <v>7</v>
      </c>
      <c r="P784" s="451">
        <v>30300</v>
      </c>
      <c r="Q784" s="191"/>
      <c r="R784" s="191"/>
    </row>
    <row r="785" spans="1:18" ht="36" x14ac:dyDescent="0.2">
      <c r="A785" s="219" t="s">
        <v>2635</v>
      </c>
      <c r="B785" s="219" t="s">
        <v>2629</v>
      </c>
      <c r="C785" s="219" t="s">
        <v>2630</v>
      </c>
      <c r="D785" s="396" t="s">
        <v>3837</v>
      </c>
      <c r="E785" s="451">
        <v>3000</v>
      </c>
      <c r="F785" s="452">
        <v>44170956</v>
      </c>
      <c r="G785" s="396" t="s">
        <v>3838</v>
      </c>
      <c r="H785" s="219" t="s">
        <v>2745</v>
      </c>
      <c r="I785" s="219" t="s">
        <v>2229</v>
      </c>
      <c r="J785" s="219" t="s">
        <v>2640</v>
      </c>
      <c r="K785" s="219">
        <v>1</v>
      </c>
      <c r="L785" s="219">
        <v>3</v>
      </c>
      <c r="M785" s="451">
        <v>10400</v>
      </c>
      <c r="N785" s="191"/>
      <c r="O785" s="191"/>
      <c r="P785" s="451"/>
      <c r="Q785" s="191"/>
      <c r="R785" s="191"/>
    </row>
    <row r="786" spans="1:18" ht="48" x14ac:dyDescent="0.2">
      <c r="A786" s="219" t="s">
        <v>2635</v>
      </c>
      <c r="B786" s="219" t="s">
        <v>2629</v>
      </c>
      <c r="C786" s="219" t="s">
        <v>2630</v>
      </c>
      <c r="D786" s="396" t="s">
        <v>3839</v>
      </c>
      <c r="E786" s="451">
        <v>3000</v>
      </c>
      <c r="F786" s="452">
        <v>44170956</v>
      </c>
      <c r="G786" s="396" t="s">
        <v>3838</v>
      </c>
      <c r="H786" s="219" t="s">
        <v>2745</v>
      </c>
      <c r="I786" s="219" t="s">
        <v>2229</v>
      </c>
      <c r="J786" s="219" t="s">
        <v>2640</v>
      </c>
      <c r="K786" s="219"/>
      <c r="L786" s="219"/>
      <c r="M786" s="451"/>
      <c r="N786" s="191">
        <v>4</v>
      </c>
      <c r="O786" s="191">
        <v>7</v>
      </c>
      <c r="P786" s="451">
        <v>12000</v>
      </c>
      <c r="Q786" s="191"/>
      <c r="R786" s="191"/>
    </row>
    <row r="787" spans="1:18" ht="48" x14ac:dyDescent="0.2">
      <c r="A787" s="219" t="s">
        <v>2635</v>
      </c>
      <c r="B787" s="219" t="s">
        <v>2629</v>
      </c>
      <c r="C787" s="219" t="s">
        <v>2630</v>
      </c>
      <c r="D787" s="396" t="s">
        <v>3839</v>
      </c>
      <c r="E787" s="451">
        <v>3171.42</v>
      </c>
      <c r="F787" s="452">
        <v>44170956</v>
      </c>
      <c r="G787" s="396" t="s">
        <v>3838</v>
      </c>
      <c r="H787" s="219" t="s">
        <v>2745</v>
      </c>
      <c r="I787" s="219" t="s">
        <v>2229</v>
      </c>
      <c r="J787" s="219" t="s">
        <v>2640</v>
      </c>
      <c r="K787" s="219"/>
      <c r="L787" s="219"/>
      <c r="M787" s="451"/>
      <c r="N787" s="191">
        <v>1</v>
      </c>
      <c r="O787" s="191">
        <v>4</v>
      </c>
      <c r="P787" s="451">
        <v>22200</v>
      </c>
      <c r="Q787" s="191"/>
      <c r="R787" s="191"/>
    </row>
    <row r="788" spans="1:18" ht="48" x14ac:dyDescent="0.2">
      <c r="A788" s="219" t="s">
        <v>2635</v>
      </c>
      <c r="B788" s="219" t="s">
        <v>2636</v>
      </c>
      <c r="C788" s="219" t="s">
        <v>2630</v>
      </c>
      <c r="D788" s="396" t="s">
        <v>3840</v>
      </c>
      <c r="E788" s="451">
        <v>6500</v>
      </c>
      <c r="F788" s="452">
        <v>44179945</v>
      </c>
      <c r="G788" s="396" t="s">
        <v>3841</v>
      </c>
      <c r="H788" s="219" t="s">
        <v>2221</v>
      </c>
      <c r="I788" s="219" t="s">
        <v>2109</v>
      </c>
      <c r="J788" s="219" t="s">
        <v>2634</v>
      </c>
      <c r="K788" s="219"/>
      <c r="L788" s="219"/>
      <c r="M788" s="451"/>
      <c r="N788" s="191">
        <v>1</v>
      </c>
      <c r="O788" s="191">
        <v>1</v>
      </c>
      <c r="P788" s="451">
        <v>13000</v>
      </c>
      <c r="Q788" s="191"/>
      <c r="R788" s="191"/>
    </row>
    <row r="789" spans="1:18" ht="48" x14ac:dyDescent="0.2">
      <c r="A789" s="219" t="s">
        <v>2635</v>
      </c>
      <c r="B789" s="219" t="s">
        <v>2629</v>
      </c>
      <c r="C789" s="219" t="s">
        <v>2630</v>
      </c>
      <c r="D789" s="396" t="s">
        <v>3842</v>
      </c>
      <c r="E789" s="451">
        <v>6500</v>
      </c>
      <c r="F789" s="452">
        <v>44184257</v>
      </c>
      <c r="G789" s="396" t="s">
        <v>3843</v>
      </c>
      <c r="H789" s="219" t="s">
        <v>2103</v>
      </c>
      <c r="I789" s="219" t="s">
        <v>2103</v>
      </c>
      <c r="J789" s="219" t="s">
        <v>2634</v>
      </c>
      <c r="K789" s="219"/>
      <c r="L789" s="219"/>
      <c r="M789" s="451"/>
      <c r="N789" s="191">
        <v>1</v>
      </c>
      <c r="O789" s="191">
        <v>4</v>
      </c>
      <c r="P789" s="451">
        <v>32500</v>
      </c>
      <c r="Q789" s="191"/>
      <c r="R789" s="191"/>
    </row>
    <row r="790" spans="1:18" ht="36" x14ac:dyDescent="0.2">
      <c r="A790" s="219" t="s">
        <v>2635</v>
      </c>
      <c r="B790" s="219" t="s">
        <v>2629</v>
      </c>
      <c r="C790" s="219" t="s">
        <v>2630</v>
      </c>
      <c r="D790" s="396" t="s">
        <v>3844</v>
      </c>
      <c r="E790" s="451">
        <v>4500</v>
      </c>
      <c r="F790" s="452">
        <v>44203757</v>
      </c>
      <c r="G790" s="396" t="s">
        <v>3845</v>
      </c>
      <c r="H790" s="219" t="s">
        <v>2204</v>
      </c>
      <c r="I790" s="219" t="s">
        <v>2204</v>
      </c>
      <c r="J790" s="219" t="s">
        <v>2634</v>
      </c>
      <c r="K790" s="219">
        <v>1</v>
      </c>
      <c r="L790" s="219">
        <v>1</v>
      </c>
      <c r="M790" s="451">
        <v>4500</v>
      </c>
      <c r="N790" s="191"/>
      <c r="O790" s="191"/>
      <c r="P790" s="451"/>
      <c r="Q790" s="191"/>
      <c r="R790" s="191"/>
    </row>
    <row r="791" spans="1:18" ht="36" x14ac:dyDescent="0.2">
      <c r="A791" s="219" t="s">
        <v>2635</v>
      </c>
      <c r="B791" s="219" t="s">
        <v>2636</v>
      </c>
      <c r="C791" s="219" t="s">
        <v>2630</v>
      </c>
      <c r="D791" s="396" t="s">
        <v>3846</v>
      </c>
      <c r="E791" s="451">
        <v>7500</v>
      </c>
      <c r="F791" s="452">
        <v>44219838</v>
      </c>
      <c r="G791" s="396" t="s">
        <v>3847</v>
      </c>
      <c r="H791" s="219" t="s">
        <v>2647</v>
      </c>
      <c r="I791" s="219" t="s">
        <v>2644</v>
      </c>
      <c r="J791" s="219" t="s">
        <v>2634</v>
      </c>
      <c r="K791" s="219"/>
      <c r="L791" s="219"/>
      <c r="M791" s="451"/>
      <c r="N791" s="191">
        <v>1</v>
      </c>
      <c r="O791" s="191">
        <v>1</v>
      </c>
      <c r="P791" s="451">
        <v>15000</v>
      </c>
      <c r="Q791" s="191"/>
      <c r="R791" s="191"/>
    </row>
    <row r="792" spans="1:18" ht="48" x14ac:dyDescent="0.2">
      <c r="A792" s="219" t="s">
        <v>2635</v>
      </c>
      <c r="B792" s="219" t="s">
        <v>2629</v>
      </c>
      <c r="C792" s="219" t="s">
        <v>2630</v>
      </c>
      <c r="D792" s="396" t="s">
        <v>3048</v>
      </c>
      <c r="E792" s="451">
        <v>7500</v>
      </c>
      <c r="F792" s="452">
        <v>44219838</v>
      </c>
      <c r="G792" s="396" t="s">
        <v>3847</v>
      </c>
      <c r="H792" s="219" t="s">
        <v>2647</v>
      </c>
      <c r="I792" s="219" t="s">
        <v>2644</v>
      </c>
      <c r="J792" s="219" t="s">
        <v>2634</v>
      </c>
      <c r="K792" s="219">
        <v>1</v>
      </c>
      <c r="L792" s="219">
        <v>1</v>
      </c>
      <c r="M792" s="451">
        <v>7500</v>
      </c>
      <c r="N792" s="191"/>
      <c r="O792" s="191"/>
      <c r="P792" s="451"/>
      <c r="Q792" s="191"/>
      <c r="R792" s="191"/>
    </row>
    <row r="793" spans="1:18" ht="36" x14ac:dyDescent="0.2">
      <c r="A793" s="219" t="s">
        <v>2635</v>
      </c>
      <c r="B793" s="219" t="s">
        <v>2629</v>
      </c>
      <c r="C793" s="219" t="s">
        <v>2630</v>
      </c>
      <c r="D793" s="396" t="s">
        <v>3848</v>
      </c>
      <c r="E793" s="451">
        <v>7500</v>
      </c>
      <c r="F793" s="452">
        <v>44242813</v>
      </c>
      <c r="G793" s="396" t="s">
        <v>3849</v>
      </c>
      <c r="H793" s="219" t="s">
        <v>2772</v>
      </c>
      <c r="I793" s="219" t="s">
        <v>2644</v>
      </c>
      <c r="J793" s="219" t="s">
        <v>2634</v>
      </c>
      <c r="K793" s="219">
        <v>1</v>
      </c>
      <c r="L793" s="219">
        <v>3</v>
      </c>
      <c r="M793" s="451">
        <v>20000</v>
      </c>
      <c r="N793" s="191"/>
      <c r="O793" s="191"/>
      <c r="P793" s="451"/>
      <c r="Q793" s="191"/>
      <c r="R793" s="191"/>
    </row>
    <row r="794" spans="1:18" ht="48" x14ac:dyDescent="0.2">
      <c r="A794" s="219" t="s">
        <v>2635</v>
      </c>
      <c r="B794" s="219" t="s">
        <v>2629</v>
      </c>
      <c r="C794" s="219" t="s">
        <v>2630</v>
      </c>
      <c r="D794" s="396" t="s">
        <v>3850</v>
      </c>
      <c r="E794" s="451">
        <v>7500</v>
      </c>
      <c r="F794" s="452">
        <v>44242813</v>
      </c>
      <c r="G794" s="396" t="s">
        <v>3849</v>
      </c>
      <c r="H794" s="219" t="s">
        <v>2772</v>
      </c>
      <c r="I794" s="219" t="s">
        <v>2644</v>
      </c>
      <c r="J794" s="219" t="s">
        <v>2634</v>
      </c>
      <c r="K794" s="219"/>
      <c r="L794" s="219"/>
      <c r="M794" s="451"/>
      <c r="N794" s="191">
        <v>4</v>
      </c>
      <c r="O794" s="191">
        <v>7</v>
      </c>
      <c r="P794" s="451">
        <v>67500</v>
      </c>
      <c r="Q794" s="191"/>
      <c r="R794" s="191"/>
    </row>
    <row r="795" spans="1:18" ht="36" x14ac:dyDescent="0.2">
      <c r="A795" s="219" t="s">
        <v>2635</v>
      </c>
      <c r="B795" s="219" t="s">
        <v>2629</v>
      </c>
      <c r="C795" s="219" t="s">
        <v>2630</v>
      </c>
      <c r="D795" s="396" t="s">
        <v>3851</v>
      </c>
      <c r="E795" s="451">
        <v>7500</v>
      </c>
      <c r="F795" s="452">
        <v>44279497</v>
      </c>
      <c r="G795" s="396" t="s">
        <v>3852</v>
      </c>
      <c r="H795" s="219" t="s">
        <v>2257</v>
      </c>
      <c r="I795" s="219" t="s">
        <v>2633</v>
      </c>
      <c r="J795" s="219" t="s">
        <v>2634</v>
      </c>
      <c r="K795" s="219">
        <v>1</v>
      </c>
      <c r="L795" s="219">
        <v>2</v>
      </c>
      <c r="M795" s="451">
        <v>15750</v>
      </c>
      <c r="N795" s="191"/>
      <c r="O795" s="191"/>
      <c r="P795" s="451"/>
      <c r="Q795" s="191"/>
      <c r="R795" s="191"/>
    </row>
    <row r="796" spans="1:18" ht="36" x14ac:dyDescent="0.2">
      <c r="A796" s="219" t="s">
        <v>2635</v>
      </c>
      <c r="B796" s="219" t="s">
        <v>2629</v>
      </c>
      <c r="C796" s="219" t="s">
        <v>2630</v>
      </c>
      <c r="D796" s="396" t="s">
        <v>3853</v>
      </c>
      <c r="E796" s="451">
        <v>9500</v>
      </c>
      <c r="F796" s="452">
        <v>44279497</v>
      </c>
      <c r="G796" s="396" t="s">
        <v>3852</v>
      </c>
      <c r="H796" s="219" t="s">
        <v>2257</v>
      </c>
      <c r="I796" s="219" t="s">
        <v>2633</v>
      </c>
      <c r="J796" s="219" t="s">
        <v>2634</v>
      </c>
      <c r="K796" s="219"/>
      <c r="L796" s="219"/>
      <c r="M796" s="451"/>
      <c r="N796" s="191">
        <v>4</v>
      </c>
      <c r="O796" s="191">
        <v>7</v>
      </c>
      <c r="P796" s="451">
        <v>66500</v>
      </c>
      <c r="Q796" s="191"/>
      <c r="R796" s="191"/>
    </row>
    <row r="797" spans="1:18" ht="36" x14ac:dyDescent="0.2">
      <c r="A797" s="219" t="s">
        <v>2635</v>
      </c>
      <c r="B797" s="219" t="s">
        <v>2629</v>
      </c>
      <c r="C797" s="219" t="s">
        <v>2630</v>
      </c>
      <c r="D797" s="396" t="s">
        <v>2822</v>
      </c>
      <c r="E797" s="451">
        <v>2500</v>
      </c>
      <c r="F797" s="452">
        <v>44289172</v>
      </c>
      <c r="G797" s="396" t="s">
        <v>3854</v>
      </c>
      <c r="H797" s="219" t="s">
        <v>2826</v>
      </c>
      <c r="I797" s="219" t="s">
        <v>2229</v>
      </c>
      <c r="J797" s="219" t="s">
        <v>2640</v>
      </c>
      <c r="K797" s="219">
        <v>2</v>
      </c>
      <c r="L797" s="219">
        <v>2</v>
      </c>
      <c r="M797" s="451">
        <v>5342</v>
      </c>
      <c r="N797" s="191"/>
      <c r="O797" s="191"/>
      <c r="P797" s="451"/>
      <c r="Q797" s="191"/>
      <c r="R797" s="191"/>
    </row>
    <row r="798" spans="1:18" ht="36" x14ac:dyDescent="0.2">
      <c r="A798" s="219" t="s">
        <v>2635</v>
      </c>
      <c r="B798" s="219" t="s">
        <v>2629</v>
      </c>
      <c r="C798" s="219" t="s">
        <v>2630</v>
      </c>
      <c r="D798" s="396" t="s">
        <v>3855</v>
      </c>
      <c r="E798" s="451">
        <v>2800</v>
      </c>
      <c r="F798" s="452">
        <v>44289172</v>
      </c>
      <c r="G798" s="396" t="s">
        <v>3854</v>
      </c>
      <c r="H798" s="219" t="s">
        <v>2826</v>
      </c>
      <c r="I798" s="219" t="s">
        <v>2229</v>
      </c>
      <c r="J798" s="219" t="s">
        <v>2640</v>
      </c>
      <c r="K798" s="219"/>
      <c r="L798" s="219"/>
      <c r="M798" s="451"/>
      <c r="N798" s="191">
        <v>1</v>
      </c>
      <c r="O798" s="191">
        <v>8</v>
      </c>
      <c r="P798" s="451">
        <v>8400</v>
      </c>
      <c r="Q798" s="191"/>
      <c r="R798" s="191"/>
    </row>
    <row r="799" spans="1:18" ht="36" x14ac:dyDescent="0.2">
      <c r="A799" s="219" t="s">
        <v>2635</v>
      </c>
      <c r="B799" s="219" t="s">
        <v>2629</v>
      </c>
      <c r="C799" s="219" t="s">
        <v>2630</v>
      </c>
      <c r="D799" s="396" t="s">
        <v>3856</v>
      </c>
      <c r="E799" s="451">
        <v>6000</v>
      </c>
      <c r="F799" s="452">
        <v>44307696</v>
      </c>
      <c r="G799" s="396" t="s">
        <v>3857</v>
      </c>
      <c r="H799" s="219" t="s">
        <v>2257</v>
      </c>
      <c r="I799" s="219" t="s">
        <v>2633</v>
      </c>
      <c r="J799" s="219" t="s">
        <v>2634</v>
      </c>
      <c r="K799" s="219">
        <v>4</v>
      </c>
      <c r="L799" s="219">
        <v>5</v>
      </c>
      <c r="M799" s="451">
        <v>30000</v>
      </c>
      <c r="N799" s="191"/>
      <c r="O799" s="191"/>
      <c r="P799" s="451"/>
      <c r="Q799" s="191"/>
      <c r="R799" s="191"/>
    </row>
    <row r="800" spans="1:18" ht="36" x14ac:dyDescent="0.2">
      <c r="A800" s="219" t="s">
        <v>2635</v>
      </c>
      <c r="B800" s="219" t="s">
        <v>2629</v>
      </c>
      <c r="C800" s="219" t="s">
        <v>2630</v>
      </c>
      <c r="D800" s="396" t="s">
        <v>3856</v>
      </c>
      <c r="E800" s="451">
        <v>6000</v>
      </c>
      <c r="F800" s="452">
        <v>44307696</v>
      </c>
      <c r="G800" s="396" t="s">
        <v>3857</v>
      </c>
      <c r="H800" s="219" t="s">
        <v>2889</v>
      </c>
      <c r="I800" s="219" t="s">
        <v>2889</v>
      </c>
      <c r="J800" s="219" t="s">
        <v>2634</v>
      </c>
      <c r="K800" s="219">
        <v>1</v>
      </c>
      <c r="L800" s="219">
        <v>3</v>
      </c>
      <c r="M800" s="451">
        <v>18000</v>
      </c>
      <c r="N800" s="191"/>
      <c r="O800" s="191"/>
      <c r="P800" s="451"/>
      <c r="Q800" s="191"/>
      <c r="R800" s="191"/>
    </row>
    <row r="801" spans="1:18" ht="36" x14ac:dyDescent="0.2">
      <c r="A801" s="219" t="s">
        <v>2635</v>
      </c>
      <c r="B801" s="219" t="s">
        <v>2629</v>
      </c>
      <c r="C801" s="219" t="s">
        <v>2630</v>
      </c>
      <c r="D801" s="396" t="s">
        <v>3856</v>
      </c>
      <c r="E801" s="451">
        <v>6000</v>
      </c>
      <c r="F801" s="452">
        <v>44307696</v>
      </c>
      <c r="G801" s="396" t="s">
        <v>3857</v>
      </c>
      <c r="H801" s="219" t="s">
        <v>2690</v>
      </c>
      <c r="I801" s="219" t="s">
        <v>2690</v>
      </c>
      <c r="J801" s="219" t="s">
        <v>2634</v>
      </c>
      <c r="K801" s="219">
        <v>2</v>
      </c>
      <c r="L801" s="219">
        <v>2</v>
      </c>
      <c r="M801" s="451">
        <v>12000</v>
      </c>
      <c r="N801" s="191"/>
      <c r="O801" s="191"/>
      <c r="P801" s="451"/>
      <c r="Q801" s="191"/>
      <c r="R801" s="191"/>
    </row>
    <row r="802" spans="1:18" ht="36" x14ac:dyDescent="0.2">
      <c r="A802" s="219" t="s">
        <v>2635</v>
      </c>
      <c r="B802" s="219" t="s">
        <v>2629</v>
      </c>
      <c r="C802" s="219" t="s">
        <v>2630</v>
      </c>
      <c r="D802" s="396" t="s">
        <v>3858</v>
      </c>
      <c r="E802" s="451">
        <v>6000</v>
      </c>
      <c r="F802" s="452">
        <v>44313513</v>
      </c>
      <c r="G802" s="396" t="s">
        <v>3859</v>
      </c>
      <c r="H802" s="219" t="s">
        <v>2204</v>
      </c>
      <c r="I802" s="219" t="s">
        <v>2204</v>
      </c>
      <c r="J802" s="219" t="s">
        <v>2634</v>
      </c>
      <c r="K802" s="219"/>
      <c r="L802" s="219"/>
      <c r="M802" s="451"/>
      <c r="N802" s="191">
        <v>1</v>
      </c>
      <c r="O802" s="191">
        <v>3</v>
      </c>
      <c r="P802" s="451">
        <v>18000</v>
      </c>
      <c r="Q802" s="191"/>
      <c r="R802" s="191"/>
    </row>
    <row r="803" spans="1:18" ht="36" x14ac:dyDescent="0.2">
      <c r="A803" s="219" t="s">
        <v>2635</v>
      </c>
      <c r="B803" s="219" t="s">
        <v>2636</v>
      </c>
      <c r="C803" s="219" t="s">
        <v>2630</v>
      </c>
      <c r="D803" s="396" t="s">
        <v>3860</v>
      </c>
      <c r="E803" s="451">
        <v>6500</v>
      </c>
      <c r="F803" s="452">
        <v>44314450</v>
      </c>
      <c r="G803" s="396" t="s">
        <v>3861</v>
      </c>
      <c r="H803" s="219" t="s">
        <v>2204</v>
      </c>
      <c r="I803" s="219" t="s">
        <v>2204</v>
      </c>
      <c r="J803" s="219" t="s">
        <v>2634</v>
      </c>
      <c r="K803" s="219"/>
      <c r="L803" s="219"/>
      <c r="M803" s="451"/>
      <c r="N803" s="191">
        <v>1</v>
      </c>
      <c r="O803" s="191">
        <v>3</v>
      </c>
      <c r="P803" s="451">
        <v>26000</v>
      </c>
      <c r="Q803" s="191"/>
      <c r="R803" s="191"/>
    </row>
    <row r="804" spans="1:18" ht="36" x14ac:dyDescent="0.2">
      <c r="A804" s="219" t="s">
        <v>2635</v>
      </c>
      <c r="B804" s="219" t="s">
        <v>2636</v>
      </c>
      <c r="C804" s="219" t="s">
        <v>2630</v>
      </c>
      <c r="D804" s="396" t="s">
        <v>3862</v>
      </c>
      <c r="E804" s="451">
        <v>6500</v>
      </c>
      <c r="F804" s="452">
        <v>44327235</v>
      </c>
      <c r="G804" s="396" t="s">
        <v>3863</v>
      </c>
      <c r="H804" s="219" t="s">
        <v>2221</v>
      </c>
      <c r="I804" s="219" t="s">
        <v>2109</v>
      </c>
      <c r="J804" s="219" t="s">
        <v>2634</v>
      </c>
      <c r="K804" s="219"/>
      <c r="L804" s="219"/>
      <c r="M804" s="451"/>
      <c r="N804" s="191">
        <v>1</v>
      </c>
      <c r="O804" s="191">
        <v>2</v>
      </c>
      <c r="P804" s="451">
        <v>13000</v>
      </c>
      <c r="Q804" s="191"/>
      <c r="R804" s="191"/>
    </row>
    <row r="805" spans="1:18" ht="36" x14ac:dyDescent="0.2">
      <c r="A805" s="219" t="s">
        <v>2635</v>
      </c>
      <c r="B805" s="219" t="s">
        <v>2629</v>
      </c>
      <c r="C805" s="219" t="s">
        <v>2630</v>
      </c>
      <c r="D805" s="396" t="s">
        <v>3864</v>
      </c>
      <c r="E805" s="451">
        <v>3500</v>
      </c>
      <c r="F805" s="452">
        <v>44331076</v>
      </c>
      <c r="G805" s="396" t="s">
        <v>3865</v>
      </c>
      <c r="H805" s="219" t="s">
        <v>2109</v>
      </c>
      <c r="I805" s="219" t="s">
        <v>2083</v>
      </c>
      <c r="J805" s="219" t="s">
        <v>2640</v>
      </c>
      <c r="K805" s="219">
        <v>1</v>
      </c>
      <c r="L805" s="219">
        <v>1</v>
      </c>
      <c r="M805" s="451">
        <v>3500</v>
      </c>
      <c r="N805" s="191"/>
      <c r="O805" s="191"/>
      <c r="P805" s="451"/>
      <c r="Q805" s="191"/>
      <c r="R805" s="191"/>
    </row>
    <row r="806" spans="1:18" ht="36" x14ac:dyDescent="0.2">
      <c r="A806" s="219" t="s">
        <v>2635</v>
      </c>
      <c r="B806" s="219" t="s">
        <v>2629</v>
      </c>
      <c r="C806" s="219" t="s">
        <v>2630</v>
      </c>
      <c r="D806" s="396" t="s">
        <v>3866</v>
      </c>
      <c r="E806" s="451">
        <v>6500</v>
      </c>
      <c r="F806" s="452">
        <v>44365368</v>
      </c>
      <c r="G806" s="396" t="s">
        <v>3867</v>
      </c>
      <c r="H806" s="219" t="s">
        <v>2644</v>
      </c>
      <c r="I806" s="219" t="s">
        <v>2644</v>
      </c>
      <c r="J806" s="219" t="s">
        <v>2634</v>
      </c>
      <c r="K806" s="219">
        <v>2</v>
      </c>
      <c r="L806" s="219">
        <v>7</v>
      </c>
      <c r="M806" s="451">
        <v>45500</v>
      </c>
      <c r="N806" s="191"/>
      <c r="O806" s="191"/>
      <c r="P806" s="451"/>
      <c r="Q806" s="191"/>
      <c r="R806" s="191"/>
    </row>
    <row r="807" spans="1:18" ht="48" x14ac:dyDescent="0.2">
      <c r="A807" s="219" t="s">
        <v>2635</v>
      </c>
      <c r="B807" s="219" t="s">
        <v>2629</v>
      </c>
      <c r="C807" s="219" t="s">
        <v>2630</v>
      </c>
      <c r="D807" s="396" t="s">
        <v>3868</v>
      </c>
      <c r="E807" s="451">
        <v>8400</v>
      </c>
      <c r="F807" s="452">
        <v>44369780</v>
      </c>
      <c r="G807" s="396" t="s">
        <v>3869</v>
      </c>
      <c r="H807" s="219" t="s">
        <v>2644</v>
      </c>
      <c r="I807" s="219" t="s">
        <v>2644</v>
      </c>
      <c r="J807" s="219" t="s">
        <v>2634</v>
      </c>
      <c r="K807" s="219">
        <v>1</v>
      </c>
      <c r="L807" s="219">
        <v>1</v>
      </c>
      <c r="M807" s="451">
        <v>8400</v>
      </c>
      <c r="N807" s="191"/>
      <c r="O807" s="191"/>
      <c r="P807" s="451"/>
      <c r="Q807" s="191"/>
      <c r="R807" s="191"/>
    </row>
    <row r="808" spans="1:18" ht="48" x14ac:dyDescent="0.2">
      <c r="A808" s="219" t="s">
        <v>2635</v>
      </c>
      <c r="B808" s="219" t="s">
        <v>2636</v>
      </c>
      <c r="C808" s="219" t="s">
        <v>2630</v>
      </c>
      <c r="D808" s="396" t="s">
        <v>3870</v>
      </c>
      <c r="E808" s="451">
        <v>6500</v>
      </c>
      <c r="F808" s="452">
        <v>44392831</v>
      </c>
      <c r="G808" s="396" t="s">
        <v>3871</v>
      </c>
      <c r="H808" s="219" t="s">
        <v>2221</v>
      </c>
      <c r="I808" s="219" t="s">
        <v>2109</v>
      </c>
      <c r="J808" s="219" t="s">
        <v>2634</v>
      </c>
      <c r="K808" s="219"/>
      <c r="L808" s="219"/>
      <c r="M808" s="451"/>
      <c r="N808" s="191">
        <v>1</v>
      </c>
      <c r="O808" s="191">
        <v>2</v>
      </c>
      <c r="P808" s="451">
        <v>13000</v>
      </c>
      <c r="Q808" s="191"/>
      <c r="R808" s="191"/>
    </row>
    <row r="809" spans="1:18" ht="36" x14ac:dyDescent="0.2">
      <c r="A809" s="219" t="s">
        <v>2635</v>
      </c>
      <c r="B809" s="219" t="s">
        <v>2636</v>
      </c>
      <c r="C809" s="219" t="s">
        <v>2630</v>
      </c>
      <c r="D809" s="396" t="s">
        <v>3872</v>
      </c>
      <c r="E809" s="451">
        <v>8500</v>
      </c>
      <c r="F809" s="452">
        <v>44410778</v>
      </c>
      <c r="G809" s="396" t="s">
        <v>3873</v>
      </c>
      <c r="H809" s="219" t="s">
        <v>2647</v>
      </c>
      <c r="I809" s="219" t="s">
        <v>2644</v>
      </c>
      <c r="J809" s="219" t="s">
        <v>2634</v>
      </c>
      <c r="K809" s="219"/>
      <c r="L809" s="219"/>
      <c r="M809" s="451"/>
      <c r="N809" s="191">
        <v>1</v>
      </c>
      <c r="O809" s="191">
        <v>4</v>
      </c>
      <c r="P809" s="451">
        <v>34000</v>
      </c>
      <c r="Q809" s="191"/>
      <c r="R809" s="191"/>
    </row>
    <row r="810" spans="1:18" ht="36" x14ac:dyDescent="0.2">
      <c r="A810" s="219" t="s">
        <v>2635</v>
      </c>
      <c r="B810" s="219" t="s">
        <v>2636</v>
      </c>
      <c r="C810" s="219" t="s">
        <v>2630</v>
      </c>
      <c r="D810" s="396" t="s">
        <v>3874</v>
      </c>
      <c r="E810" s="451">
        <v>5500</v>
      </c>
      <c r="F810" s="452">
        <v>44420369</v>
      </c>
      <c r="G810" s="396" t="s">
        <v>3875</v>
      </c>
      <c r="H810" s="219" t="s">
        <v>2647</v>
      </c>
      <c r="I810" s="219" t="s">
        <v>2083</v>
      </c>
      <c r="J810" s="219" t="s">
        <v>2640</v>
      </c>
      <c r="K810" s="219"/>
      <c r="L810" s="219"/>
      <c r="M810" s="451"/>
      <c r="N810" s="191">
        <v>1</v>
      </c>
      <c r="O810" s="191">
        <v>3</v>
      </c>
      <c r="P810" s="451">
        <v>16500</v>
      </c>
      <c r="Q810" s="191"/>
      <c r="R810" s="191"/>
    </row>
    <row r="811" spans="1:18" ht="36" x14ac:dyDescent="0.2">
      <c r="A811" s="219" t="s">
        <v>2635</v>
      </c>
      <c r="B811" s="219" t="s">
        <v>2629</v>
      </c>
      <c r="C811" s="219" t="s">
        <v>2630</v>
      </c>
      <c r="D811" s="396" t="s">
        <v>3876</v>
      </c>
      <c r="E811" s="451">
        <v>6500</v>
      </c>
      <c r="F811" s="452">
        <v>44432386</v>
      </c>
      <c r="G811" s="396" t="s">
        <v>3877</v>
      </c>
      <c r="H811" s="219" t="s">
        <v>3878</v>
      </c>
      <c r="I811" s="219" t="s">
        <v>3878</v>
      </c>
      <c r="J811" s="219" t="s">
        <v>2634</v>
      </c>
      <c r="K811" s="219">
        <v>1</v>
      </c>
      <c r="L811" s="219">
        <v>2</v>
      </c>
      <c r="M811" s="451">
        <v>13000</v>
      </c>
      <c r="N811" s="191"/>
      <c r="O811" s="191"/>
      <c r="P811" s="451"/>
      <c r="Q811" s="191"/>
      <c r="R811" s="191"/>
    </row>
    <row r="812" spans="1:18" ht="48" x14ac:dyDescent="0.2">
      <c r="A812" s="219" t="s">
        <v>2635</v>
      </c>
      <c r="B812" s="219" t="s">
        <v>2629</v>
      </c>
      <c r="C812" s="219" t="s">
        <v>2630</v>
      </c>
      <c r="D812" s="396" t="s">
        <v>3879</v>
      </c>
      <c r="E812" s="451">
        <v>3000</v>
      </c>
      <c r="F812" s="452">
        <v>44448280</v>
      </c>
      <c r="G812" s="396" t="s">
        <v>3880</v>
      </c>
      <c r="H812" s="219" t="s">
        <v>3504</v>
      </c>
      <c r="I812" s="219" t="s">
        <v>3504</v>
      </c>
      <c r="J812" s="219" t="s">
        <v>2640</v>
      </c>
      <c r="K812" s="219">
        <v>1</v>
      </c>
      <c r="L812" s="219">
        <v>1</v>
      </c>
      <c r="M812" s="451">
        <v>3000</v>
      </c>
      <c r="N812" s="191"/>
      <c r="O812" s="191"/>
      <c r="P812" s="451"/>
      <c r="Q812" s="191"/>
      <c r="R812" s="191"/>
    </row>
    <row r="813" spans="1:18" ht="36" x14ac:dyDescent="0.2">
      <c r="A813" s="219" t="s">
        <v>2635</v>
      </c>
      <c r="B813" s="219" t="s">
        <v>2629</v>
      </c>
      <c r="C813" s="219" t="s">
        <v>2630</v>
      </c>
      <c r="D813" s="396" t="s">
        <v>3881</v>
      </c>
      <c r="E813" s="451">
        <v>5000</v>
      </c>
      <c r="F813" s="452">
        <v>44456772</v>
      </c>
      <c r="G813" s="396" t="s">
        <v>3882</v>
      </c>
      <c r="H813" s="219" t="s">
        <v>2135</v>
      </c>
      <c r="I813" s="219" t="s">
        <v>2083</v>
      </c>
      <c r="J813" s="219" t="s">
        <v>2640</v>
      </c>
      <c r="K813" s="219">
        <v>1</v>
      </c>
      <c r="L813" s="219">
        <v>3</v>
      </c>
      <c r="M813" s="451">
        <v>15000</v>
      </c>
      <c r="N813" s="191"/>
      <c r="O813" s="191"/>
      <c r="P813" s="451"/>
      <c r="Q813" s="191"/>
      <c r="R813" s="191"/>
    </row>
    <row r="814" spans="1:18" ht="36" x14ac:dyDescent="0.2">
      <c r="A814" s="219" t="s">
        <v>2635</v>
      </c>
      <c r="B814" s="219" t="s">
        <v>2629</v>
      </c>
      <c r="C814" s="219" t="s">
        <v>2630</v>
      </c>
      <c r="D814" s="396" t="s">
        <v>3633</v>
      </c>
      <c r="E814" s="451">
        <v>5000</v>
      </c>
      <c r="F814" s="452">
        <v>44459144</v>
      </c>
      <c r="G814" s="396" t="s">
        <v>3883</v>
      </c>
      <c r="H814" s="219" t="s">
        <v>3094</v>
      </c>
      <c r="I814" s="219" t="s">
        <v>2083</v>
      </c>
      <c r="J814" s="219" t="s">
        <v>2640</v>
      </c>
      <c r="K814" s="219"/>
      <c r="L814" s="219"/>
      <c r="M814" s="451"/>
      <c r="N814" s="191">
        <v>4</v>
      </c>
      <c r="O814" s="191">
        <v>6</v>
      </c>
      <c r="P814" s="451">
        <v>30000</v>
      </c>
      <c r="Q814" s="191"/>
      <c r="R814" s="191"/>
    </row>
    <row r="815" spans="1:18" ht="36" x14ac:dyDescent="0.2">
      <c r="A815" s="219" t="s">
        <v>2635</v>
      </c>
      <c r="B815" s="219" t="s">
        <v>2629</v>
      </c>
      <c r="C815" s="219" t="s">
        <v>2630</v>
      </c>
      <c r="D815" s="396" t="s">
        <v>3884</v>
      </c>
      <c r="E815" s="451">
        <v>5000</v>
      </c>
      <c r="F815" s="452">
        <v>44459144</v>
      </c>
      <c r="G815" s="396" t="s">
        <v>3883</v>
      </c>
      <c r="H815" s="219" t="s">
        <v>3094</v>
      </c>
      <c r="I815" s="219" t="s">
        <v>2083</v>
      </c>
      <c r="J815" s="219" t="s">
        <v>2640</v>
      </c>
      <c r="K815" s="219">
        <v>1</v>
      </c>
      <c r="L815" s="219">
        <v>2</v>
      </c>
      <c r="M815" s="451">
        <v>11000</v>
      </c>
      <c r="N815" s="191"/>
      <c r="O815" s="191"/>
      <c r="P815" s="451"/>
      <c r="Q815" s="191"/>
      <c r="R815" s="191"/>
    </row>
    <row r="816" spans="1:18" ht="36" x14ac:dyDescent="0.2">
      <c r="A816" s="219" t="s">
        <v>2635</v>
      </c>
      <c r="B816" s="219" t="s">
        <v>2677</v>
      </c>
      <c r="C816" s="219" t="s">
        <v>2630</v>
      </c>
      <c r="D816" s="396" t="s">
        <v>3885</v>
      </c>
      <c r="E816" s="451">
        <v>5000</v>
      </c>
      <c r="F816" s="452">
        <v>44467260</v>
      </c>
      <c r="G816" s="396" t="s">
        <v>3886</v>
      </c>
      <c r="H816" s="219" t="s">
        <v>3678</v>
      </c>
      <c r="I816" s="219" t="s">
        <v>2229</v>
      </c>
      <c r="J816" s="219" t="s">
        <v>2634</v>
      </c>
      <c r="K816" s="219">
        <v>1</v>
      </c>
      <c r="L816" s="219">
        <v>3</v>
      </c>
      <c r="M816" s="451">
        <v>15000</v>
      </c>
      <c r="N816" s="191"/>
      <c r="O816" s="191"/>
      <c r="P816" s="451"/>
      <c r="Q816" s="191"/>
      <c r="R816" s="191"/>
    </row>
    <row r="817" spans="1:18" ht="36" x14ac:dyDescent="0.2">
      <c r="A817" s="219" t="s">
        <v>2635</v>
      </c>
      <c r="B817" s="219" t="s">
        <v>2629</v>
      </c>
      <c r="C817" s="219" t="s">
        <v>2630</v>
      </c>
      <c r="D817" s="396" t="s">
        <v>3887</v>
      </c>
      <c r="E817" s="451">
        <v>4500</v>
      </c>
      <c r="F817" s="452">
        <v>44467260</v>
      </c>
      <c r="G817" s="396" t="s">
        <v>3886</v>
      </c>
      <c r="H817" s="219" t="s">
        <v>3678</v>
      </c>
      <c r="I817" s="219" t="s">
        <v>2229</v>
      </c>
      <c r="J817" s="219" t="s">
        <v>2640</v>
      </c>
      <c r="K817" s="219"/>
      <c r="L817" s="219"/>
      <c r="M817" s="451"/>
      <c r="N817" s="191">
        <v>1</v>
      </c>
      <c r="O817" s="191">
        <v>3</v>
      </c>
      <c r="P817" s="451">
        <v>13500</v>
      </c>
      <c r="Q817" s="191"/>
      <c r="R817" s="191"/>
    </row>
    <row r="818" spans="1:18" ht="36" x14ac:dyDescent="0.2">
      <c r="A818" s="219" t="s">
        <v>2635</v>
      </c>
      <c r="B818" s="219" t="s">
        <v>2629</v>
      </c>
      <c r="C818" s="219" t="s">
        <v>2630</v>
      </c>
      <c r="D818" s="396" t="s">
        <v>3885</v>
      </c>
      <c r="E818" s="451">
        <v>5000</v>
      </c>
      <c r="F818" s="452">
        <v>44467260</v>
      </c>
      <c r="G818" s="396" t="s">
        <v>3886</v>
      </c>
      <c r="H818" s="219" t="s">
        <v>3678</v>
      </c>
      <c r="I818" s="219" t="s">
        <v>2229</v>
      </c>
      <c r="J818" s="219" t="s">
        <v>2634</v>
      </c>
      <c r="K818" s="219">
        <v>1</v>
      </c>
      <c r="L818" s="219">
        <v>6</v>
      </c>
      <c r="M818" s="451">
        <v>30000</v>
      </c>
      <c r="N818" s="191"/>
      <c r="O818" s="191"/>
      <c r="P818" s="451"/>
      <c r="Q818" s="191"/>
      <c r="R818" s="191"/>
    </row>
    <row r="819" spans="1:18" ht="48" x14ac:dyDescent="0.2">
      <c r="A819" s="219" t="s">
        <v>2635</v>
      </c>
      <c r="B819" s="219" t="s">
        <v>2629</v>
      </c>
      <c r="C819" s="219" t="s">
        <v>2630</v>
      </c>
      <c r="D819" s="396" t="s">
        <v>3888</v>
      </c>
      <c r="E819" s="451">
        <v>7500</v>
      </c>
      <c r="F819" s="452">
        <v>44481833</v>
      </c>
      <c r="G819" s="396" t="s">
        <v>3889</v>
      </c>
      <c r="H819" s="219" t="s">
        <v>2647</v>
      </c>
      <c r="I819" s="219" t="s">
        <v>2644</v>
      </c>
      <c r="J819" s="219" t="s">
        <v>2634</v>
      </c>
      <c r="K819" s="219"/>
      <c r="L819" s="219"/>
      <c r="M819" s="451"/>
      <c r="N819" s="191">
        <v>1</v>
      </c>
      <c r="O819" s="191">
        <v>3</v>
      </c>
      <c r="P819" s="451">
        <v>30000</v>
      </c>
      <c r="Q819" s="191"/>
      <c r="R819" s="191"/>
    </row>
    <row r="820" spans="1:18" ht="36" x14ac:dyDescent="0.2">
      <c r="A820" s="219" t="s">
        <v>2635</v>
      </c>
      <c r="B820" s="219" t="s">
        <v>2636</v>
      </c>
      <c r="C820" s="219" t="s">
        <v>2630</v>
      </c>
      <c r="D820" s="396" t="s">
        <v>3890</v>
      </c>
      <c r="E820" s="451">
        <v>6500</v>
      </c>
      <c r="F820" s="452">
        <v>44486979</v>
      </c>
      <c r="G820" s="396" t="s">
        <v>3891</v>
      </c>
      <c r="H820" s="219" t="s">
        <v>2204</v>
      </c>
      <c r="I820" s="219" t="s">
        <v>2204</v>
      </c>
      <c r="J820" s="219" t="s">
        <v>2634</v>
      </c>
      <c r="K820" s="219"/>
      <c r="L820" s="219"/>
      <c r="M820" s="451"/>
      <c r="N820" s="191">
        <v>2</v>
      </c>
      <c r="O820" s="191">
        <v>6</v>
      </c>
      <c r="P820" s="451">
        <v>39000</v>
      </c>
      <c r="Q820" s="191"/>
      <c r="R820" s="191"/>
    </row>
    <row r="821" spans="1:18" ht="36" x14ac:dyDescent="0.2">
      <c r="A821" s="219" t="s">
        <v>2635</v>
      </c>
      <c r="B821" s="219" t="s">
        <v>2636</v>
      </c>
      <c r="C821" s="219" t="s">
        <v>2630</v>
      </c>
      <c r="D821" s="396" t="s">
        <v>3892</v>
      </c>
      <c r="E821" s="451">
        <v>7500</v>
      </c>
      <c r="F821" s="452">
        <v>44488007</v>
      </c>
      <c r="G821" s="396" t="s">
        <v>3893</v>
      </c>
      <c r="H821" s="219" t="s">
        <v>2204</v>
      </c>
      <c r="I821" s="219" t="s">
        <v>2204</v>
      </c>
      <c r="J821" s="219" t="s">
        <v>2634</v>
      </c>
      <c r="K821" s="219">
        <v>4</v>
      </c>
      <c r="L821" s="219">
        <v>6</v>
      </c>
      <c r="M821" s="451">
        <v>45000</v>
      </c>
      <c r="N821" s="191"/>
      <c r="O821" s="191"/>
      <c r="P821" s="451"/>
      <c r="Q821" s="191"/>
      <c r="R821" s="191"/>
    </row>
    <row r="822" spans="1:18" ht="36" x14ac:dyDescent="0.2">
      <c r="A822" s="219" t="s">
        <v>2635</v>
      </c>
      <c r="B822" s="219" t="s">
        <v>2636</v>
      </c>
      <c r="C822" s="219" t="s">
        <v>2630</v>
      </c>
      <c r="D822" s="396" t="s">
        <v>3894</v>
      </c>
      <c r="E822" s="451">
        <v>7500</v>
      </c>
      <c r="F822" s="452">
        <v>44488007</v>
      </c>
      <c r="G822" s="396" t="s">
        <v>3893</v>
      </c>
      <c r="H822" s="219" t="s">
        <v>2204</v>
      </c>
      <c r="I822" s="219" t="s">
        <v>2204</v>
      </c>
      <c r="J822" s="219" t="s">
        <v>2634</v>
      </c>
      <c r="K822" s="219"/>
      <c r="L822" s="219"/>
      <c r="M822" s="451"/>
      <c r="N822" s="191">
        <v>1</v>
      </c>
      <c r="O822" s="191">
        <v>2</v>
      </c>
      <c r="P822" s="451">
        <v>30000</v>
      </c>
      <c r="Q822" s="191"/>
      <c r="R822" s="191"/>
    </row>
    <row r="823" spans="1:18" ht="36" x14ac:dyDescent="0.2">
      <c r="A823" s="219" t="s">
        <v>2635</v>
      </c>
      <c r="B823" s="219" t="s">
        <v>2629</v>
      </c>
      <c r="C823" s="219" t="s">
        <v>2630</v>
      </c>
      <c r="D823" s="396" t="s">
        <v>3892</v>
      </c>
      <c r="E823" s="451">
        <v>7500</v>
      </c>
      <c r="F823" s="452">
        <v>44488007</v>
      </c>
      <c r="G823" s="396" t="s">
        <v>3893</v>
      </c>
      <c r="H823" s="219" t="s">
        <v>2204</v>
      </c>
      <c r="I823" s="219" t="s">
        <v>2204</v>
      </c>
      <c r="J823" s="219" t="s">
        <v>2634</v>
      </c>
      <c r="K823" s="219">
        <v>3</v>
      </c>
      <c r="L823" s="219">
        <v>6</v>
      </c>
      <c r="M823" s="451">
        <v>45000</v>
      </c>
      <c r="N823" s="191"/>
      <c r="O823" s="191"/>
      <c r="P823" s="451"/>
      <c r="Q823" s="191"/>
      <c r="R823" s="191"/>
    </row>
    <row r="824" spans="1:18" ht="36" x14ac:dyDescent="0.2">
      <c r="A824" s="219" t="s">
        <v>2635</v>
      </c>
      <c r="B824" s="219" t="s">
        <v>2629</v>
      </c>
      <c r="C824" s="219" t="s">
        <v>2630</v>
      </c>
      <c r="D824" s="396" t="s">
        <v>3894</v>
      </c>
      <c r="E824" s="451">
        <v>7500</v>
      </c>
      <c r="F824" s="452">
        <v>44488007</v>
      </c>
      <c r="G824" s="396" t="s">
        <v>3893</v>
      </c>
      <c r="H824" s="219" t="s">
        <v>2204</v>
      </c>
      <c r="I824" s="219" t="s">
        <v>2204</v>
      </c>
      <c r="J824" s="219" t="s">
        <v>2634</v>
      </c>
      <c r="K824" s="219"/>
      <c r="L824" s="219"/>
      <c r="M824" s="451"/>
      <c r="N824" s="191">
        <v>2</v>
      </c>
      <c r="O824" s="191">
        <v>3</v>
      </c>
      <c r="P824" s="451">
        <v>22500</v>
      </c>
      <c r="Q824" s="191"/>
      <c r="R824" s="191"/>
    </row>
    <row r="825" spans="1:18" ht="36" x14ac:dyDescent="0.2">
      <c r="A825" s="219" t="s">
        <v>2635</v>
      </c>
      <c r="B825" s="219" t="s">
        <v>2629</v>
      </c>
      <c r="C825" s="219" t="s">
        <v>2630</v>
      </c>
      <c r="D825" s="396" t="s">
        <v>3895</v>
      </c>
      <c r="E825" s="451">
        <v>7000</v>
      </c>
      <c r="F825" s="452">
        <v>44490646</v>
      </c>
      <c r="G825" s="396" t="s">
        <v>3896</v>
      </c>
      <c r="H825" s="219" t="s">
        <v>2109</v>
      </c>
      <c r="I825" s="219" t="s">
        <v>2109</v>
      </c>
      <c r="J825" s="219" t="s">
        <v>2634</v>
      </c>
      <c r="K825" s="219">
        <v>1</v>
      </c>
      <c r="L825" s="219">
        <v>2</v>
      </c>
      <c r="M825" s="451">
        <v>14000</v>
      </c>
      <c r="N825" s="191"/>
      <c r="O825" s="191"/>
      <c r="P825" s="451"/>
      <c r="Q825" s="191"/>
      <c r="R825" s="191"/>
    </row>
    <row r="826" spans="1:18" ht="36" x14ac:dyDescent="0.2">
      <c r="A826" s="219" t="s">
        <v>2635</v>
      </c>
      <c r="B826" s="219" t="s">
        <v>2629</v>
      </c>
      <c r="C826" s="219" t="s">
        <v>2630</v>
      </c>
      <c r="D826" s="396" t="s">
        <v>3897</v>
      </c>
      <c r="E826" s="451">
        <v>9500</v>
      </c>
      <c r="F826" s="452">
        <v>44520892</v>
      </c>
      <c r="G826" s="396" t="s">
        <v>3898</v>
      </c>
      <c r="H826" s="219" t="s">
        <v>2140</v>
      </c>
      <c r="I826" s="219" t="s">
        <v>2212</v>
      </c>
      <c r="J826" s="219" t="s">
        <v>2634</v>
      </c>
      <c r="K826" s="219"/>
      <c r="L826" s="219"/>
      <c r="M826" s="451"/>
      <c r="N826" s="191">
        <v>4</v>
      </c>
      <c r="O826" s="191">
        <v>8</v>
      </c>
      <c r="P826" s="451">
        <v>66500</v>
      </c>
      <c r="Q826" s="191"/>
      <c r="R826" s="191"/>
    </row>
    <row r="827" spans="1:18" ht="48" x14ac:dyDescent="0.2">
      <c r="A827" s="219" t="s">
        <v>2635</v>
      </c>
      <c r="B827" s="219" t="s">
        <v>2629</v>
      </c>
      <c r="C827" s="219" t="s">
        <v>2630</v>
      </c>
      <c r="D827" s="396" t="s">
        <v>3899</v>
      </c>
      <c r="E827" s="451">
        <v>9500</v>
      </c>
      <c r="F827" s="452">
        <v>44520892</v>
      </c>
      <c r="G827" s="396" t="s">
        <v>3898</v>
      </c>
      <c r="H827" s="219" t="s">
        <v>2140</v>
      </c>
      <c r="I827" s="219" t="s">
        <v>2140</v>
      </c>
      <c r="J827" s="219" t="s">
        <v>2634</v>
      </c>
      <c r="K827" s="219">
        <v>5</v>
      </c>
      <c r="L827" s="219">
        <v>8</v>
      </c>
      <c r="M827" s="451">
        <v>76000</v>
      </c>
      <c r="N827" s="191"/>
      <c r="O827" s="191"/>
      <c r="P827" s="451"/>
      <c r="Q827" s="191"/>
      <c r="R827" s="191"/>
    </row>
    <row r="828" spans="1:18" ht="36" x14ac:dyDescent="0.2">
      <c r="A828" s="219" t="s">
        <v>2635</v>
      </c>
      <c r="B828" s="219" t="s">
        <v>2629</v>
      </c>
      <c r="C828" s="219" t="s">
        <v>2630</v>
      </c>
      <c r="D828" s="396" t="s">
        <v>3900</v>
      </c>
      <c r="E828" s="451">
        <v>10000</v>
      </c>
      <c r="F828" s="452">
        <v>44521918</v>
      </c>
      <c r="G828" s="396" t="s">
        <v>3901</v>
      </c>
      <c r="H828" s="219" t="s">
        <v>2204</v>
      </c>
      <c r="I828" s="219" t="s">
        <v>2204</v>
      </c>
      <c r="J828" s="219" t="s">
        <v>2634</v>
      </c>
      <c r="K828" s="219"/>
      <c r="L828" s="219"/>
      <c r="M828" s="451"/>
      <c r="N828" s="191">
        <v>1</v>
      </c>
      <c r="O828" s="191">
        <v>3</v>
      </c>
      <c r="P828" s="451">
        <v>30000</v>
      </c>
      <c r="Q828" s="191"/>
      <c r="R828" s="191"/>
    </row>
    <row r="829" spans="1:18" ht="36" x14ac:dyDescent="0.2">
      <c r="A829" s="219" t="s">
        <v>2635</v>
      </c>
      <c r="B829" s="219" t="s">
        <v>2636</v>
      </c>
      <c r="C829" s="219" t="s">
        <v>2630</v>
      </c>
      <c r="D829" s="396" t="s">
        <v>3902</v>
      </c>
      <c r="E829" s="451">
        <v>7500</v>
      </c>
      <c r="F829" s="452">
        <v>44531956</v>
      </c>
      <c r="G829" s="396" t="s">
        <v>3903</v>
      </c>
      <c r="H829" s="219" t="s">
        <v>2647</v>
      </c>
      <c r="I829" s="219" t="s">
        <v>2644</v>
      </c>
      <c r="J829" s="219" t="s">
        <v>2634</v>
      </c>
      <c r="K829" s="219"/>
      <c r="L829" s="219"/>
      <c r="M829" s="451"/>
      <c r="N829" s="191">
        <v>1</v>
      </c>
      <c r="O829" s="191">
        <v>1</v>
      </c>
      <c r="P829" s="451">
        <v>15000</v>
      </c>
      <c r="Q829" s="191"/>
      <c r="R829" s="191"/>
    </row>
    <row r="830" spans="1:18" ht="36" x14ac:dyDescent="0.2">
      <c r="A830" s="219" t="s">
        <v>2635</v>
      </c>
      <c r="B830" s="219" t="s">
        <v>2629</v>
      </c>
      <c r="C830" s="219" t="s">
        <v>2630</v>
      </c>
      <c r="D830" s="396" t="s">
        <v>3904</v>
      </c>
      <c r="E830" s="451">
        <v>7580</v>
      </c>
      <c r="F830" s="452">
        <v>44550732</v>
      </c>
      <c r="G830" s="396" t="s">
        <v>3905</v>
      </c>
      <c r="H830" s="219" t="s">
        <v>2204</v>
      </c>
      <c r="I830" s="219" t="s">
        <v>2204</v>
      </c>
      <c r="J830" s="219" t="s">
        <v>2634</v>
      </c>
      <c r="K830" s="219">
        <v>1</v>
      </c>
      <c r="L830" s="219">
        <v>1</v>
      </c>
      <c r="M830" s="451">
        <v>7580</v>
      </c>
      <c r="N830" s="191"/>
      <c r="O830" s="191"/>
      <c r="P830" s="451"/>
      <c r="Q830" s="191"/>
      <c r="R830" s="191"/>
    </row>
    <row r="831" spans="1:18" ht="36" x14ac:dyDescent="0.2">
      <c r="A831" s="219" t="s">
        <v>2635</v>
      </c>
      <c r="B831" s="219" t="s">
        <v>2629</v>
      </c>
      <c r="C831" s="219" t="s">
        <v>2630</v>
      </c>
      <c r="D831" s="396" t="s">
        <v>3906</v>
      </c>
      <c r="E831" s="451">
        <v>4000</v>
      </c>
      <c r="F831" s="452">
        <v>44561508</v>
      </c>
      <c r="G831" s="396" t="s">
        <v>3907</v>
      </c>
      <c r="H831" s="219" t="s">
        <v>2204</v>
      </c>
      <c r="I831" s="219" t="s">
        <v>2204</v>
      </c>
      <c r="J831" s="219" t="s">
        <v>2640</v>
      </c>
      <c r="K831" s="219">
        <v>1</v>
      </c>
      <c r="L831" s="219">
        <v>1</v>
      </c>
      <c r="M831" s="451">
        <v>4000</v>
      </c>
      <c r="N831" s="191"/>
      <c r="O831" s="191"/>
      <c r="P831" s="451"/>
      <c r="Q831" s="191"/>
      <c r="R831" s="191"/>
    </row>
    <row r="832" spans="1:18" ht="48" x14ac:dyDescent="0.2">
      <c r="A832" s="219" t="s">
        <v>2635</v>
      </c>
      <c r="B832" s="219" t="s">
        <v>2629</v>
      </c>
      <c r="C832" s="219" t="s">
        <v>2630</v>
      </c>
      <c r="D832" s="396" t="s">
        <v>3908</v>
      </c>
      <c r="E832" s="451">
        <v>6500</v>
      </c>
      <c r="F832" s="452">
        <v>44561508</v>
      </c>
      <c r="G832" s="396" t="s">
        <v>3907</v>
      </c>
      <c r="H832" s="219" t="s">
        <v>2204</v>
      </c>
      <c r="I832" s="219" t="s">
        <v>2204</v>
      </c>
      <c r="J832" s="219" t="s">
        <v>2634</v>
      </c>
      <c r="K832" s="219"/>
      <c r="L832" s="219"/>
      <c r="M832" s="451"/>
      <c r="N832" s="191">
        <v>1</v>
      </c>
      <c r="O832" s="191">
        <v>3</v>
      </c>
      <c r="P832" s="451">
        <v>32500</v>
      </c>
      <c r="Q832" s="191"/>
      <c r="R832" s="191"/>
    </row>
    <row r="833" spans="1:18" ht="36" x14ac:dyDescent="0.2">
      <c r="A833" s="219" t="s">
        <v>2635</v>
      </c>
      <c r="B833" s="219" t="s">
        <v>2629</v>
      </c>
      <c r="C833" s="219" t="s">
        <v>2630</v>
      </c>
      <c r="D833" s="396" t="s">
        <v>3909</v>
      </c>
      <c r="E833" s="451">
        <v>6500</v>
      </c>
      <c r="F833" s="452">
        <v>44566560</v>
      </c>
      <c r="G833" s="396" t="s">
        <v>3910</v>
      </c>
      <c r="H833" s="219" t="s">
        <v>2109</v>
      </c>
      <c r="I833" s="219" t="s">
        <v>2109</v>
      </c>
      <c r="J833" s="219" t="s">
        <v>2634</v>
      </c>
      <c r="K833" s="219">
        <v>1</v>
      </c>
      <c r="L833" s="219">
        <v>2</v>
      </c>
      <c r="M833" s="451">
        <v>9750</v>
      </c>
      <c r="N833" s="191"/>
      <c r="O833" s="191"/>
      <c r="P833" s="451"/>
      <c r="Q833" s="191"/>
      <c r="R833" s="191"/>
    </row>
    <row r="834" spans="1:18" ht="36" x14ac:dyDescent="0.2">
      <c r="A834" s="219" t="s">
        <v>2635</v>
      </c>
      <c r="B834" s="219" t="s">
        <v>2629</v>
      </c>
      <c r="C834" s="219" t="s">
        <v>2630</v>
      </c>
      <c r="D834" s="396" t="s">
        <v>3911</v>
      </c>
      <c r="E834" s="451">
        <v>2500</v>
      </c>
      <c r="F834" s="452">
        <v>44590030</v>
      </c>
      <c r="G834" s="396" t="s">
        <v>3912</v>
      </c>
      <c r="H834" s="219" t="s">
        <v>2745</v>
      </c>
      <c r="I834" s="219" t="s">
        <v>2229</v>
      </c>
      <c r="J834" s="219" t="s">
        <v>2640</v>
      </c>
      <c r="K834" s="219"/>
      <c r="L834" s="219"/>
      <c r="M834" s="451"/>
      <c r="N834" s="191">
        <v>4</v>
      </c>
      <c r="O834" s="191">
        <v>12</v>
      </c>
      <c r="P834" s="451">
        <v>10000</v>
      </c>
      <c r="Q834" s="191"/>
      <c r="R834" s="191"/>
    </row>
    <row r="835" spans="1:18" ht="36" x14ac:dyDescent="0.2">
      <c r="A835" s="219" t="s">
        <v>2635</v>
      </c>
      <c r="B835" s="219" t="s">
        <v>2629</v>
      </c>
      <c r="C835" s="219" t="s">
        <v>2630</v>
      </c>
      <c r="D835" s="396" t="s">
        <v>3911</v>
      </c>
      <c r="E835" s="451">
        <v>3171.42</v>
      </c>
      <c r="F835" s="452">
        <v>44590030</v>
      </c>
      <c r="G835" s="396" t="s">
        <v>3912</v>
      </c>
      <c r="H835" s="219" t="s">
        <v>2745</v>
      </c>
      <c r="I835" s="219" t="s">
        <v>2229</v>
      </c>
      <c r="J835" s="219" t="s">
        <v>2640</v>
      </c>
      <c r="K835" s="219"/>
      <c r="L835" s="219"/>
      <c r="M835" s="451"/>
      <c r="N835" s="191">
        <v>1</v>
      </c>
      <c r="O835" s="191">
        <v>2</v>
      </c>
      <c r="P835" s="451">
        <v>22200</v>
      </c>
      <c r="Q835" s="191"/>
      <c r="R835" s="191"/>
    </row>
    <row r="836" spans="1:18" ht="60" x14ac:dyDescent="0.2">
      <c r="A836" s="219" t="s">
        <v>2635</v>
      </c>
      <c r="B836" s="219" t="s">
        <v>2629</v>
      </c>
      <c r="C836" s="219" t="s">
        <v>2630</v>
      </c>
      <c r="D836" s="396" t="s">
        <v>3913</v>
      </c>
      <c r="E836" s="451">
        <v>6500</v>
      </c>
      <c r="F836" s="452">
        <v>44596056</v>
      </c>
      <c r="G836" s="396" t="s">
        <v>3914</v>
      </c>
      <c r="H836" s="219" t="s">
        <v>2221</v>
      </c>
      <c r="I836" s="219" t="s">
        <v>2109</v>
      </c>
      <c r="J836" s="219" t="s">
        <v>2634</v>
      </c>
      <c r="K836" s="219"/>
      <c r="L836" s="219"/>
      <c r="M836" s="451"/>
      <c r="N836" s="191">
        <v>1</v>
      </c>
      <c r="O836" s="191">
        <v>2</v>
      </c>
      <c r="P836" s="451">
        <v>26000</v>
      </c>
      <c r="Q836" s="191"/>
      <c r="R836" s="191"/>
    </row>
    <row r="837" spans="1:18" ht="36" x14ac:dyDescent="0.2">
      <c r="A837" s="219" t="s">
        <v>2635</v>
      </c>
      <c r="B837" s="219" t="s">
        <v>2677</v>
      </c>
      <c r="C837" s="219" t="s">
        <v>2630</v>
      </c>
      <c r="D837" s="396" t="s">
        <v>3915</v>
      </c>
      <c r="E837" s="451">
        <v>6000</v>
      </c>
      <c r="F837" s="452">
        <v>44611850</v>
      </c>
      <c r="G837" s="396" t="s">
        <v>3916</v>
      </c>
      <c r="H837" s="219" t="s">
        <v>2135</v>
      </c>
      <c r="I837" s="219" t="s">
        <v>2644</v>
      </c>
      <c r="J837" s="219" t="s">
        <v>2634</v>
      </c>
      <c r="K837" s="219">
        <v>1</v>
      </c>
      <c r="L837" s="219">
        <v>4</v>
      </c>
      <c r="M837" s="451">
        <v>21000</v>
      </c>
      <c r="N837" s="191"/>
      <c r="O837" s="191"/>
      <c r="P837" s="451"/>
      <c r="Q837" s="191"/>
      <c r="R837" s="191"/>
    </row>
    <row r="838" spans="1:18" ht="48" x14ac:dyDescent="0.2">
      <c r="A838" s="219" t="s">
        <v>2635</v>
      </c>
      <c r="B838" s="219" t="s">
        <v>2636</v>
      </c>
      <c r="C838" s="219" t="s">
        <v>2630</v>
      </c>
      <c r="D838" s="396" t="s">
        <v>3917</v>
      </c>
      <c r="E838" s="451">
        <v>7500</v>
      </c>
      <c r="F838" s="452">
        <v>44614608</v>
      </c>
      <c r="G838" s="396" t="s">
        <v>3918</v>
      </c>
      <c r="H838" s="219" t="s">
        <v>2221</v>
      </c>
      <c r="I838" s="219" t="s">
        <v>2109</v>
      </c>
      <c r="J838" s="219" t="s">
        <v>2634</v>
      </c>
      <c r="K838" s="219"/>
      <c r="L838" s="219"/>
      <c r="M838" s="451"/>
      <c r="N838" s="191">
        <v>1</v>
      </c>
      <c r="O838" s="191">
        <v>2</v>
      </c>
      <c r="P838" s="451">
        <v>30000</v>
      </c>
      <c r="Q838" s="191"/>
      <c r="R838" s="191"/>
    </row>
    <row r="839" spans="1:18" ht="36" x14ac:dyDescent="0.2">
      <c r="A839" s="219" t="s">
        <v>2635</v>
      </c>
      <c r="B839" s="219" t="s">
        <v>2629</v>
      </c>
      <c r="C839" s="219" t="s">
        <v>2630</v>
      </c>
      <c r="D839" s="396" t="s">
        <v>3919</v>
      </c>
      <c r="E839" s="451">
        <v>3500</v>
      </c>
      <c r="F839" s="452">
        <v>44642195</v>
      </c>
      <c r="G839" s="396" t="s">
        <v>3920</v>
      </c>
      <c r="H839" s="219" t="s">
        <v>2229</v>
      </c>
      <c r="I839" s="219" t="s">
        <v>2229</v>
      </c>
      <c r="J839" s="219" t="s">
        <v>2640</v>
      </c>
      <c r="K839" s="219">
        <v>1</v>
      </c>
      <c r="L839" s="219">
        <v>1</v>
      </c>
      <c r="M839" s="451">
        <v>3500</v>
      </c>
      <c r="N839" s="191"/>
      <c r="O839" s="191"/>
      <c r="P839" s="451"/>
      <c r="Q839" s="191"/>
      <c r="R839" s="191"/>
    </row>
    <row r="840" spans="1:18" ht="48" x14ac:dyDescent="0.2">
      <c r="A840" s="219" t="s">
        <v>2635</v>
      </c>
      <c r="B840" s="219" t="s">
        <v>2636</v>
      </c>
      <c r="C840" s="219" t="s">
        <v>2630</v>
      </c>
      <c r="D840" s="396" t="s">
        <v>3921</v>
      </c>
      <c r="E840" s="451">
        <v>7300</v>
      </c>
      <c r="F840" s="452">
        <v>44660166</v>
      </c>
      <c r="G840" s="396" t="s">
        <v>3922</v>
      </c>
      <c r="H840" s="219" t="s">
        <v>2221</v>
      </c>
      <c r="I840" s="219" t="s">
        <v>2109</v>
      </c>
      <c r="J840" s="219" t="s">
        <v>2634</v>
      </c>
      <c r="K840" s="219"/>
      <c r="L840" s="219"/>
      <c r="M840" s="451"/>
      <c r="N840" s="191">
        <v>1</v>
      </c>
      <c r="O840" s="191">
        <v>2</v>
      </c>
      <c r="P840" s="451">
        <v>19500</v>
      </c>
      <c r="Q840" s="191"/>
      <c r="R840" s="191"/>
    </row>
    <row r="841" spans="1:18" ht="36" x14ac:dyDescent="0.2">
      <c r="A841" s="219" t="s">
        <v>2635</v>
      </c>
      <c r="B841" s="219" t="s">
        <v>2629</v>
      </c>
      <c r="C841" s="219" t="s">
        <v>2630</v>
      </c>
      <c r="D841" s="396" t="s">
        <v>3923</v>
      </c>
      <c r="E841" s="451">
        <v>9000</v>
      </c>
      <c r="F841" s="452">
        <v>44678099</v>
      </c>
      <c r="G841" s="396" t="s">
        <v>3924</v>
      </c>
      <c r="H841" s="219" t="s">
        <v>2840</v>
      </c>
      <c r="I841" s="219" t="s">
        <v>2841</v>
      </c>
      <c r="J841" s="219" t="s">
        <v>2634</v>
      </c>
      <c r="K841" s="219"/>
      <c r="L841" s="219"/>
      <c r="M841" s="451"/>
      <c r="N841" s="191">
        <v>3</v>
      </c>
      <c r="O841" s="191">
        <v>11</v>
      </c>
      <c r="P841" s="451">
        <v>63000</v>
      </c>
      <c r="Q841" s="191"/>
      <c r="R841" s="191"/>
    </row>
    <row r="842" spans="1:18" ht="48" x14ac:dyDescent="0.2">
      <c r="A842" s="219" t="s">
        <v>2635</v>
      </c>
      <c r="B842" s="219" t="s">
        <v>2629</v>
      </c>
      <c r="C842" s="219" t="s">
        <v>2630</v>
      </c>
      <c r="D842" s="396" t="s">
        <v>3925</v>
      </c>
      <c r="E842" s="451">
        <v>6500</v>
      </c>
      <c r="F842" s="452">
        <v>44682899</v>
      </c>
      <c r="G842" s="396" t="s">
        <v>3926</v>
      </c>
      <c r="H842" s="219" t="s">
        <v>2135</v>
      </c>
      <c r="I842" s="219" t="s">
        <v>2644</v>
      </c>
      <c r="J842" s="219" t="s">
        <v>2634</v>
      </c>
      <c r="K842" s="219">
        <v>1</v>
      </c>
      <c r="L842" s="219">
        <v>1</v>
      </c>
      <c r="M842" s="451">
        <v>6500</v>
      </c>
      <c r="N842" s="191"/>
      <c r="O842" s="191"/>
      <c r="P842" s="451"/>
      <c r="Q842" s="191"/>
      <c r="R842" s="191"/>
    </row>
    <row r="843" spans="1:18" ht="36" x14ac:dyDescent="0.2">
      <c r="A843" s="219" t="s">
        <v>2635</v>
      </c>
      <c r="B843" s="219" t="s">
        <v>2629</v>
      </c>
      <c r="C843" s="219" t="s">
        <v>2630</v>
      </c>
      <c r="D843" s="396" t="s">
        <v>3927</v>
      </c>
      <c r="E843" s="451">
        <v>4000</v>
      </c>
      <c r="F843" s="452">
        <v>44704514</v>
      </c>
      <c r="G843" s="396" t="s">
        <v>3928</v>
      </c>
      <c r="H843" s="219" t="s">
        <v>2406</v>
      </c>
      <c r="I843" s="219" t="s">
        <v>2083</v>
      </c>
      <c r="J843" s="219" t="s">
        <v>2640</v>
      </c>
      <c r="K843" s="219"/>
      <c r="L843" s="219"/>
      <c r="M843" s="451"/>
      <c r="N843" s="191">
        <v>2</v>
      </c>
      <c r="O843" s="191">
        <v>6</v>
      </c>
      <c r="P843" s="451">
        <v>20000</v>
      </c>
      <c r="Q843" s="191"/>
      <c r="R843" s="191"/>
    </row>
    <row r="844" spans="1:18" ht="36" x14ac:dyDescent="0.2">
      <c r="A844" s="219" t="s">
        <v>2635</v>
      </c>
      <c r="B844" s="219" t="s">
        <v>2677</v>
      </c>
      <c r="C844" s="219" t="s">
        <v>2630</v>
      </c>
      <c r="D844" s="396" t="s">
        <v>3929</v>
      </c>
      <c r="E844" s="451">
        <v>6500</v>
      </c>
      <c r="F844" s="452">
        <v>44704899</v>
      </c>
      <c r="G844" s="396" t="s">
        <v>3930</v>
      </c>
      <c r="H844" s="219" t="s">
        <v>2644</v>
      </c>
      <c r="I844" s="219" t="s">
        <v>2644</v>
      </c>
      <c r="J844" s="219" t="s">
        <v>2634</v>
      </c>
      <c r="K844" s="219">
        <v>1</v>
      </c>
      <c r="L844" s="219">
        <v>3</v>
      </c>
      <c r="M844" s="451">
        <v>19500</v>
      </c>
      <c r="N844" s="191"/>
      <c r="O844" s="191"/>
      <c r="P844" s="451"/>
      <c r="Q844" s="191"/>
      <c r="R844" s="191"/>
    </row>
    <row r="845" spans="1:18" ht="36" x14ac:dyDescent="0.2">
      <c r="A845" s="219" t="s">
        <v>2635</v>
      </c>
      <c r="B845" s="219" t="s">
        <v>2629</v>
      </c>
      <c r="C845" s="219" t="s">
        <v>2630</v>
      </c>
      <c r="D845" s="396" t="s">
        <v>3931</v>
      </c>
      <c r="E845" s="451">
        <v>6500</v>
      </c>
      <c r="F845" s="452">
        <v>44708174</v>
      </c>
      <c r="G845" s="396" t="s">
        <v>3932</v>
      </c>
      <c r="H845" s="219" t="s">
        <v>2204</v>
      </c>
      <c r="I845" s="219" t="s">
        <v>2204</v>
      </c>
      <c r="J845" s="219" t="s">
        <v>2634</v>
      </c>
      <c r="K845" s="219">
        <v>1</v>
      </c>
      <c r="L845" s="219">
        <v>2</v>
      </c>
      <c r="M845" s="451">
        <v>13000</v>
      </c>
      <c r="N845" s="191"/>
      <c r="O845" s="191"/>
      <c r="P845" s="451"/>
      <c r="Q845" s="191"/>
      <c r="R845" s="191"/>
    </row>
    <row r="846" spans="1:18" ht="48" x14ac:dyDescent="0.2">
      <c r="A846" s="219" t="s">
        <v>2635</v>
      </c>
      <c r="B846" s="219" t="s">
        <v>2629</v>
      </c>
      <c r="C846" s="219" t="s">
        <v>2630</v>
      </c>
      <c r="D846" s="396" t="s">
        <v>3933</v>
      </c>
      <c r="E846" s="451">
        <v>7000</v>
      </c>
      <c r="F846" s="452">
        <v>44735557</v>
      </c>
      <c r="G846" s="396" t="s">
        <v>3934</v>
      </c>
      <c r="H846" s="219" t="s">
        <v>2889</v>
      </c>
      <c r="I846" s="219" t="s">
        <v>2889</v>
      </c>
      <c r="J846" s="219" t="s">
        <v>2634</v>
      </c>
      <c r="K846" s="219">
        <v>2</v>
      </c>
      <c r="L846" s="219">
        <v>4</v>
      </c>
      <c r="M846" s="451">
        <v>32500</v>
      </c>
      <c r="N846" s="191"/>
      <c r="O846" s="191"/>
      <c r="P846" s="451"/>
      <c r="Q846" s="191"/>
      <c r="R846" s="191"/>
    </row>
    <row r="847" spans="1:18" ht="48" x14ac:dyDescent="0.2">
      <c r="A847" s="219" t="s">
        <v>2635</v>
      </c>
      <c r="B847" s="219" t="s">
        <v>2636</v>
      </c>
      <c r="C847" s="219" t="s">
        <v>2630</v>
      </c>
      <c r="D847" s="396" t="s">
        <v>3935</v>
      </c>
      <c r="E847" s="451">
        <v>6500</v>
      </c>
      <c r="F847" s="452">
        <v>44741185</v>
      </c>
      <c r="G847" s="396" t="s">
        <v>3936</v>
      </c>
      <c r="H847" s="219" t="s">
        <v>2221</v>
      </c>
      <c r="I847" s="219" t="s">
        <v>2109</v>
      </c>
      <c r="J847" s="219" t="s">
        <v>2634</v>
      </c>
      <c r="K847" s="219"/>
      <c r="L847" s="219"/>
      <c r="M847" s="451"/>
      <c r="N847" s="191">
        <v>1</v>
      </c>
      <c r="O847" s="191">
        <v>2</v>
      </c>
      <c r="P847" s="451">
        <v>13000</v>
      </c>
      <c r="Q847" s="191"/>
      <c r="R847" s="191"/>
    </row>
    <row r="848" spans="1:18" ht="36" x14ac:dyDescent="0.2">
      <c r="A848" s="219" t="s">
        <v>2635</v>
      </c>
      <c r="B848" s="219" t="s">
        <v>2636</v>
      </c>
      <c r="C848" s="219" t="s">
        <v>2630</v>
      </c>
      <c r="D848" s="396" t="s">
        <v>3937</v>
      </c>
      <c r="E848" s="451">
        <v>6500</v>
      </c>
      <c r="F848" s="452">
        <v>44771611</v>
      </c>
      <c r="G848" s="396" t="s">
        <v>3938</v>
      </c>
      <c r="H848" s="219" t="s">
        <v>2647</v>
      </c>
      <c r="I848" s="219" t="s">
        <v>2644</v>
      </c>
      <c r="J848" s="219" t="s">
        <v>2634</v>
      </c>
      <c r="K848" s="219"/>
      <c r="L848" s="219"/>
      <c r="M848" s="451"/>
      <c r="N848" s="191">
        <v>1</v>
      </c>
      <c r="O848" s="191">
        <v>2</v>
      </c>
      <c r="P848" s="451">
        <v>32500</v>
      </c>
      <c r="Q848" s="191"/>
      <c r="R848" s="191"/>
    </row>
    <row r="849" spans="1:18" ht="36" x14ac:dyDescent="0.2">
      <c r="A849" s="219" t="s">
        <v>2635</v>
      </c>
      <c r="B849" s="219" t="s">
        <v>2629</v>
      </c>
      <c r="C849" s="219" t="s">
        <v>2630</v>
      </c>
      <c r="D849" s="396" t="s">
        <v>3939</v>
      </c>
      <c r="E849" s="451">
        <v>6500</v>
      </c>
      <c r="F849" s="452">
        <v>44780289</v>
      </c>
      <c r="G849" s="396" t="s">
        <v>3940</v>
      </c>
      <c r="H849" s="219" t="s">
        <v>2204</v>
      </c>
      <c r="I849" s="219" t="s">
        <v>2204</v>
      </c>
      <c r="J849" s="219" t="s">
        <v>2634</v>
      </c>
      <c r="K849" s="219"/>
      <c r="L849" s="219"/>
      <c r="M849" s="451"/>
      <c r="N849" s="191">
        <v>1</v>
      </c>
      <c r="O849" s="191">
        <v>3</v>
      </c>
      <c r="P849" s="451">
        <v>19500</v>
      </c>
      <c r="Q849" s="191"/>
      <c r="R849" s="191"/>
    </row>
    <row r="850" spans="1:18" ht="48" x14ac:dyDescent="0.2">
      <c r="A850" s="219" t="s">
        <v>2635</v>
      </c>
      <c r="B850" s="219" t="s">
        <v>2629</v>
      </c>
      <c r="C850" s="219" t="s">
        <v>2630</v>
      </c>
      <c r="D850" s="396" t="s">
        <v>3941</v>
      </c>
      <c r="E850" s="451">
        <v>2750</v>
      </c>
      <c r="F850" s="452">
        <v>44781842</v>
      </c>
      <c r="G850" s="396" t="s">
        <v>3942</v>
      </c>
      <c r="H850" s="219" t="s">
        <v>2204</v>
      </c>
      <c r="I850" s="219" t="s">
        <v>2204</v>
      </c>
      <c r="J850" s="219" t="s">
        <v>2634</v>
      </c>
      <c r="K850" s="219">
        <v>3</v>
      </c>
      <c r="L850" s="219">
        <v>6</v>
      </c>
      <c r="M850" s="451">
        <v>30250</v>
      </c>
      <c r="N850" s="191"/>
      <c r="O850" s="191"/>
      <c r="P850" s="451"/>
      <c r="Q850" s="191"/>
      <c r="R850" s="191"/>
    </row>
    <row r="851" spans="1:18" ht="36" x14ac:dyDescent="0.2">
      <c r="A851" s="219" t="s">
        <v>2635</v>
      </c>
      <c r="B851" s="219" t="s">
        <v>2629</v>
      </c>
      <c r="C851" s="219" t="s">
        <v>2630</v>
      </c>
      <c r="D851" s="396" t="s">
        <v>3943</v>
      </c>
      <c r="E851" s="451">
        <v>5500</v>
      </c>
      <c r="F851" s="452">
        <v>44781842</v>
      </c>
      <c r="G851" s="396" t="s">
        <v>3942</v>
      </c>
      <c r="H851" s="219" t="s">
        <v>2204</v>
      </c>
      <c r="I851" s="219" t="s">
        <v>2204</v>
      </c>
      <c r="J851" s="219" t="s">
        <v>2634</v>
      </c>
      <c r="K851" s="219"/>
      <c r="L851" s="219"/>
      <c r="M851" s="451"/>
      <c r="N851" s="191">
        <v>3</v>
      </c>
      <c r="O851" s="191">
        <v>7</v>
      </c>
      <c r="P851" s="451">
        <v>55000</v>
      </c>
      <c r="Q851" s="191"/>
      <c r="R851" s="191"/>
    </row>
    <row r="852" spans="1:18" ht="36" x14ac:dyDescent="0.2">
      <c r="A852" s="219" t="s">
        <v>2635</v>
      </c>
      <c r="B852" s="219" t="s">
        <v>2636</v>
      </c>
      <c r="C852" s="219" t="s">
        <v>2630</v>
      </c>
      <c r="D852" s="396" t="s">
        <v>3944</v>
      </c>
      <c r="E852" s="451">
        <v>6500</v>
      </c>
      <c r="F852" s="452">
        <v>44792408</v>
      </c>
      <c r="G852" s="396" t="s">
        <v>3945</v>
      </c>
      <c r="H852" s="219" t="s">
        <v>2647</v>
      </c>
      <c r="I852" s="219" t="s">
        <v>2135</v>
      </c>
      <c r="J852" s="219" t="s">
        <v>2634</v>
      </c>
      <c r="K852" s="219"/>
      <c r="L852" s="219"/>
      <c r="M852" s="451"/>
      <c r="N852" s="191">
        <v>1</v>
      </c>
      <c r="O852" s="191">
        <v>3</v>
      </c>
      <c r="P852" s="451">
        <v>26000</v>
      </c>
      <c r="Q852" s="191"/>
      <c r="R852" s="191"/>
    </row>
    <row r="853" spans="1:18" ht="36" x14ac:dyDescent="0.2">
      <c r="A853" s="219" t="s">
        <v>2635</v>
      </c>
      <c r="B853" s="219" t="s">
        <v>2677</v>
      </c>
      <c r="C853" s="219" t="s">
        <v>2630</v>
      </c>
      <c r="D853" s="396" t="s">
        <v>3946</v>
      </c>
      <c r="E853" s="451">
        <v>6000</v>
      </c>
      <c r="F853" s="452">
        <v>44792408</v>
      </c>
      <c r="G853" s="396" t="s">
        <v>3945</v>
      </c>
      <c r="H853" s="219" t="s">
        <v>2647</v>
      </c>
      <c r="I853" s="219" t="s">
        <v>2135</v>
      </c>
      <c r="J853" s="219" t="s">
        <v>2634</v>
      </c>
      <c r="K853" s="219">
        <v>1</v>
      </c>
      <c r="L853" s="219">
        <v>5</v>
      </c>
      <c r="M853" s="451">
        <v>30000</v>
      </c>
      <c r="N853" s="191"/>
      <c r="O853" s="191"/>
      <c r="P853" s="451"/>
      <c r="Q853" s="191"/>
      <c r="R853" s="191"/>
    </row>
    <row r="854" spans="1:18" ht="36" x14ac:dyDescent="0.2">
      <c r="A854" s="219" t="s">
        <v>2635</v>
      </c>
      <c r="B854" s="219" t="s">
        <v>2629</v>
      </c>
      <c r="C854" s="219" t="s">
        <v>2630</v>
      </c>
      <c r="D854" s="396" t="s">
        <v>3946</v>
      </c>
      <c r="E854" s="451">
        <v>6000</v>
      </c>
      <c r="F854" s="452">
        <v>44792408</v>
      </c>
      <c r="G854" s="396" t="s">
        <v>3945</v>
      </c>
      <c r="H854" s="219" t="s">
        <v>2647</v>
      </c>
      <c r="I854" s="219" t="s">
        <v>2135</v>
      </c>
      <c r="J854" s="219" t="s">
        <v>2634</v>
      </c>
      <c r="K854" s="219">
        <v>1</v>
      </c>
      <c r="L854" s="219">
        <v>3</v>
      </c>
      <c r="M854" s="451">
        <v>18000</v>
      </c>
      <c r="N854" s="191"/>
      <c r="O854" s="191"/>
      <c r="P854" s="451"/>
      <c r="Q854" s="191"/>
      <c r="R854" s="191"/>
    </row>
    <row r="855" spans="1:18" ht="36" x14ac:dyDescent="0.2">
      <c r="A855" s="219" t="s">
        <v>2635</v>
      </c>
      <c r="B855" s="219" t="s">
        <v>2677</v>
      </c>
      <c r="C855" s="219" t="s">
        <v>2630</v>
      </c>
      <c r="D855" s="396" t="s">
        <v>3947</v>
      </c>
      <c r="E855" s="451">
        <v>6000</v>
      </c>
      <c r="F855" s="452">
        <v>44796941</v>
      </c>
      <c r="G855" s="396" t="s">
        <v>3948</v>
      </c>
      <c r="H855" s="219" t="s">
        <v>2900</v>
      </c>
      <c r="I855" s="219" t="s">
        <v>2644</v>
      </c>
      <c r="J855" s="219" t="s">
        <v>2634</v>
      </c>
      <c r="K855" s="219">
        <v>1</v>
      </c>
      <c r="L855" s="219">
        <v>3</v>
      </c>
      <c r="M855" s="451">
        <v>18000</v>
      </c>
      <c r="N855" s="191"/>
      <c r="O855" s="191"/>
      <c r="P855" s="451"/>
      <c r="Q855" s="191"/>
      <c r="R855" s="191"/>
    </row>
    <row r="856" spans="1:18" ht="48" x14ac:dyDescent="0.2">
      <c r="A856" s="219" t="s">
        <v>2635</v>
      </c>
      <c r="B856" s="219" t="s">
        <v>2629</v>
      </c>
      <c r="C856" s="219" t="s">
        <v>2630</v>
      </c>
      <c r="D856" s="396" t="s">
        <v>3949</v>
      </c>
      <c r="E856" s="451">
        <v>7500</v>
      </c>
      <c r="F856" s="452">
        <v>44799837</v>
      </c>
      <c r="G856" s="396" t="s">
        <v>3950</v>
      </c>
      <c r="H856" s="219" t="s">
        <v>2221</v>
      </c>
      <c r="I856" s="219" t="s">
        <v>2109</v>
      </c>
      <c r="J856" s="219" t="s">
        <v>2634</v>
      </c>
      <c r="K856" s="219"/>
      <c r="L856" s="219"/>
      <c r="M856" s="451"/>
      <c r="N856" s="191">
        <v>1</v>
      </c>
      <c r="O856" s="191">
        <v>3</v>
      </c>
      <c r="P856" s="451">
        <v>30000</v>
      </c>
      <c r="Q856" s="191"/>
      <c r="R856" s="191"/>
    </row>
    <row r="857" spans="1:18" ht="48" x14ac:dyDescent="0.2">
      <c r="A857" s="219" t="s">
        <v>2635</v>
      </c>
      <c r="B857" s="219" t="s">
        <v>2629</v>
      </c>
      <c r="C857" s="219" t="s">
        <v>2630</v>
      </c>
      <c r="D857" s="396" t="s">
        <v>3951</v>
      </c>
      <c r="E857" s="451">
        <v>7500</v>
      </c>
      <c r="F857" s="452">
        <v>44815014</v>
      </c>
      <c r="G857" s="396" t="s">
        <v>3952</v>
      </c>
      <c r="H857" s="219" t="s">
        <v>2772</v>
      </c>
      <c r="I857" s="219" t="s">
        <v>2644</v>
      </c>
      <c r="J857" s="219" t="s">
        <v>2634</v>
      </c>
      <c r="K857" s="219"/>
      <c r="L857" s="219"/>
      <c r="M857" s="451"/>
      <c r="N857" s="191">
        <v>2</v>
      </c>
      <c r="O857" s="191">
        <v>6</v>
      </c>
      <c r="P857" s="451">
        <v>45000</v>
      </c>
      <c r="Q857" s="191"/>
      <c r="R857" s="191"/>
    </row>
    <row r="858" spans="1:18" ht="36" x14ac:dyDescent="0.2">
      <c r="A858" s="219" t="s">
        <v>2635</v>
      </c>
      <c r="B858" s="219" t="s">
        <v>2677</v>
      </c>
      <c r="C858" s="219" t="s">
        <v>2630</v>
      </c>
      <c r="D858" s="396" t="s">
        <v>3953</v>
      </c>
      <c r="E858" s="451">
        <v>5000</v>
      </c>
      <c r="F858" s="452">
        <v>44815131</v>
      </c>
      <c r="G858" s="396" t="s">
        <v>3954</v>
      </c>
      <c r="H858" s="219" t="s">
        <v>2647</v>
      </c>
      <c r="I858" s="219" t="s">
        <v>2083</v>
      </c>
      <c r="J858" s="219" t="s">
        <v>2640</v>
      </c>
      <c r="K858" s="219"/>
      <c r="L858" s="219"/>
      <c r="M858" s="451"/>
      <c r="N858" s="191">
        <v>1</v>
      </c>
      <c r="O858" s="191">
        <v>1</v>
      </c>
      <c r="P858" s="451">
        <v>10000</v>
      </c>
      <c r="Q858" s="191"/>
      <c r="R858" s="191"/>
    </row>
    <row r="859" spans="1:18" ht="36" x14ac:dyDescent="0.2">
      <c r="A859" s="219" t="s">
        <v>2635</v>
      </c>
      <c r="B859" s="219" t="s">
        <v>2677</v>
      </c>
      <c r="C859" s="219" t="s">
        <v>2630</v>
      </c>
      <c r="D859" s="396" t="s">
        <v>3955</v>
      </c>
      <c r="E859" s="451">
        <v>5000</v>
      </c>
      <c r="F859" s="452">
        <v>44815131</v>
      </c>
      <c r="G859" s="396" t="s">
        <v>3954</v>
      </c>
      <c r="H859" s="219" t="s">
        <v>2647</v>
      </c>
      <c r="I859" s="219" t="s">
        <v>2083</v>
      </c>
      <c r="J859" s="219" t="s">
        <v>2640</v>
      </c>
      <c r="K859" s="219">
        <v>1</v>
      </c>
      <c r="L859" s="219">
        <v>3</v>
      </c>
      <c r="M859" s="451">
        <v>15000</v>
      </c>
      <c r="N859" s="191"/>
      <c r="O859" s="191"/>
      <c r="P859" s="451"/>
      <c r="Q859" s="191"/>
      <c r="R859" s="191"/>
    </row>
    <row r="860" spans="1:18" ht="36" x14ac:dyDescent="0.2">
      <c r="A860" s="219" t="s">
        <v>2635</v>
      </c>
      <c r="B860" s="219" t="s">
        <v>2629</v>
      </c>
      <c r="C860" s="219" t="s">
        <v>2630</v>
      </c>
      <c r="D860" s="396" t="s">
        <v>3955</v>
      </c>
      <c r="E860" s="451">
        <v>5000</v>
      </c>
      <c r="F860" s="452">
        <v>44815131</v>
      </c>
      <c r="G860" s="396" t="s">
        <v>3954</v>
      </c>
      <c r="H860" s="219" t="s">
        <v>2647</v>
      </c>
      <c r="I860" s="219" t="s">
        <v>2083</v>
      </c>
      <c r="J860" s="219" t="s">
        <v>2640</v>
      </c>
      <c r="K860" s="219">
        <v>2</v>
      </c>
      <c r="L860" s="219">
        <v>7</v>
      </c>
      <c r="M860" s="451">
        <v>37000</v>
      </c>
      <c r="N860" s="191"/>
      <c r="O860" s="191"/>
      <c r="P860" s="451"/>
      <c r="Q860" s="191"/>
      <c r="R860" s="191"/>
    </row>
    <row r="861" spans="1:18" ht="36" x14ac:dyDescent="0.2">
      <c r="A861" s="219" t="s">
        <v>2635</v>
      </c>
      <c r="B861" s="219" t="s">
        <v>2629</v>
      </c>
      <c r="C861" s="219" t="s">
        <v>2630</v>
      </c>
      <c r="D861" s="396" t="s">
        <v>3953</v>
      </c>
      <c r="E861" s="451">
        <v>5500</v>
      </c>
      <c r="F861" s="452">
        <v>44815131</v>
      </c>
      <c r="G861" s="396" t="s">
        <v>3954</v>
      </c>
      <c r="H861" s="219" t="s">
        <v>2647</v>
      </c>
      <c r="I861" s="219" t="s">
        <v>2083</v>
      </c>
      <c r="J861" s="219" t="s">
        <v>2640</v>
      </c>
      <c r="K861" s="219"/>
      <c r="L861" s="219"/>
      <c r="M861" s="451"/>
      <c r="N861" s="191">
        <v>1</v>
      </c>
      <c r="O861" s="191">
        <v>4</v>
      </c>
      <c r="P861" s="451">
        <v>16500</v>
      </c>
      <c r="Q861" s="191"/>
      <c r="R861" s="191"/>
    </row>
    <row r="862" spans="1:18" ht="48" x14ac:dyDescent="0.2">
      <c r="A862" s="219" t="s">
        <v>2635</v>
      </c>
      <c r="B862" s="219" t="s">
        <v>2629</v>
      </c>
      <c r="C862" s="219" t="s">
        <v>2630</v>
      </c>
      <c r="D862" s="396" t="s">
        <v>3956</v>
      </c>
      <c r="E862" s="451">
        <v>8000</v>
      </c>
      <c r="F862" s="452">
        <v>44824219</v>
      </c>
      <c r="G862" s="396" t="s">
        <v>3957</v>
      </c>
      <c r="H862" s="219" t="s">
        <v>3682</v>
      </c>
      <c r="I862" s="219" t="s">
        <v>2841</v>
      </c>
      <c r="J862" s="219" t="s">
        <v>2634</v>
      </c>
      <c r="K862" s="219"/>
      <c r="L862" s="219"/>
      <c r="M862" s="451"/>
      <c r="N862" s="191">
        <v>1</v>
      </c>
      <c r="O862" s="191">
        <v>2</v>
      </c>
      <c r="P862" s="451">
        <v>8000</v>
      </c>
      <c r="Q862" s="191"/>
      <c r="R862" s="191"/>
    </row>
    <row r="863" spans="1:18" ht="36" x14ac:dyDescent="0.2">
      <c r="A863" s="219" t="s">
        <v>2635</v>
      </c>
      <c r="B863" s="219" t="s">
        <v>2629</v>
      </c>
      <c r="C863" s="219" t="s">
        <v>2630</v>
      </c>
      <c r="D863" s="396" t="s">
        <v>3958</v>
      </c>
      <c r="E863" s="451">
        <v>7000</v>
      </c>
      <c r="F863" s="452">
        <v>44834925</v>
      </c>
      <c r="G863" s="396" t="s">
        <v>3959</v>
      </c>
      <c r="H863" s="219" t="s">
        <v>2229</v>
      </c>
      <c r="I863" s="219" t="s">
        <v>2229</v>
      </c>
      <c r="J863" s="219" t="s">
        <v>2634</v>
      </c>
      <c r="K863" s="219">
        <v>1</v>
      </c>
      <c r="L863" s="219">
        <v>2</v>
      </c>
      <c r="M863" s="451">
        <v>14000</v>
      </c>
      <c r="N863" s="191"/>
      <c r="O863" s="191"/>
      <c r="P863" s="451"/>
      <c r="Q863" s="191"/>
      <c r="R863" s="191"/>
    </row>
    <row r="864" spans="1:18" ht="36" x14ac:dyDescent="0.2">
      <c r="A864" s="219" t="s">
        <v>2635</v>
      </c>
      <c r="B864" s="219" t="s">
        <v>2636</v>
      </c>
      <c r="C864" s="219" t="s">
        <v>2630</v>
      </c>
      <c r="D864" s="396" t="s">
        <v>3960</v>
      </c>
      <c r="E864" s="451">
        <v>7500</v>
      </c>
      <c r="F864" s="452">
        <v>44854119</v>
      </c>
      <c r="G864" s="396" t="s">
        <v>3961</v>
      </c>
      <c r="H864" s="219" t="s">
        <v>2204</v>
      </c>
      <c r="I864" s="219" t="s">
        <v>2204</v>
      </c>
      <c r="J864" s="219" t="s">
        <v>2634</v>
      </c>
      <c r="K864" s="219"/>
      <c r="L864" s="219"/>
      <c r="M864" s="451"/>
      <c r="N864" s="191">
        <v>1</v>
      </c>
      <c r="O864" s="191">
        <v>5</v>
      </c>
      <c r="P864" s="451">
        <v>22500</v>
      </c>
      <c r="Q864" s="191"/>
      <c r="R864" s="191"/>
    </row>
    <row r="865" spans="1:18" ht="36" x14ac:dyDescent="0.2">
      <c r="A865" s="219" t="s">
        <v>2635</v>
      </c>
      <c r="B865" s="219" t="s">
        <v>2629</v>
      </c>
      <c r="C865" s="219" t="s">
        <v>2630</v>
      </c>
      <c r="D865" s="396" t="s">
        <v>3962</v>
      </c>
      <c r="E865" s="451">
        <v>5500</v>
      </c>
      <c r="F865" s="452">
        <v>44867928</v>
      </c>
      <c r="G865" s="396" t="s">
        <v>3963</v>
      </c>
      <c r="H865" s="219" t="s">
        <v>2353</v>
      </c>
      <c r="I865" s="219" t="s">
        <v>2204</v>
      </c>
      <c r="J865" s="219" t="s">
        <v>2634</v>
      </c>
      <c r="K865" s="219">
        <v>4</v>
      </c>
      <c r="L865" s="219">
        <v>7</v>
      </c>
      <c r="M865" s="451">
        <v>38500</v>
      </c>
      <c r="N865" s="191"/>
      <c r="O865" s="191"/>
      <c r="P865" s="451"/>
      <c r="Q865" s="191"/>
      <c r="R865" s="191"/>
    </row>
    <row r="866" spans="1:18" ht="48" x14ac:dyDescent="0.2">
      <c r="A866" s="219" t="s">
        <v>2635</v>
      </c>
      <c r="B866" s="219" t="s">
        <v>2629</v>
      </c>
      <c r="C866" s="219" t="s">
        <v>2630</v>
      </c>
      <c r="D866" s="396" t="s">
        <v>3964</v>
      </c>
      <c r="E866" s="451">
        <v>5000</v>
      </c>
      <c r="F866" s="452">
        <v>44870733</v>
      </c>
      <c r="G866" s="396" t="s">
        <v>3965</v>
      </c>
      <c r="H866" s="219" t="s">
        <v>3165</v>
      </c>
      <c r="I866" s="219" t="s">
        <v>2083</v>
      </c>
      <c r="J866" s="219" t="s">
        <v>2640</v>
      </c>
      <c r="K866" s="219"/>
      <c r="L866" s="219"/>
      <c r="M866" s="451"/>
      <c r="N866" s="191">
        <v>1</v>
      </c>
      <c r="O866" s="191">
        <v>3</v>
      </c>
      <c r="P866" s="451">
        <v>32000</v>
      </c>
      <c r="Q866" s="191"/>
      <c r="R866" s="191"/>
    </row>
    <row r="867" spans="1:18" ht="36" x14ac:dyDescent="0.2">
      <c r="A867" s="219" t="s">
        <v>2635</v>
      </c>
      <c r="B867" s="219" t="s">
        <v>2636</v>
      </c>
      <c r="C867" s="219" t="s">
        <v>2630</v>
      </c>
      <c r="D867" s="396" t="s">
        <v>3966</v>
      </c>
      <c r="E867" s="451">
        <v>6500</v>
      </c>
      <c r="F867" s="452">
        <v>44940070</v>
      </c>
      <c r="G867" s="396" t="s">
        <v>3967</v>
      </c>
      <c r="H867" s="219" t="s">
        <v>2204</v>
      </c>
      <c r="I867" s="219" t="s">
        <v>2204</v>
      </c>
      <c r="J867" s="219" t="s">
        <v>2634</v>
      </c>
      <c r="K867" s="219"/>
      <c r="L867" s="219"/>
      <c r="M867" s="451"/>
      <c r="N867" s="191">
        <v>1</v>
      </c>
      <c r="O867" s="191">
        <v>2</v>
      </c>
      <c r="P867" s="451">
        <v>13000</v>
      </c>
      <c r="Q867" s="191"/>
      <c r="R867" s="191"/>
    </row>
    <row r="868" spans="1:18" ht="36" x14ac:dyDescent="0.2">
      <c r="A868" s="219" t="s">
        <v>2635</v>
      </c>
      <c r="B868" s="219" t="s">
        <v>2636</v>
      </c>
      <c r="C868" s="219" t="s">
        <v>2630</v>
      </c>
      <c r="D868" s="396" t="s">
        <v>3968</v>
      </c>
      <c r="E868" s="451">
        <v>11000</v>
      </c>
      <c r="F868" s="452">
        <v>44944561</v>
      </c>
      <c r="G868" s="396" t="s">
        <v>3969</v>
      </c>
      <c r="H868" s="219" t="s">
        <v>2643</v>
      </c>
      <c r="I868" s="219" t="s">
        <v>2644</v>
      </c>
      <c r="J868" s="219" t="s">
        <v>2634</v>
      </c>
      <c r="K868" s="219"/>
      <c r="L868" s="219"/>
      <c r="M868" s="451"/>
      <c r="N868" s="191">
        <v>1</v>
      </c>
      <c r="O868" s="191">
        <v>3</v>
      </c>
      <c r="P868" s="451">
        <v>18700</v>
      </c>
      <c r="Q868" s="191"/>
      <c r="R868" s="191"/>
    </row>
    <row r="869" spans="1:18" ht="36" x14ac:dyDescent="0.2">
      <c r="A869" s="219" t="s">
        <v>2635</v>
      </c>
      <c r="B869" s="219" t="s">
        <v>2636</v>
      </c>
      <c r="C869" s="219" t="s">
        <v>2630</v>
      </c>
      <c r="D869" s="396" t="s">
        <v>3970</v>
      </c>
      <c r="E869" s="451">
        <v>6500</v>
      </c>
      <c r="F869" s="452">
        <v>44979513</v>
      </c>
      <c r="G869" s="396" t="s">
        <v>3971</v>
      </c>
      <c r="H869" s="219" t="s">
        <v>2221</v>
      </c>
      <c r="I869" s="219" t="s">
        <v>2109</v>
      </c>
      <c r="J869" s="219" t="s">
        <v>2634</v>
      </c>
      <c r="K869" s="219"/>
      <c r="L869" s="219"/>
      <c r="M869" s="451"/>
      <c r="N869" s="191">
        <v>1</v>
      </c>
      <c r="O869" s="191">
        <v>3</v>
      </c>
      <c r="P869" s="451">
        <v>6500</v>
      </c>
      <c r="Q869" s="191"/>
      <c r="R869" s="191"/>
    </row>
    <row r="870" spans="1:18" ht="36" x14ac:dyDescent="0.2">
      <c r="A870" s="219" t="s">
        <v>2635</v>
      </c>
      <c r="B870" s="219" t="s">
        <v>2629</v>
      </c>
      <c r="C870" s="219" t="s">
        <v>2630</v>
      </c>
      <c r="D870" s="396" t="s">
        <v>3972</v>
      </c>
      <c r="E870" s="451">
        <v>4333.5</v>
      </c>
      <c r="F870" s="452">
        <v>44979840</v>
      </c>
      <c r="G870" s="396" t="s">
        <v>3973</v>
      </c>
      <c r="H870" s="219" t="s">
        <v>2109</v>
      </c>
      <c r="I870" s="219" t="s">
        <v>2109</v>
      </c>
      <c r="J870" s="219" t="s">
        <v>2634</v>
      </c>
      <c r="K870" s="219">
        <v>2</v>
      </c>
      <c r="L870" s="219">
        <v>5</v>
      </c>
      <c r="M870" s="451">
        <v>28167</v>
      </c>
      <c r="N870" s="191"/>
      <c r="O870" s="191"/>
      <c r="P870" s="451"/>
      <c r="Q870" s="191"/>
      <c r="R870" s="191"/>
    </row>
    <row r="871" spans="1:18" ht="48" x14ac:dyDescent="0.2">
      <c r="A871" s="219" t="s">
        <v>2635</v>
      </c>
      <c r="B871" s="219" t="s">
        <v>2629</v>
      </c>
      <c r="C871" s="219" t="s">
        <v>2630</v>
      </c>
      <c r="D871" s="396" t="s">
        <v>3974</v>
      </c>
      <c r="E871" s="451">
        <v>3500</v>
      </c>
      <c r="F871" s="452">
        <v>44989736</v>
      </c>
      <c r="G871" s="396" t="s">
        <v>3975</v>
      </c>
      <c r="H871" s="219" t="s">
        <v>3094</v>
      </c>
      <c r="I871" s="219" t="s">
        <v>3094</v>
      </c>
      <c r="J871" s="219" t="s">
        <v>2640</v>
      </c>
      <c r="K871" s="219"/>
      <c r="L871" s="219"/>
      <c r="M871" s="451"/>
      <c r="N871" s="191">
        <v>2</v>
      </c>
      <c r="O871" s="191">
        <v>9</v>
      </c>
      <c r="P871" s="451">
        <v>17500</v>
      </c>
      <c r="Q871" s="191"/>
      <c r="R871" s="191"/>
    </row>
    <row r="872" spans="1:18" ht="48" x14ac:dyDescent="0.2">
      <c r="A872" s="219" t="s">
        <v>2635</v>
      </c>
      <c r="B872" s="219" t="s">
        <v>2629</v>
      </c>
      <c r="C872" s="219" t="s">
        <v>2630</v>
      </c>
      <c r="D872" s="396" t="s">
        <v>3974</v>
      </c>
      <c r="E872" s="451">
        <v>7000</v>
      </c>
      <c r="F872" s="452">
        <v>44989736</v>
      </c>
      <c r="G872" s="396" t="s">
        <v>3975</v>
      </c>
      <c r="H872" s="219" t="s">
        <v>3094</v>
      </c>
      <c r="I872" s="219" t="s">
        <v>2633</v>
      </c>
      <c r="J872" s="219" t="s">
        <v>2634</v>
      </c>
      <c r="K872" s="219"/>
      <c r="L872" s="219"/>
      <c r="M872" s="451"/>
      <c r="N872" s="191">
        <v>1</v>
      </c>
      <c r="O872" s="191">
        <v>2</v>
      </c>
      <c r="P872" s="451">
        <v>7000</v>
      </c>
      <c r="Q872" s="191"/>
      <c r="R872" s="191"/>
    </row>
    <row r="873" spans="1:18" ht="36" x14ac:dyDescent="0.2">
      <c r="A873" s="219" t="s">
        <v>2635</v>
      </c>
      <c r="B873" s="219" t="s">
        <v>2629</v>
      </c>
      <c r="C873" s="219" t="s">
        <v>2630</v>
      </c>
      <c r="D873" s="396" t="s">
        <v>3976</v>
      </c>
      <c r="E873" s="451">
        <v>6500</v>
      </c>
      <c r="F873" s="452">
        <v>45002190</v>
      </c>
      <c r="G873" s="396" t="s">
        <v>3977</v>
      </c>
      <c r="H873" s="219" t="s">
        <v>3025</v>
      </c>
      <c r="I873" s="219" t="s">
        <v>2633</v>
      </c>
      <c r="J873" s="219" t="s">
        <v>2634</v>
      </c>
      <c r="K873" s="219">
        <v>1</v>
      </c>
      <c r="L873" s="219">
        <v>3</v>
      </c>
      <c r="M873" s="451">
        <v>19500</v>
      </c>
      <c r="N873" s="191"/>
      <c r="O873" s="191"/>
      <c r="P873" s="451"/>
      <c r="Q873" s="191"/>
      <c r="R873" s="191"/>
    </row>
    <row r="874" spans="1:18" ht="36" x14ac:dyDescent="0.2">
      <c r="A874" s="219" t="s">
        <v>2635</v>
      </c>
      <c r="B874" s="219" t="s">
        <v>2629</v>
      </c>
      <c r="C874" s="219" t="s">
        <v>2630</v>
      </c>
      <c r="D874" s="396" t="s">
        <v>3978</v>
      </c>
      <c r="E874" s="451">
        <v>5500</v>
      </c>
      <c r="F874" s="452">
        <v>45008675</v>
      </c>
      <c r="G874" s="396" t="s">
        <v>3979</v>
      </c>
      <c r="H874" s="219" t="s">
        <v>2204</v>
      </c>
      <c r="I874" s="219" t="s">
        <v>2083</v>
      </c>
      <c r="J874" s="219" t="s">
        <v>2640</v>
      </c>
      <c r="K874" s="219"/>
      <c r="L874" s="219"/>
      <c r="M874" s="451"/>
      <c r="N874" s="191">
        <v>1</v>
      </c>
      <c r="O874" s="191">
        <v>2</v>
      </c>
      <c r="P874" s="451">
        <v>27500</v>
      </c>
      <c r="Q874" s="191"/>
      <c r="R874" s="191"/>
    </row>
    <row r="875" spans="1:18" ht="36" x14ac:dyDescent="0.2">
      <c r="A875" s="219" t="s">
        <v>2635</v>
      </c>
      <c r="B875" s="219" t="s">
        <v>2677</v>
      </c>
      <c r="C875" s="219" t="s">
        <v>2630</v>
      </c>
      <c r="D875" s="396" t="s">
        <v>3980</v>
      </c>
      <c r="E875" s="451">
        <v>2500</v>
      </c>
      <c r="F875" s="452">
        <v>45021129</v>
      </c>
      <c r="G875" s="396" t="s">
        <v>3981</v>
      </c>
      <c r="H875" s="219" t="s">
        <v>2639</v>
      </c>
      <c r="I875" s="219" t="s">
        <v>2639</v>
      </c>
      <c r="J875" s="219" t="s">
        <v>2640</v>
      </c>
      <c r="K875" s="219"/>
      <c r="L875" s="219"/>
      <c r="M875" s="451"/>
      <c r="N875" s="191">
        <v>1</v>
      </c>
      <c r="O875" s="191">
        <v>2</v>
      </c>
      <c r="P875" s="451">
        <v>7500</v>
      </c>
      <c r="Q875" s="191"/>
      <c r="R875" s="191"/>
    </row>
    <row r="876" spans="1:18" ht="36" x14ac:dyDescent="0.2">
      <c r="A876" s="219" t="s">
        <v>2635</v>
      </c>
      <c r="B876" s="219" t="s">
        <v>2629</v>
      </c>
      <c r="C876" s="219" t="s">
        <v>2630</v>
      </c>
      <c r="D876" s="396" t="s">
        <v>3980</v>
      </c>
      <c r="E876" s="451">
        <v>2500</v>
      </c>
      <c r="F876" s="452">
        <v>45021129</v>
      </c>
      <c r="G876" s="396" t="s">
        <v>3981</v>
      </c>
      <c r="H876" s="219" t="s">
        <v>2639</v>
      </c>
      <c r="I876" s="219" t="s">
        <v>2639</v>
      </c>
      <c r="J876" s="219" t="s">
        <v>2640</v>
      </c>
      <c r="K876" s="219"/>
      <c r="L876" s="219"/>
      <c r="M876" s="451"/>
      <c r="N876" s="191">
        <v>1</v>
      </c>
      <c r="O876" s="191">
        <v>2</v>
      </c>
      <c r="P876" s="451">
        <v>10000</v>
      </c>
      <c r="Q876" s="191"/>
      <c r="R876" s="191"/>
    </row>
    <row r="877" spans="1:18" ht="60" x14ac:dyDescent="0.2">
      <c r="A877" s="219" t="s">
        <v>2635</v>
      </c>
      <c r="B877" s="219" t="s">
        <v>2629</v>
      </c>
      <c r="C877" s="219" t="s">
        <v>2630</v>
      </c>
      <c r="D877" s="396" t="s">
        <v>3982</v>
      </c>
      <c r="E877" s="451">
        <v>5000</v>
      </c>
      <c r="F877" s="452">
        <v>45031204</v>
      </c>
      <c r="G877" s="396" t="s">
        <v>3983</v>
      </c>
      <c r="H877" s="219" t="s">
        <v>2221</v>
      </c>
      <c r="I877" s="219" t="s">
        <v>2109</v>
      </c>
      <c r="J877" s="219" t="s">
        <v>2634</v>
      </c>
      <c r="K877" s="219"/>
      <c r="L877" s="219"/>
      <c r="M877" s="451"/>
      <c r="N877" s="191">
        <v>4</v>
      </c>
      <c r="O877" s="191">
        <v>8</v>
      </c>
      <c r="P877" s="451">
        <v>55000</v>
      </c>
      <c r="Q877" s="191"/>
      <c r="R877" s="191"/>
    </row>
    <row r="878" spans="1:18" ht="36" x14ac:dyDescent="0.2">
      <c r="A878" s="219" t="s">
        <v>2635</v>
      </c>
      <c r="B878" s="219" t="s">
        <v>2629</v>
      </c>
      <c r="C878" s="219" t="s">
        <v>2630</v>
      </c>
      <c r="D878" s="396" t="s">
        <v>3984</v>
      </c>
      <c r="E878" s="451">
        <v>5000</v>
      </c>
      <c r="F878" s="452">
        <v>45031204</v>
      </c>
      <c r="G878" s="396" t="s">
        <v>3983</v>
      </c>
      <c r="H878" s="219" t="s">
        <v>2109</v>
      </c>
      <c r="I878" s="219" t="s">
        <v>2109</v>
      </c>
      <c r="J878" s="219" t="s">
        <v>2634</v>
      </c>
      <c r="K878" s="219">
        <v>3</v>
      </c>
      <c r="L878" s="219">
        <v>9</v>
      </c>
      <c r="M878" s="451">
        <v>45000</v>
      </c>
      <c r="N878" s="191"/>
      <c r="O878" s="191"/>
      <c r="P878" s="451"/>
      <c r="Q878" s="191"/>
      <c r="R878" s="191"/>
    </row>
    <row r="879" spans="1:18" ht="36" x14ac:dyDescent="0.2">
      <c r="A879" s="219" t="s">
        <v>2635</v>
      </c>
      <c r="B879" s="219" t="s">
        <v>2629</v>
      </c>
      <c r="C879" s="219" t="s">
        <v>2630</v>
      </c>
      <c r="D879" s="396" t="s">
        <v>3985</v>
      </c>
      <c r="E879" s="451">
        <v>12000</v>
      </c>
      <c r="F879" s="452">
        <v>45066029</v>
      </c>
      <c r="G879" s="396" t="s">
        <v>3986</v>
      </c>
      <c r="H879" s="219" t="s">
        <v>3987</v>
      </c>
      <c r="I879" s="219" t="s">
        <v>3987</v>
      </c>
      <c r="J879" s="219" t="s">
        <v>2634</v>
      </c>
      <c r="K879" s="219">
        <v>1</v>
      </c>
      <c r="L879" s="219">
        <v>1</v>
      </c>
      <c r="M879" s="451">
        <v>12000</v>
      </c>
      <c r="N879" s="191"/>
      <c r="O879" s="191"/>
      <c r="P879" s="451"/>
      <c r="Q879" s="191"/>
      <c r="R879" s="191"/>
    </row>
    <row r="880" spans="1:18" ht="36" x14ac:dyDescent="0.2">
      <c r="A880" s="219" t="s">
        <v>2635</v>
      </c>
      <c r="B880" s="219" t="s">
        <v>2677</v>
      </c>
      <c r="C880" s="219" t="s">
        <v>2630</v>
      </c>
      <c r="D880" s="396" t="s">
        <v>3988</v>
      </c>
      <c r="E880" s="451">
        <v>2500</v>
      </c>
      <c r="F880" s="452">
        <v>45069275</v>
      </c>
      <c r="G880" s="396" t="s">
        <v>3989</v>
      </c>
      <c r="H880" s="219" t="s">
        <v>3990</v>
      </c>
      <c r="I880" s="219" t="s">
        <v>2909</v>
      </c>
      <c r="J880" s="219" t="s">
        <v>2640</v>
      </c>
      <c r="K880" s="219">
        <v>3</v>
      </c>
      <c r="L880" s="219">
        <v>3</v>
      </c>
      <c r="M880" s="451">
        <v>7500</v>
      </c>
      <c r="N880" s="191"/>
      <c r="O880" s="191"/>
      <c r="P880" s="451"/>
      <c r="Q880" s="191"/>
      <c r="R880" s="191"/>
    </row>
    <row r="881" spans="1:18" ht="36" x14ac:dyDescent="0.2">
      <c r="A881" s="219" t="s">
        <v>2635</v>
      </c>
      <c r="B881" s="219" t="s">
        <v>2629</v>
      </c>
      <c r="C881" s="219" t="s">
        <v>2630</v>
      </c>
      <c r="D881" s="396" t="s">
        <v>3988</v>
      </c>
      <c r="E881" s="451">
        <v>2500</v>
      </c>
      <c r="F881" s="452">
        <v>45069275</v>
      </c>
      <c r="G881" s="396" t="s">
        <v>3989</v>
      </c>
      <c r="H881" s="219" t="s">
        <v>3990</v>
      </c>
      <c r="I881" s="219" t="s">
        <v>2909</v>
      </c>
      <c r="J881" s="219" t="s">
        <v>2640</v>
      </c>
      <c r="K881" s="219">
        <v>1</v>
      </c>
      <c r="L881" s="219">
        <v>7</v>
      </c>
      <c r="M881" s="451">
        <v>18170</v>
      </c>
      <c r="N881" s="191"/>
      <c r="O881" s="191"/>
      <c r="P881" s="451"/>
      <c r="Q881" s="191"/>
      <c r="R881" s="191"/>
    </row>
    <row r="882" spans="1:18" ht="48" x14ac:dyDescent="0.2">
      <c r="A882" s="219" t="s">
        <v>2635</v>
      </c>
      <c r="B882" s="219" t="s">
        <v>2629</v>
      </c>
      <c r="C882" s="219" t="s">
        <v>2630</v>
      </c>
      <c r="D882" s="396" t="s">
        <v>3991</v>
      </c>
      <c r="E882" s="451">
        <v>2000</v>
      </c>
      <c r="F882" s="452">
        <v>45083135</v>
      </c>
      <c r="G882" s="396" t="s">
        <v>3992</v>
      </c>
      <c r="H882" s="219" t="s">
        <v>2229</v>
      </c>
      <c r="I882" s="219" t="s">
        <v>2229</v>
      </c>
      <c r="J882" s="219" t="s">
        <v>2640</v>
      </c>
      <c r="K882" s="219">
        <v>1</v>
      </c>
      <c r="L882" s="219">
        <v>1</v>
      </c>
      <c r="M882" s="451">
        <v>2000</v>
      </c>
      <c r="N882" s="191"/>
      <c r="O882" s="191"/>
      <c r="P882" s="451"/>
      <c r="Q882" s="191"/>
      <c r="R882" s="191"/>
    </row>
    <row r="883" spans="1:18" ht="48" x14ac:dyDescent="0.2">
      <c r="A883" s="219" t="s">
        <v>2635</v>
      </c>
      <c r="B883" s="219" t="s">
        <v>2629</v>
      </c>
      <c r="C883" s="219" t="s">
        <v>2630</v>
      </c>
      <c r="D883" s="396" t="s">
        <v>3993</v>
      </c>
      <c r="E883" s="451">
        <v>6500</v>
      </c>
      <c r="F883" s="452">
        <v>45124482</v>
      </c>
      <c r="G883" s="396" t="s">
        <v>3994</v>
      </c>
      <c r="H883" s="219" t="s">
        <v>3249</v>
      </c>
      <c r="I883" s="219" t="s">
        <v>3249</v>
      </c>
      <c r="J883" s="219" t="s">
        <v>2634</v>
      </c>
      <c r="K883" s="219">
        <v>1</v>
      </c>
      <c r="L883" s="219">
        <v>1</v>
      </c>
      <c r="M883" s="451">
        <v>6500</v>
      </c>
      <c r="N883" s="191"/>
      <c r="O883" s="191"/>
      <c r="P883" s="451"/>
      <c r="Q883" s="191"/>
      <c r="R883" s="191"/>
    </row>
    <row r="884" spans="1:18" ht="36" x14ac:dyDescent="0.2">
      <c r="A884" s="219" t="s">
        <v>2635</v>
      </c>
      <c r="B884" s="219" t="s">
        <v>2629</v>
      </c>
      <c r="C884" s="219" t="s">
        <v>2630</v>
      </c>
      <c r="D884" s="396" t="s">
        <v>3995</v>
      </c>
      <c r="E884" s="451">
        <v>3000</v>
      </c>
      <c r="F884" s="452">
        <v>45133173</v>
      </c>
      <c r="G884" s="396" t="s">
        <v>3996</v>
      </c>
      <c r="H884" s="219" t="s">
        <v>2229</v>
      </c>
      <c r="I884" s="219" t="s">
        <v>2229</v>
      </c>
      <c r="J884" s="219" t="s">
        <v>2640</v>
      </c>
      <c r="K884" s="219">
        <v>1</v>
      </c>
      <c r="L884" s="219">
        <v>4</v>
      </c>
      <c r="M884" s="451">
        <v>10900</v>
      </c>
      <c r="N884" s="191"/>
      <c r="O884" s="191"/>
      <c r="P884" s="451"/>
      <c r="Q884" s="191"/>
      <c r="R884" s="191"/>
    </row>
    <row r="885" spans="1:18" ht="36" x14ac:dyDescent="0.2">
      <c r="A885" s="219" t="s">
        <v>2635</v>
      </c>
      <c r="B885" s="219" t="s">
        <v>2636</v>
      </c>
      <c r="C885" s="219" t="s">
        <v>2630</v>
      </c>
      <c r="D885" s="396" t="s">
        <v>3997</v>
      </c>
      <c r="E885" s="451">
        <v>6500</v>
      </c>
      <c r="F885" s="452">
        <v>45141054</v>
      </c>
      <c r="G885" s="396" t="s">
        <v>3998</v>
      </c>
      <c r="H885" s="219" t="s">
        <v>2221</v>
      </c>
      <c r="I885" s="219" t="s">
        <v>2109</v>
      </c>
      <c r="J885" s="219" t="s">
        <v>2634</v>
      </c>
      <c r="K885" s="219"/>
      <c r="L885" s="219"/>
      <c r="M885" s="451"/>
      <c r="N885" s="191">
        <v>1</v>
      </c>
      <c r="O885" s="191">
        <v>7</v>
      </c>
      <c r="P885" s="451">
        <v>26000</v>
      </c>
      <c r="Q885" s="191"/>
      <c r="R885" s="191"/>
    </row>
    <row r="886" spans="1:18" ht="36" x14ac:dyDescent="0.2">
      <c r="A886" s="219" t="s">
        <v>2635</v>
      </c>
      <c r="B886" s="219" t="s">
        <v>2629</v>
      </c>
      <c r="C886" s="219" t="s">
        <v>2630</v>
      </c>
      <c r="D886" s="396" t="s">
        <v>3999</v>
      </c>
      <c r="E886" s="451">
        <v>8000</v>
      </c>
      <c r="F886" s="452">
        <v>45154992</v>
      </c>
      <c r="G886" s="396" t="s">
        <v>4000</v>
      </c>
      <c r="H886" s="219" t="s">
        <v>2647</v>
      </c>
      <c r="I886" s="219" t="s">
        <v>2644</v>
      </c>
      <c r="J886" s="219" t="s">
        <v>2634</v>
      </c>
      <c r="K886" s="219"/>
      <c r="L886" s="219"/>
      <c r="M886" s="451"/>
      <c r="N886" s="191">
        <v>1</v>
      </c>
      <c r="O886" s="191">
        <v>3</v>
      </c>
      <c r="P886" s="451">
        <v>12000</v>
      </c>
      <c r="Q886" s="191"/>
      <c r="R886" s="191"/>
    </row>
    <row r="887" spans="1:18" ht="36" x14ac:dyDescent="0.2">
      <c r="A887" s="219" t="s">
        <v>2635</v>
      </c>
      <c r="B887" s="219" t="s">
        <v>2636</v>
      </c>
      <c r="C887" s="219" t="s">
        <v>2630</v>
      </c>
      <c r="D887" s="396" t="s">
        <v>4001</v>
      </c>
      <c r="E887" s="451">
        <v>6500</v>
      </c>
      <c r="F887" s="452">
        <v>45158206</v>
      </c>
      <c r="G887" s="396" t="s">
        <v>4002</v>
      </c>
      <c r="H887" s="219" t="s">
        <v>2204</v>
      </c>
      <c r="I887" s="219" t="s">
        <v>2204</v>
      </c>
      <c r="J887" s="219" t="s">
        <v>2634</v>
      </c>
      <c r="K887" s="219"/>
      <c r="L887" s="219"/>
      <c r="M887" s="451"/>
      <c r="N887" s="191">
        <v>1</v>
      </c>
      <c r="O887" s="191">
        <v>3</v>
      </c>
      <c r="P887" s="451">
        <v>6500</v>
      </c>
      <c r="Q887" s="191"/>
      <c r="R887" s="191"/>
    </row>
    <row r="888" spans="1:18" ht="48" x14ac:dyDescent="0.2">
      <c r="A888" s="219" t="s">
        <v>2635</v>
      </c>
      <c r="B888" s="219" t="s">
        <v>2629</v>
      </c>
      <c r="C888" s="219" t="s">
        <v>2630</v>
      </c>
      <c r="D888" s="396" t="s">
        <v>4003</v>
      </c>
      <c r="E888" s="451">
        <v>5500</v>
      </c>
      <c r="F888" s="452">
        <v>45160060</v>
      </c>
      <c r="G888" s="396" t="s">
        <v>4004</v>
      </c>
      <c r="H888" s="219" t="s">
        <v>2257</v>
      </c>
      <c r="I888" s="219" t="s">
        <v>2083</v>
      </c>
      <c r="J888" s="219" t="s">
        <v>2640</v>
      </c>
      <c r="K888" s="219"/>
      <c r="L888" s="219"/>
      <c r="M888" s="451"/>
      <c r="N888" s="191">
        <v>1</v>
      </c>
      <c r="O888" s="191">
        <v>3</v>
      </c>
      <c r="P888" s="451">
        <v>12760</v>
      </c>
      <c r="Q888" s="191"/>
      <c r="R888" s="191"/>
    </row>
    <row r="889" spans="1:18" ht="36" x14ac:dyDescent="0.2">
      <c r="A889" s="219" t="s">
        <v>2635</v>
      </c>
      <c r="B889" s="219" t="s">
        <v>2629</v>
      </c>
      <c r="C889" s="219" t="s">
        <v>2630</v>
      </c>
      <c r="D889" s="396" t="s">
        <v>3286</v>
      </c>
      <c r="E889" s="451">
        <v>2500</v>
      </c>
      <c r="F889" s="452">
        <v>45192301</v>
      </c>
      <c r="G889" s="396" t="s">
        <v>4005</v>
      </c>
      <c r="H889" s="219" t="s">
        <v>2229</v>
      </c>
      <c r="I889" s="219" t="s">
        <v>2229</v>
      </c>
      <c r="J889" s="219" t="s">
        <v>2640</v>
      </c>
      <c r="K889" s="219">
        <v>1</v>
      </c>
      <c r="L889" s="219">
        <v>1</v>
      </c>
      <c r="M889" s="451">
        <v>2500</v>
      </c>
      <c r="N889" s="191"/>
      <c r="O889" s="191"/>
      <c r="P889" s="451"/>
      <c r="Q889" s="191"/>
      <c r="R889" s="191"/>
    </row>
    <row r="890" spans="1:18" ht="36" x14ac:dyDescent="0.2">
      <c r="A890" s="219" t="s">
        <v>2635</v>
      </c>
      <c r="B890" s="219" t="s">
        <v>2629</v>
      </c>
      <c r="C890" s="219" t="s">
        <v>2630</v>
      </c>
      <c r="D890" s="396" t="s">
        <v>4006</v>
      </c>
      <c r="E890" s="451">
        <v>3500</v>
      </c>
      <c r="F890" s="452">
        <v>45210053</v>
      </c>
      <c r="G890" s="396" t="s">
        <v>4007</v>
      </c>
      <c r="H890" s="219" t="s">
        <v>2221</v>
      </c>
      <c r="I890" s="219" t="s">
        <v>2921</v>
      </c>
      <c r="J890" s="219" t="s">
        <v>2640</v>
      </c>
      <c r="K890" s="219"/>
      <c r="L890" s="219"/>
      <c r="M890" s="451"/>
      <c r="N890" s="191">
        <v>2</v>
      </c>
      <c r="O890" s="191">
        <v>8</v>
      </c>
      <c r="P890" s="451">
        <v>21000</v>
      </c>
      <c r="Q890" s="191"/>
      <c r="R890" s="191"/>
    </row>
    <row r="891" spans="1:18" ht="36" x14ac:dyDescent="0.2">
      <c r="A891" s="219" t="s">
        <v>2635</v>
      </c>
      <c r="B891" s="219" t="s">
        <v>2629</v>
      </c>
      <c r="C891" s="219" t="s">
        <v>2630</v>
      </c>
      <c r="D891" s="396" t="s">
        <v>4008</v>
      </c>
      <c r="E891" s="451">
        <v>8000</v>
      </c>
      <c r="F891" s="452">
        <v>45210221</v>
      </c>
      <c r="G891" s="396" t="s">
        <v>4009</v>
      </c>
      <c r="H891" s="219" t="s">
        <v>2772</v>
      </c>
      <c r="I891" s="219" t="s">
        <v>2644</v>
      </c>
      <c r="J891" s="219" t="s">
        <v>2634</v>
      </c>
      <c r="K891" s="219"/>
      <c r="L891" s="219"/>
      <c r="M891" s="451"/>
      <c r="N891" s="191">
        <v>3</v>
      </c>
      <c r="O891" s="191">
        <v>7</v>
      </c>
      <c r="P891" s="451">
        <v>64000</v>
      </c>
      <c r="Q891" s="191"/>
      <c r="R891" s="191"/>
    </row>
    <row r="892" spans="1:18" ht="48" x14ac:dyDescent="0.2">
      <c r="A892" s="219" t="s">
        <v>2635</v>
      </c>
      <c r="B892" s="219" t="s">
        <v>2636</v>
      </c>
      <c r="C892" s="219" t="s">
        <v>2630</v>
      </c>
      <c r="D892" s="396" t="s">
        <v>4010</v>
      </c>
      <c r="E892" s="451">
        <v>7000</v>
      </c>
      <c r="F892" s="452">
        <v>45217991</v>
      </c>
      <c r="G892" s="396" t="s">
        <v>4011</v>
      </c>
      <c r="H892" s="219" t="s">
        <v>2204</v>
      </c>
      <c r="I892" s="219" t="s">
        <v>2204</v>
      </c>
      <c r="J892" s="219" t="s">
        <v>2634</v>
      </c>
      <c r="K892" s="219"/>
      <c r="L892" s="219"/>
      <c r="M892" s="451"/>
      <c r="N892" s="191">
        <v>1</v>
      </c>
      <c r="O892" s="191">
        <v>2</v>
      </c>
      <c r="P892" s="451">
        <v>14000</v>
      </c>
      <c r="Q892" s="191"/>
      <c r="R892" s="191"/>
    </row>
    <row r="893" spans="1:18" ht="48" x14ac:dyDescent="0.2">
      <c r="A893" s="219" t="s">
        <v>2635</v>
      </c>
      <c r="B893" s="219" t="s">
        <v>2636</v>
      </c>
      <c r="C893" s="219" t="s">
        <v>2630</v>
      </c>
      <c r="D893" s="396" t="s">
        <v>4010</v>
      </c>
      <c r="E893" s="451">
        <v>7035</v>
      </c>
      <c r="F893" s="452">
        <v>45217991</v>
      </c>
      <c r="G893" s="396" t="s">
        <v>4011</v>
      </c>
      <c r="H893" s="219" t="s">
        <v>2204</v>
      </c>
      <c r="I893" s="219" t="s">
        <v>2204</v>
      </c>
      <c r="J893" s="219" t="s">
        <v>2634</v>
      </c>
      <c r="K893" s="219"/>
      <c r="L893" s="219"/>
      <c r="M893" s="451"/>
      <c r="N893" s="191">
        <v>1</v>
      </c>
      <c r="O893" s="191">
        <v>5</v>
      </c>
      <c r="P893" s="451">
        <v>10500</v>
      </c>
      <c r="Q893" s="191"/>
      <c r="R893" s="191"/>
    </row>
    <row r="894" spans="1:18" ht="36" x14ac:dyDescent="0.2">
      <c r="A894" s="219" t="s">
        <v>2635</v>
      </c>
      <c r="B894" s="219" t="s">
        <v>2636</v>
      </c>
      <c r="C894" s="219" t="s">
        <v>2630</v>
      </c>
      <c r="D894" s="396" t="s">
        <v>4012</v>
      </c>
      <c r="E894" s="451">
        <v>6500</v>
      </c>
      <c r="F894" s="452">
        <v>45249852</v>
      </c>
      <c r="G894" s="396" t="s">
        <v>4013</v>
      </c>
      <c r="H894" s="219" t="s">
        <v>2221</v>
      </c>
      <c r="I894" s="219" t="s">
        <v>2109</v>
      </c>
      <c r="J894" s="219" t="s">
        <v>2634</v>
      </c>
      <c r="K894" s="219"/>
      <c r="L894" s="219"/>
      <c r="M894" s="451"/>
      <c r="N894" s="191">
        <v>1</v>
      </c>
      <c r="O894" s="191">
        <v>2</v>
      </c>
      <c r="P894" s="451">
        <v>6435</v>
      </c>
      <c r="Q894" s="191"/>
      <c r="R894" s="191"/>
    </row>
    <row r="895" spans="1:18" ht="36" x14ac:dyDescent="0.2">
      <c r="A895" s="219" t="s">
        <v>2635</v>
      </c>
      <c r="B895" s="219" t="s">
        <v>2629</v>
      </c>
      <c r="C895" s="219" t="s">
        <v>2630</v>
      </c>
      <c r="D895" s="396" t="s">
        <v>4014</v>
      </c>
      <c r="E895" s="451">
        <v>2500</v>
      </c>
      <c r="F895" s="452">
        <v>45257327</v>
      </c>
      <c r="G895" s="396" t="s">
        <v>4015</v>
      </c>
      <c r="H895" s="219" t="s">
        <v>2229</v>
      </c>
      <c r="I895" s="219" t="s">
        <v>2229</v>
      </c>
      <c r="J895" s="219" t="s">
        <v>2640</v>
      </c>
      <c r="K895" s="219">
        <v>3</v>
      </c>
      <c r="L895" s="219">
        <v>3</v>
      </c>
      <c r="M895" s="451">
        <v>7514.3</v>
      </c>
      <c r="N895" s="191"/>
      <c r="O895" s="191"/>
      <c r="P895" s="451"/>
      <c r="Q895" s="191"/>
      <c r="R895" s="191"/>
    </row>
    <row r="896" spans="1:18" ht="36" x14ac:dyDescent="0.2">
      <c r="A896" s="219" t="s">
        <v>2635</v>
      </c>
      <c r="B896" s="219" t="s">
        <v>2636</v>
      </c>
      <c r="C896" s="219" t="s">
        <v>2630</v>
      </c>
      <c r="D896" s="396" t="s">
        <v>4016</v>
      </c>
      <c r="E896" s="451">
        <v>6000</v>
      </c>
      <c r="F896" s="452">
        <v>45368373</v>
      </c>
      <c r="G896" s="396" t="s">
        <v>4017</v>
      </c>
      <c r="H896" s="219" t="s">
        <v>2204</v>
      </c>
      <c r="I896" s="219" t="s">
        <v>2204</v>
      </c>
      <c r="J896" s="219" t="s">
        <v>2634</v>
      </c>
      <c r="K896" s="219"/>
      <c r="L896" s="219"/>
      <c r="M896" s="451"/>
      <c r="N896" s="191">
        <v>1</v>
      </c>
      <c r="O896" s="191">
        <v>2</v>
      </c>
      <c r="P896" s="451">
        <v>18000</v>
      </c>
      <c r="Q896" s="191"/>
      <c r="R896" s="191"/>
    </row>
    <row r="897" spans="1:18" ht="36" x14ac:dyDescent="0.2">
      <c r="A897" s="219" t="s">
        <v>2635</v>
      </c>
      <c r="B897" s="219" t="s">
        <v>2629</v>
      </c>
      <c r="C897" s="219" t="s">
        <v>2630</v>
      </c>
      <c r="D897" s="396" t="s">
        <v>4018</v>
      </c>
      <c r="E897" s="451">
        <v>9500</v>
      </c>
      <c r="F897" s="452">
        <v>45386445</v>
      </c>
      <c r="G897" s="396" t="s">
        <v>4019</v>
      </c>
      <c r="H897" s="219" t="s">
        <v>2900</v>
      </c>
      <c r="I897" s="219" t="s">
        <v>2644</v>
      </c>
      <c r="J897" s="219" t="s">
        <v>2634</v>
      </c>
      <c r="K897" s="219">
        <v>3</v>
      </c>
      <c r="L897" s="219">
        <v>4</v>
      </c>
      <c r="M897" s="451">
        <v>38000</v>
      </c>
      <c r="N897" s="191"/>
      <c r="O897" s="191"/>
      <c r="P897" s="451"/>
      <c r="Q897" s="191"/>
      <c r="R897" s="191"/>
    </row>
    <row r="898" spans="1:18" ht="36" x14ac:dyDescent="0.2">
      <c r="A898" s="219" t="s">
        <v>2635</v>
      </c>
      <c r="B898" s="219" t="s">
        <v>2636</v>
      </c>
      <c r="C898" s="219" t="s">
        <v>2630</v>
      </c>
      <c r="D898" s="396" t="s">
        <v>4020</v>
      </c>
      <c r="E898" s="451">
        <v>2500</v>
      </c>
      <c r="F898" s="452">
        <v>45386484</v>
      </c>
      <c r="G898" s="396" t="s">
        <v>4021</v>
      </c>
      <c r="H898" s="219" t="s">
        <v>2639</v>
      </c>
      <c r="I898" s="219" t="s">
        <v>2639</v>
      </c>
      <c r="J898" s="219" t="s">
        <v>2640</v>
      </c>
      <c r="K898" s="219"/>
      <c r="L898" s="219"/>
      <c r="M898" s="451"/>
      <c r="N898" s="191">
        <v>1</v>
      </c>
      <c r="O898" s="191">
        <v>4</v>
      </c>
      <c r="P898" s="451">
        <v>7500</v>
      </c>
      <c r="Q898" s="191"/>
      <c r="R898" s="191"/>
    </row>
    <row r="899" spans="1:18" ht="36" x14ac:dyDescent="0.2">
      <c r="A899" s="219" t="s">
        <v>2635</v>
      </c>
      <c r="B899" s="219" t="s">
        <v>2636</v>
      </c>
      <c r="C899" s="219" t="s">
        <v>2630</v>
      </c>
      <c r="D899" s="396" t="s">
        <v>4022</v>
      </c>
      <c r="E899" s="451">
        <v>2500</v>
      </c>
      <c r="F899" s="452">
        <v>45386484</v>
      </c>
      <c r="G899" s="396" t="s">
        <v>4021</v>
      </c>
      <c r="H899" s="219" t="s">
        <v>2639</v>
      </c>
      <c r="I899" s="219" t="s">
        <v>2639</v>
      </c>
      <c r="J899" s="219" t="s">
        <v>2640</v>
      </c>
      <c r="K899" s="219">
        <v>3</v>
      </c>
      <c r="L899" s="219">
        <v>3</v>
      </c>
      <c r="M899" s="451">
        <v>7500</v>
      </c>
      <c r="N899" s="191"/>
      <c r="O899" s="191"/>
      <c r="P899" s="451"/>
      <c r="Q899" s="191"/>
      <c r="R899" s="191"/>
    </row>
    <row r="900" spans="1:18" ht="36" x14ac:dyDescent="0.2">
      <c r="A900" s="219" t="s">
        <v>2635</v>
      </c>
      <c r="B900" s="219" t="s">
        <v>2629</v>
      </c>
      <c r="C900" s="219" t="s">
        <v>2630</v>
      </c>
      <c r="D900" s="396" t="s">
        <v>4020</v>
      </c>
      <c r="E900" s="451">
        <v>2500</v>
      </c>
      <c r="F900" s="452">
        <v>45386484</v>
      </c>
      <c r="G900" s="396" t="s">
        <v>4021</v>
      </c>
      <c r="H900" s="219" t="s">
        <v>2639</v>
      </c>
      <c r="I900" s="219" t="s">
        <v>2639</v>
      </c>
      <c r="J900" s="219" t="s">
        <v>2640</v>
      </c>
      <c r="K900" s="219"/>
      <c r="L900" s="219"/>
      <c r="M900" s="451"/>
      <c r="N900" s="191">
        <v>1</v>
      </c>
      <c r="O900" s="191">
        <v>3</v>
      </c>
      <c r="P900" s="451">
        <v>7500</v>
      </c>
      <c r="Q900" s="191"/>
      <c r="R900" s="191"/>
    </row>
    <row r="901" spans="1:18" ht="36" x14ac:dyDescent="0.2">
      <c r="A901" s="219" t="s">
        <v>2635</v>
      </c>
      <c r="B901" s="219" t="s">
        <v>2629</v>
      </c>
      <c r="C901" s="219" t="s">
        <v>2630</v>
      </c>
      <c r="D901" s="396" t="s">
        <v>4022</v>
      </c>
      <c r="E901" s="451">
        <v>2500</v>
      </c>
      <c r="F901" s="452">
        <v>45386484</v>
      </c>
      <c r="G901" s="396" t="s">
        <v>4021</v>
      </c>
      <c r="H901" s="219" t="s">
        <v>2639</v>
      </c>
      <c r="I901" s="219" t="s">
        <v>2639</v>
      </c>
      <c r="J901" s="219" t="s">
        <v>2640</v>
      </c>
      <c r="K901" s="219">
        <v>1</v>
      </c>
      <c r="L901" s="219">
        <v>7</v>
      </c>
      <c r="M901" s="451">
        <v>16500</v>
      </c>
      <c r="N901" s="191"/>
      <c r="O901" s="191"/>
      <c r="P901" s="451"/>
      <c r="Q901" s="191"/>
      <c r="R901" s="191"/>
    </row>
    <row r="902" spans="1:18" ht="36" x14ac:dyDescent="0.2">
      <c r="A902" s="219" t="s">
        <v>2635</v>
      </c>
      <c r="B902" s="219" t="s">
        <v>2629</v>
      </c>
      <c r="C902" s="219" t="s">
        <v>2630</v>
      </c>
      <c r="D902" s="396" t="s">
        <v>4023</v>
      </c>
      <c r="E902" s="451">
        <v>4333.5</v>
      </c>
      <c r="F902" s="452">
        <v>45401568</v>
      </c>
      <c r="G902" s="396" t="s">
        <v>4024</v>
      </c>
      <c r="H902" s="219" t="s">
        <v>2204</v>
      </c>
      <c r="I902" s="219" t="s">
        <v>2204</v>
      </c>
      <c r="J902" s="219" t="s">
        <v>2634</v>
      </c>
      <c r="K902" s="219">
        <v>1</v>
      </c>
      <c r="L902" s="219">
        <v>2</v>
      </c>
      <c r="M902" s="451">
        <v>8667</v>
      </c>
      <c r="N902" s="191"/>
      <c r="O902" s="191"/>
      <c r="P902" s="451"/>
      <c r="Q902" s="191"/>
      <c r="R902" s="191"/>
    </row>
    <row r="903" spans="1:18" ht="36" x14ac:dyDescent="0.2">
      <c r="A903" s="219" t="s">
        <v>2635</v>
      </c>
      <c r="B903" s="219" t="s">
        <v>2629</v>
      </c>
      <c r="C903" s="219" t="s">
        <v>2630</v>
      </c>
      <c r="D903" s="396" t="s">
        <v>4025</v>
      </c>
      <c r="E903" s="451">
        <v>8500</v>
      </c>
      <c r="F903" s="452">
        <v>45409674</v>
      </c>
      <c r="G903" s="396" t="s">
        <v>4026</v>
      </c>
      <c r="H903" s="219" t="s">
        <v>2204</v>
      </c>
      <c r="I903" s="219" t="s">
        <v>2204</v>
      </c>
      <c r="J903" s="219" t="s">
        <v>2634</v>
      </c>
      <c r="K903" s="219">
        <v>6</v>
      </c>
      <c r="L903" s="219">
        <v>12</v>
      </c>
      <c r="M903" s="451">
        <v>102000</v>
      </c>
      <c r="N903" s="191"/>
      <c r="O903" s="191"/>
      <c r="P903" s="451"/>
      <c r="Q903" s="191"/>
      <c r="R903" s="191"/>
    </row>
    <row r="904" spans="1:18" ht="36" x14ac:dyDescent="0.2">
      <c r="A904" s="219" t="s">
        <v>2635</v>
      </c>
      <c r="B904" s="219" t="s">
        <v>2629</v>
      </c>
      <c r="C904" s="219" t="s">
        <v>2630</v>
      </c>
      <c r="D904" s="396" t="s">
        <v>4027</v>
      </c>
      <c r="E904" s="451">
        <v>9500</v>
      </c>
      <c r="F904" s="452">
        <v>45409674</v>
      </c>
      <c r="G904" s="396" t="s">
        <v>4026</v>
      </c>
      <c r="H904" s="219" t="s">
        <v>2204</v>
      </c>
      <c r="I904" s="219" t="s">
        <v>2204</v>
      </c>
      <c r="J904" s="219" t="s">
        <v>2634</v>
      </c>
      <c r="K904" s="219"/>
      <c r="L904" s="219"/>
      <c r="M904" s="451"/>
      <c r="N904" s="191">
        <v>4</v>
      </c>
      <c r="O904" s="191">
        <v>7</v>
      </c>
      <c r="P904" s="451">
        <v>66500</v>
      </c>
      <c r="Q904" s="191"/>
      <c r="R904" s="191"/>
    </row>
    <row r="905" spans="1:18" ht="48" x14ac:dyDescent="0.2">
      <c r="A905" s="219" t="s">
        <v>2635</v>
      </c>
      <c r="B905" s="219" t="s">
        <v>2636</v>
      </c>
      <c r="C905" s="219" t="s">
        <v>2630</v>
      </c>
      <c r="D905" s="396" t="s">
        <v>4028</v>
      </c>
      <c r="E905" s="451">
        <v>5500</v>
      </c>
      <c r="F905" s="452">
        <v>45410412</v>
      </c>
      <c r="G905" s="396" t="s">
        <v>4029</v>
      </c>
      <c r="H905" s="219" t="s">
        <v>2204</v>
      </c>
      <c r="I905" s="219" t="s">
        <v>2083</v>
      </c>
      <c r="J905" s="219" t="s">
        <v>2640</v>
      </c>
      <c r="K905" s="219"/>
      <c r="L905" s="219"/>
      <c r="M905" s="451"/>
      <c r="N905" s="191">
        <v>1</v>
      </c>
      <c r="O905" s="191">
        <v>3</v>
      </c>
      <c r="P905" s="451">
        <v>16500</v>
      </c>
      <c r="Q905" s="191"/>
      <c r="R905" s="191"/>
    </row>
    <row r="906" spans="1:18" ht="36" x14ac:dyDescent="0.2">
      <c r="A906" s="219" t="s">
        <v>2635</v>
      </c>
      <c r="B906" s="219" t="s">
        <v>2629</v>
      </c>
      <c r="C906" s="219" t="s">
        <v>2630</v>
      </c>
      <c r="D906" s="396" t="s">
        <v>4030</v>
      </c>
      <c r="E906" s="451">
        <v>8000</v>
      </c>
      <c r="F906" s="452">
        <v>45410457</v>
      </c>
      <c r="G906" s="396" t="s">
        <v>4031</v>
      </c>
      <c r="H906" s="219" t="s">
        <v>2135</v>
      </c>
      <c r="I906" s="219" t="s">
        <v>2644</v>
      </c>
      <c r="J906" s="219" t="s">
        <v>2634</v>
      </c>
      <c r="K906" s="219">
        <v>1</v>
      </c>
      <c r="L906" s="219">
        <v>2</v>
      </c>
      <c r="M906" s="451">
        <v>16000</v>
      </c>
      <c r="N906" s="191"/>
      <c r="O906" s="191"/>
      <c r="P906" s="451"/>
      <c r="Q906" s="191"/>
      <c r="R906" s="191"/>
    </row>
    <row r="907" spans="1:18" ht="36" x14ac:dyDescent="0.2">
      <c r="A907" s="219" t="s">
        <v>2635</v>
      </c>
      <c r="B907" s="219" t="s">
        <v>2629</v>
      </c>
      <c r="C907" s="219" t="s">
        <v>2630</v>
      </c>
      <c r="D907" s="396" t="s">
        <v>4032</v>
      </c>
      <c r="E907" s="451">
        <v>3000</v>
      </c>
      <c r="F907" s="452">
        <v>45422048</v>
      </c>
      <c r="G907" s="396" t="s">
        <v>4033</v>
      </c>
      <c r="H907" s="219" t="s">
        <v>2198</v>
      </c>
      <c r="I907" s="219" t="s">
        <v>2198</v>
      </c>
      <c r="J907" s="219" t="s">
        <v>2640</v>
      </c>
      <c r="K907" s="219">
        <v>1</v>
      </c>
      <c r="L907" s="219">
        <v>1</v>
      </c>
      <c r="M907" s="451">
        <v>3000</v>
      </c>
      <c r="N907" s="191"/>
      <c r="O907" s="191"/>
      <c r="P907" s="451"/>
      <c r="Q907" s="191"/>
      <c r="R907" s="191"/>
    </row>
    <row r="908" spans="1:18" ht="36" x14ac:dyDescent="0.2">
      <c r="A908" s="219" t="s">
        <v>2635</v>
      </c>
      <c r="B908" s="219" t="s">
        <v>2629</v>
      </c>
      <c r="C908" s="219" t="s">
        <v>2630</v>
      </c>
      <c r="D908" s="396" t="s">
        <v>4034</v>
      </c>
      <c r="E908" s="451">
        <v>3075</v>
      </c>
      <c r="F908" s="452">
        <v>45422048</v>
      </c>
      <c r="G908" s="396" t="s">
        <v>4033</v>
      </c>
      <c r="H908" s="219" t="s">
        <v>2198</v>
      </c>
      <c r="I908" s="219" t="s">
        <v>2198</v>
      </c>
      <c r="J908" s="219" t="s">
        <v>2640</v>
      </c>
      <c r="K908" s="219"/>
      <c r="L908" s="219"/>
      <c r="M908" s="451"/>
      <c r="N908" s="191">
        <v>1</v>
      </c>
      <c r="O908" s="191">
        <v>6</v>
      </c>
      <c r="P908" s="451">
        <v>24600</v>
      </c>
      <c r="Q908" s="191"/>
      <c r="R908" s="191"/>
    </row>
    <row r="909" spans="1:18" ht="36" x14ac:dyDescent="0.2">
      <c r="A909" s="219" t="s">
        <v>2635</v>
      </c>
      <c r="B909" s="219" t="s">
        <v>2636</v>
      </c>
      <c r="C909" s="219" t="s">
        <v>2630</v>
      </c>
      <c r="D909" s="396" t="s">
        <v>4035</v>
      </c>
      <c r="E909" s="451">
        <v>2000</v>
      </c>
      <c r="F909" s="452">
        <v>45485535</v>
      </c>
      <c r="G909" s="396" t="s">
        <v>4036</v>
      </c>
      <c r="H909" s="219" t="s">
        <v>2745</v>
      </c>
      <c r="I909" s="219" t="s">
        <v>2229</v>
      </c>
      <c r="J909" s="219" t="s">
        <v>2640</v>
      </c>
      <c r="K909" s="219">
        <v>3</v>
      </c>
      <c r="L909" s="219">
        <v>3</v>
      </c>
      <c r="M909" s="451">
        <v>6000</v>
      </c>
      <c r="N909" s="191"/>
      <c r="O909" s="191"/>
      <c r="P909" s="451"/>
      <c r="Q909" s="191"/>
      <c r="R909" s="191"/>
    </row>
    <row r="910" spans="1:18" ht="36" x14ac:dyDescent="0.2">
      <c r="A910" s="219" t="s">
        <v>2635</v>
      </c>
      <c r="B910" s="219" t="s">
        <v>2629</v>
      </c>
      <c r="C910" s="219" t="s">
        <v>2630</v>
      </c>
      <c r="D910" s="396" t="s">
        <v>4037</v>
      </c>
      <c r="E910" s="451">
        <v>1990.91</v>
      </c>
      <c r="F910" s="452">
        <v>45485535</v>
      </c>
      <c r="G910" s="396" t="s">
        <v>4036</v>
      </c>
      <c r="H910" s="219" t="s">
        <v>2745</v>
      </c>
      <c r="I910" s="219" t="s">
        <v>2229</v>
      </c>
      <c r="J910" s="219" t="s">
        <v>2640</v>
      </c>
      <c r="K910" s="219"/>
      <c r="L910" s="219"/>
      <c r="M910" s="451"/>
      <c r="N910" s="191">
        <v>1</v>
      </c>
      <c r="O910" s="191">
        <v>3</v>
      </c>
      <c r="P910" s="451">
        <v>14600</v>
      </c>
      <c r="Q910" s="191"/>
      <c r="R910" s="191"/>
    </row>
    <row r="911" spans="1:18" ht="36" x14ac:dyDescent="0.2">
      <c r="A911" s="219" t="s">
        <v>2635</v>
      </c>
      <c r="B911" s="219" t="s">
        <v>2629</v>
      </c>
      <c r="C911" s="219" t="s">
        <v>2630</v>
      </c>
      <c r="D911" s="396" t="s">
        <v>4035</v>
      </c>
      <c r="E911" s="451">
        <v>2000</v>
      </c>
      <c r="F911" s="452">
        <v>45485535</v>
      </c>
      <c r="G911" s="396" t="s">
        <v>4036</v>
      </c>
      <c r="H911" s="219" t="s">
        <v>2745</v>
      </c>
      <c r="I911" s="219" t="s">
        <v>2229</v>
      </c>
      <c r="J911" s="219" t="s">
        <v>2640</v>
      </c>
      <c r="K911" s="219">
        <v>2</v>
      </c>
      <c r="L911" s="219">
        <v>9</v>
      </c>
      <c r="M911" s="451">
        <v>17000</v>
      </c>
      <c r="N911" s="191"/>
      <c r="O911" s="191"/>
      <c r="P911" s="451"/>
      <c r="Q911" s="191"/>
      <c r="R911" s="191"/>
    </row>
    <row r="912" spans="1:18" ht="36" x14ac:dyDescent="0.2">
      <c r="A912" s="219" t="s">
        <v>2635</v>
      </c>
      <c r="B912" s="219" t="s">
        <v>2629</v>
      </c>
      <c r="C912" s="219" t="s">
        <v>2630</v>
      </c>
      <c r="D912" s="396" t="s">
        <v>4037</v>
      </c>
      <c r="E912" s="451">
        <v>2000</v>
      </c>
      <c r="F912" s="452">
        <v>45485535</v>
      </c>
      <c r="G912" s="396" t="s">
        <v>4036</v>
      </c>
      <c r="H912" s="219" t="s">
        <v>2745</v>
      </c>
      <c r="I912" s="219" t="s">
        <v>2229</v>
      </c>
      <c r="J912" s="219" t="s">
        <v>2640</v>
      </c>
      <c r="K912" s="219"/>
      <c r="L912" s="219"/>
      <c r="M912" s="451"/>
      <c r="N912" s="191">
        <v>4</v>
      </c>
      <c r="O912" s="191">
        <v>5</v>
      </c>
      <c r="P912" s="451">
        <v>8000</v>
      </c>
      <c r="Q912" s="191"/>
      <c r="R912" s="191"/>
    </row>
    <row r="913" spans="1:18" ht="48" x14ac:dyDescent="0.2">
      <c r="A913" s="219" t="s">
        <v>2635</v>
      </c>
      <c r="B913" s="219" t="s">
        <v>2629</v>
      </c>
      <c r="C913" s="219" t="s">
        <v>2630</v>
      </c>
      <c r="D913" s="396" t="s">
        <v>4038</v>
      </c>
      <c r="E913" s="451">
        <v>8500</v>
      </c>
      <c r="F913" s="452">
        <v>45487805</v>
      </c>
      <c r="G913" s="396" t="s">
        <v>4039</v>
      </c>
      <c r="H913" s="219" t="s">
        <v>2140</v>
      </c>
      <c r="I913" s="219" t="s">
        <v>2212</v>
      </c>
      <c r="J913" s="219" t="s">
        <v>2634</v>
      </c>
      <c r="K913" s="219"/>
      <c r="L913" s="219"/>
      <c r="M913" s="451"/>
      <c r="N913" s="191">
        <v>4</v>
      </c>
      <c r="O913" s="191">
        <v>12</v>
      </c>
      <c r="P913" s="451">
        <v>68000</v>
      </c>
      <c r="Q913" s="191"/>
      <c r="R913" s="191"/>
    </row>
    <row r="914" spans="1:18" ht="36" x14ac:dyDescent="0.2">
      <c r="A914" s="219" t="s">
        <v>2635</v>
      </c>
      <c r="B914" s="219" t="s">
        <v>2629</v>
      </c>
      <c r="C914" s="219" t="s">
        <v>2630</v>
      </c>
      <c r="D914" s="396" t="s">
        <v>4040</v>
      </c>
      <c r="E914" s="451">
        <v>8500</v>
      </c>
      <c r="F914" s="452">
        <v>45487805</v>
      </c>
      <c r="G914" s="396" t="s">
        <v>4039</v>
      </c>
      <c r="H914" s="219" t="s">
        <v>2140</v>
      </c>
      <c r="I914" s="219" t="s">
        <v>2212</v>
      </c>
      <c r="J914" s="219" t="s">
        <v>2634</v>
      </c>
      <c r="K914" s="219">
        <v>6</v>
      </c>
      <c r="L914" s="219">
        <v>10</v>
      </c>
      <c r="M914" s="451">
        <v>85000</v>
      </c>
      <c r="N914" s="191"/>
      <c r="O914" s="191"/>
      <c r="P914" s="451"/>
      <c r="Q914" s="191"/>
      <c r="R914" s="191"/>
    </row>
    <row r="915" spans="1:18" ht="48" x14ac:dyDescent="0.2">
      <c r="A915" s="219" t="s">
        <v>2635</v>
      </c>
      <c r="B915" s="219" t="s">
        <v>2629</v>
      </c>
      <c r="C915" s="219" t="s">
        <v>2630</v>
      </c>
      <c r="D915" s="396" t="s">
        <v>4041</v>
      </c>
      <c r="E915" s="451">
        <v>5500</v>
      </c>
      <c r="F915" s="452">
        <v>45511757</v>
      </c>
      <c r="G915" s="396" t="s">
        <v>4042</v>
      </c>
      <c r="H915" s="219" t="s">
        <v>4043</v>
      </c>
      <c r="I915" s="219" t="s">
        <v>2083</v>
      </c>
      <c r="J915" s="219" t="s">
        <v>2640</v>
      </c>
      <c r="K915" s="219">
        <v>1</v>
      </c>
      <c r="L915" s="219">
        <v>3</v>
      </c>
      <c r="M915" s="451">
        <v>16500</v>
      </c>
      <c r="N915" s="191"/>
      <c r="O915" s="191"/>
      <c r="P915" s="451"/>
      <c r="Q915" s="191"/>
      <c r="R915" s="191"/>
    </row>
    <row r="916" spans="1:18" ht="48" x14ac:dyDescent="0.2">
      <c r="A916" s="219" t="s">
        <v>2635</v>
      </c>
      <c r="B916" s="219" t="s">
        <v>2629</v>
      </c>
      <c r="C916" s="219" t="s">
        <v>2630</v>
      </c>
      <c r="D916" s="396" t="s">
        <v>4044</v>
      </c>
      <c r="E916" s="451">
        <v>9500</v>
      </c>
      <c r="F916" s="452">
        <v>45519377</v>
      </c>
      <c r="G916" s="396" t="s">
        <v>4045</v>
      </c>
      <c r="H916" s="219" t="s">
        <v>2140</v>
      </c>
      <c r="I916" s="219" t="s">
        <v>2212</v>
      </c>
      <c r="J916" s="219" t="s">
        <v>2634</v>
      </c>
      <c r="K916" s="219"/>
      <c r="L916" s="219"/>
      <c r="M916" s="451"/>
      <c r="N916" s="191">
        <v>4</v>
      </c>
      <c r="O916" s="191">
        <v>12</v>
      </c>
      <c r="P916" s="451">
        <v>66500</v>
      </c>
      <c r="Q916" s="191"/>
      <c r="R916" s="191"/>
    </row>
    <row r="917" spans="1:18" ht="48" x14ac:dyDescent="0.2">
      <c r="A917" s="219" t="s">
        <v>2635</v>
      </c>
      <c r="B917" s="219" t="s">
        <v>2629</v>
      </c>
      <c r="C917" s="219" t="s">
        <v>2630</v>
      </c>
      <c r="D917" s="396" t="s">
        <v>4046</v>
      </c>
      <c r="E917" s="451">
        <v>9500</v>
      </c>
      <c r="F917" s="452">
        <v>45519377</v>
      </c>
      <c r="G917" s="396" t="s">
        <v>4045</v>
      </c>
      <c r="H917" s="219" t="s">
        <v>2140</v>
      </c>
      <c r="I917" s="219" t="s">
        <v>2140</v>
      </c>
      <c r="J917" s="219" t="s">
        <v>2634</v>
      </c>
      <c r="K917" s="219">
        <v>6</v>
      </c>
      <c r="L917" s="219">
        <v>9</v>
      </c>
      <c r="M917" s="451">
        <v>85500</v>
      </c>
      <c r="N917" s="191"/>
      <c r="O917" s="191"/>
      <c r="P917" s="451"/>
      <c r="Q917" s="191"/>
      <c r="R917" s="191"/>
    </row>
    <row r="918" spans="1:18" ht="48" x14ac:dyDescent="0.2">
      <c r="A918" s="219" t="s">
        <v>2635</v>
      </c>
      <c r="B918" s="219" t="s">
        <v>2629</v>
      </c>
      <c r="C918" s="219" t="s">
        <v>2630</v>
      </c>
      <c r="D918" s="396" t="s">
        <v>3672</v>
      </c>
      <c r="E918" s="451">
        <v>7500</v>
      </c>
      <c r="F918" s="452">
        <v>45548971</v>
      </c>
      <c r="G918" s="396" t="s">
        <v>4047</v>
      </c>
      <c r="H918" s="219" t="s">
        <v>2204</v>
      </c>
      <c r="I918" s="219" t="s">
        <v>2204</v>
      </c>
      <c r="J918" s="219" t="s">
        <v>2634</v>
      </c>
      <c r="K918" s="219">
        <v>1</v>
      </c>
      <c r="L918" s="219">
        <v>1</v>
      </c>
      <c r="M918" s="451">
        <v>7500</v>
      </c>
      <c r="N918" s="191"/>
      <c r="O918" s="191"/>
      <c r="P918" s="451"/>
      <c r="Q918" s="191"/>
      <c r="R918" s="191"/>
    </row>
    <row r="919" spans="1:18" ht="36" x14ac:dyDescent="0.2">
      <c r="A919" s="219" t="s">
        <v>2635</v>
      </c>
      <c r="B919" s="219" t="s">
        <v>2629</v>
      </c>
      <c r="C919" s="219" t="s">
        <v>2630</v>
      </c>
      <c r="D919" s="396" t="s">
        <v>4048</v>
      </c>
      <c r="E919" s="451">
        <v>3000</v>
      </c>
      <c r="F919" s="452">
        <v>45553117</v>
      </c>
      <c r="G919" s="396" t="s">
        <v>4049</v>
      </c>
      <c r="H919" s="219" t="s">
        <v>2103</v>
      </c>
      <c r="I919" s="219" t="s">
        <v>2921</v>
      </c>
      <c r="J919" s="219" t="s">
        <v>2640</v>
      </c>
      <c r="K919" s="219"/>
      <c r="L919" s="219"/>
      <c r="M919" s="451"/>
      <c r="N919" s="191">
        <v>1</v>
      </c>
      <c r="O919" s="191">
        <v>7</v>
      </c>
      <c r="P919" s="451">
        <v>22200</v>
      </c>
      <c r="Q919" s="191"/>
      <c r="R919" s="191"/>
    </row>
    <row r="920" spans="1:18" ht="36" x14ac:dyDescent="0.2">
      <c r="A920" s="219" t="s">
        <v>2635</v>
      </c>
      <c r="B920" s="219" t="s">
        <v>2636</v>
      </c>
      <c r="C920" s="219" t="s">
        <v>2630</v>
      </c>
      <c r="D920" s="396" t="s">
        <v>4050</v>
      </c>
      <c r="E920" s="451">
        <v>5000</v>
      </c>
      <c r="F920" s="452">
        <v>45555579</v>
      </c>
      <c r="G920" s="396" t="s">
        <v>4051</v>
      </c>
      <c r="H920" s="219" t="s">
        <v>4052</v>
      </c>
      <c r="I920" s="219" t="s">
        <v>3482</v>
      </c>
      <c r="J920" s="219" t="s">
        <v>2634</v>
      </c>
      <c r="K920" s="219">
        <v>3</v>
      </c>
      <c r="L920" s="219">
        <v>4</v>
      </c>
      <c r="M920" s="451">
        <v>20000</v>
      </c>
      <c r="N920" s="191"/>
      <c r="O920" s="191"/>
      <c r="P920" s="451"/>
      <c r="Q920" s="191"/>
      <c r="R920" s="191"/>
    </row>
    <row r="921" spans="1:18" ht="48" x14ac:dyDescent="0.2">
      <c r="A921" s="219" t="s">
        <v>2635</v>
      </c>
      <c r="B921" s="219" t="s">
        <v>2629</v>
      </c>
      <c r="C921" s="219" t="s">
        <v>2630</v>
      </c>
      <c r="D921" s="396" t="s">
        <v>4053</v>
      </c>
      <c r="E921" s="451">
        <v>7700</v>
      </c>
      <c r="F921" s="452">
        <v>45557657</v>
      </c>
      <c r="G921" s="396" t="s">
        <v>4054</v>
      </c>
      <c r="H921" s="219" t="s">
        <v>2644</v>
      </c>
      <c r="I921" s="219" t="s">
        <v>2644</v>
      </c>
      <c r="J921" s="219" t="s">
        <v>2634</v>
      </c>
      <c r="K921" s="219">
        <v>1</v>
      </c>
      <c r="L921" s="219">
        <v>1</v>
      </c>
      <c r="M921" s="451">
        <v>7700</v>
      </c>
      <c r="N921" s="191"/>
      <c r="O921" s="191"/>
      <c r="P921" s="451"/>
      <c r="Q921" s="191"/>
      <c r="R921" s="191"/>
    </row>
    <row r="922" spans="1:18" ht="48" x14ac:dyDescent="0.2">
      <c r="A922" s="219" t="s">
        <v>2635</v>
      </c>
      <c r="B922" s="219" t="s">
        <v>2629</v>
      </c>
      <c r="C922" s="219" t="s">
        <v>2630</v>
      </c>
      <c r="D922" s="396" t="s">
        <v>4055</v>
      </c>
      <c r="E922" s="451">
        <v>8500</v>
      </c>
      <c r="F922" s="452">
        <v>45562370</v>
      </c>
      <c r="G922" s="396" t="s">
        <v>4056</v>
      </c>
      <c r="H922" s="219" t="s">
        <v>3479</v>
      </c>
      <c r="I922" s="219" t="s">
        <v>3479</v>
      </c>
      <c r="J922" s="219" t="s">
        <v>2634</v>
      </c>
      <c r="K922" s="219">
        <v>1</v>
      </c>
      <c r="L922" s="219">
        <v>3</v>
      </c>
      <c r="M922" s="451">
        <v>25500</v>
      </c>
      <c r="N922" s="191"/>
      <c r="O922" s="191"/>
      <c r="P922" s="451"/>
      <c r="Q922" s="191"/>
      <c r="R922" s="191"/>
    </row>
    <row r="923" spans="1:18" ht="36" x14ac:dyDescent="0.2">
      <c r="A923" s="219" t="s">
        <v>2635</v>
      </c>
      <c r="B923" s="219" t="s">
        <v>2629</v>
      </c>
      <c r="C923" s="219" t="s">
        <v>2630</v>
      </c>
      <c r="D923" s="396" t="s">
        <v>4057</v>
      </c>
      <c r="E923" s="451">
        <v>5500</v>
      </c>
      <c r="F923" s="452">
        <v>45590946</v>
      </c>
      <c r="G923" s="396" t="s">
        <v>4058</v>
      </c>
      <c r="H923" s="219" t="s">
        <v>2204</v>
      </c>
      <c r="I923" s="219" t="s">
        <v>2083</v>
      </c>
      <c r="J923" s="219" t="s">
        <v>2640</v>
      </c>
      <c r="K923" s="219"/>
      <c r="L923" s="219"/>
      <c r="M923" s="451"/>
      <c r="N923" s="191">
        <v>1</v>
      </c>
      <c r="O923" s="191">
        <v>1</v>
      </c>
      <c r="P923" s="451">
        <v>27500</v>
      </c>
      <c r="Q923" s="191"/>
      <c r="R923" s="191"/>
    </row>
    <row r="924" spans="1:18" ht="48" x14ac:dyDescent="0.2">
      <c r="A924" s="219" t="s">
        <v>2635</v>
      </c>
      <c r="B924" s="219" t="s">
        <v>2629</v>
      </c>
      <c r="C924" s="219" t="s">
        <v>2630</v>
      </c>
      <c r="D924" s="396" t="s">
        <v>4059</v>
      </c>
      <c r="E924" s="451">
        <v>8000</v>
      </c>
      <c r="F924" s="452">
        <v>45590974</v>
      </c>
      <c r="G924" s="396" t="s">
        <v>4060</v>
      </c>
      <c r="H924" s="219" t="s">
        <v>2644</v>
      </c>
      <c r="I924" s="219" t="s">
        <v>4061</v>
      </c>
      <c r="J924" s="219" t="s">
        <v>2634</v>
      </c>
      <c r="K924" s="219">
        <v>4</v>
      </c>
      <c r="L924" s="219">
        <v>10</v>
      </c>
      <c r="M924" s="451">
        <v>93800</v>
      </c>
      <c r="N924" s="191"/>
      <c r="O924" s="191"/>
      <c r="P924" s="451"/>
      <c r="Q924" s="191"/>
      <c r="R924" s="191"/>
    </row>
    <row r="925" spans="1:18" ht="36" x14ac:dyDescent="0.2">
      <c r="A925" s="219" t="s">
        <v>2635</v>
      </c>
      <c r="B925" s="219" t="s">
        <v>2629</v>
      </c>
      <c r="C925" s="219" t="s">
        <v>2630</v>
      </c>
      <c r="D925" s="396" t="s">
        <v>4062</v>
      </c>
      <c r="E925" s="451">
        <v>7500</v>
      </c>
      <c r="F925" s="452">
        <v>45602704</v>
      </c>
      <c r="G925" s="396" t="s">
        <v>4063</v>
      </c>
      <c r="H925" s="219" t="s">
        <v>2772</v>
      </c>
      <c r="I925" s="219" t="s">
        <v>2644</v>
      </c>
      <c r="J925" s="219" t="s">
        <v>2634</v>
      </c>
      <c r="K925" s="219"/>
      <c r="L925" s="219"/>
      <c r="M925" s="451"/>
      <c r="N925" s="191">
        <v>3</v>
      </c>
      <c r="O925" s="191">
        <v>8</v>
      </c>
      <c r="P925" s="451">
        <v>60000</v>
      </c>
      <c r="Q925" s="191"/>
      <c r="R925" s="191"/>
    </row>
    <row r="926" spans="1:18" ht="36" x14ac:dyDescent="0.2">
      <c r="A926" s="219" t="s">
        <v>2635</v>
      </c>
      <c r="B926" s="219" t="s">
        <v>2629</v>
      </c>
      <c r="C926" s="219" t="s">
        <v>2630</v>
      </c>
      <c r="D926" s="396" t="s">
        <v>4064</v>
      </c>
      <c r="E926" s="451">
        <v>7500</v>
      </c>
      <c r="F926" s="452">
        <v>45602951</v>
      </c>
      <c r="G926" s="396" t="s">
        <v>4065</v>
      </c>
      <c r="H926" s="219" t="s">
        <v>2257</v>
      </c>
      <c r="I926" s="219" t="s">
        <v>2633</v>
      </c>
      <c r="J926" s="219" t="s">
        <v>2634</v>
      </c>
      <c r="K926" s="219"/>
      <c r="L926" s="219"/>
      <c r="M926" s="451"/>
      <c r="N926" s="191">
        <v>1</v>
      </c>
      <c r="O926" s="191">
        <v>1</v>
      </c>
      <c r="P926" s="451">
        <v>22500</v>
      </c>
      <c r="Q926" s="191"/>
      <c r="R926" s="191"/>
    </row>
    <row r="927" spans="1:18" ht="36" x14ac:dyDescent="0.2">
      <c r="A927" s="219" t="s">
        <v>2635</v>
      </c>
      <c r="B927" s="219" t="s">
        <v>2636</v>
      </c>
      <c r="C927" s="219" t="s">
        <v>2630</v>
      </c>
      <c r="D927" s="396" t="s">
        <v>4066</v>
      </c>
      <c r="E927" s="451">
        <v>7500</v>
      </c>
      <c r="F927" s="452">
        <v>45622317</v>
      </c>
      <c r="G927" s="396" t="s">
        <v>4067</v>
      </c>
      <c r="H927" s="219" t="s">
        <v>2204</v>
      </c>
      <c r="I927" s="219" t="s">
        <v>2204</v>
      </c>
      <c r="J927" s="219" t="s">
        <v>2634</v>
      </c>
      <c r="K927" s="219">
        <v>4</v>
      </c>
      <c r="L927" s="219">
        <v>6</v>
      </c>
      <c r="M927" s="451">
        <v>45000</v>
      </c>
      <c r="N927" s="191"/>
      <c r="O927" s="191"/>
      <c r="P927" s="451"/>
      <c r="Q927" s="191"/>
      <c r="R927" s="191"/>
    </row>
    <row r="928" spans="1:18" ht="36" x14ac:dyDescent="0.2">
      <c r="A928" s="219" t="s">
        <v>2635</v>
      </c>
      <c r="B928" s="219" t="s">
        <v>2629</v>
      </c>
      <c r="C928" s="219" t="s">
        <v>2630</v>
      </c>
      <c r="D928" s="396" t="s">
        <v>4066</v>
      </c>
      <c r="E928" s="451">
        <v>7500</v>
      </c>
      <c r="F928" s="452">
        <v>45622317</v>
      </c>
      <c r="G928" s="396" t="s">
        <v>4067</v>
      </c>
      <c r="H928" s="219" t="s">
        <v>2204</v>
      </c>
      <c r="I928" s="219" t="s">
        <v>2204</v>
      </c>
      <c r="J928" s="219" t="s">
        <v>2634</v>
      </c>
      <c r="K928" s="219">
        <v>2</v>
      </c>
      <c r="L928" s="219">
        <v>5</v>
      </c>
      <c r="M928" s="451">
        <v>37500</v>
      </c>
      <c r="N928" s="191"/>
      <c r="O928" s="191"/>
      <c r="P928" s="451"/>
      <c r="Q928" s="191"/>
      <c r="R928" s="191"/>
    </row>
    <row r="929" spans="1:18" ht="36" x14ac:dyDescent="0.2">
      <c r="A929" s="219" t="s">
        <v>2635</v>
      </c>
      <c r="B929" s="219" t="s">
        <v>2636</v>
      </c>
      <c r="C929" s="219" t="s">
        <v>2630</v>
      </c>
      <c r="D929" s="396" t="s">
        <v>4068</v>
      </c>
      <c r="E929" s="451">
        <v>8000</v>
      </c>
      <c r="F929" s="452">
        <v>45643720</v>
      </c>
      <c r="G929" s="396" t="s">
        <v>4069</v>
      </c>
      <c r="H929" s="219" t="s">
        <v>2647</v>
      </c>
      <c r="I929" s="219" t="s">
        <v>2644</v>
      </c>
      <c r="J929" s="219" t="s">
        <v>2634</v>
      </c>
      <c r="K929" s="219"/>
      <c r="L929" s="219"/>
      <c r="M929" s="451"/>
      <c r="N929" s="191">
        <v>1</v>
      </c>
      <c r="O929" s="191">
        <v>3</v>
      </c>
      <c r="P929" s="451">
        <v>12000</v>
      </c>
      <c r="Q929" s="191"/>
      <c r="R929" s="191"/>
    </row>
    <row r="930" spans="1:18" ht="36" x14ac:dyDescent="0.2">
      <c r="A930" s="219" t="s">
        <v>2635</v>
      </c>
      <c r="B930" s="219" t="s">
        <v>2629</v>
      </c>
      <c r="C930" s="219" t="s">
        <v>2630</v>
      </c>
      <c r="D930" s="396" t="s">
        <v>4070</v>
      </c>
      <c r="E930" s="451">
        <v>3075</v>
      </c>
      <c r="F930" s="452">
        <v>45651191</v>
      </c>
      <c r="G930" s="396" t="s">
        <v>4071</v>
      </c>
      <c r="H930" s="219" t="s">
        <v>2745</v>
      </c>
      <c r="I930" s="219" t="s">
        <v>2229</v>
      </c>
      <c r="J930" s="219" t="s">
        <v>2640</v>
      </c>
      <c r="K930" s="219"/>
      <c r="L930" s="219"/>
      <c r="M930" s="451"/>
      <c r="N930" s="191">
        <v>1</v>
      </c>
      <c r="O930" s="191">
        <v>3</v>
      </c>
      <c r="P930" s="451">
        <v>24600</v>
      </c>
      <c r="Q930" s="191"/>
      <c r="R930" s="191"/>
    </row>
    <row r="931" spans="1:18" ht="36" x14ac:dyDescent="0.2">
      <c r="A931" s="219" t="s">
        <v>2635</v>
      </c>
      <c r="B931" s="219" t="s">
        <v>2629</v>
      </c>
      <c r="C931" s="219" t="s">
        <v>2630</v>
      </c>
      <c r="D931" s="396" t="s">
        <v>4072</v>
      </c>
      <c r="E931" s="451">
        <v>6500</v>
      </c>
      <c r="F931" s="452">
        <v>45651304</v>
      </c>
      <c r="G931" s="396" t="s">
        <v>4073</v>
      </c>
      <c r="H931" s="219" t="s">
        <v>2644</v>
      </c>
      <c r="I931" s="219" t="s">
        <v>2644</v>
      </c>
      <c r="J931" s="219" t="s">
        <v>2634</v>
      </c>
      <c r="K931" s="219">
        <v>1</v>
      </c>
      <c r="L931" s="219">
        <v>1</v>
      </c>
      <c r="M931" s="451">
        <v>6500</v>
      </c>
      <c r="N931" s="191"/>
      <c r="O931" s="191"/>
      <c r="P931" s="451"/>
      <c r="Q931" s="191"/>
      <c r="R931" s="191"/>
    </row>
    <row r="932" spans="1:18" ht="36" x14ac:dyDescent="0.2">
      <c r="A932" s="219" t="s">
        <v>2635</v>
      </c>
      <c r="B932" s="219" t="s">
        <v>2629</v>
      </c>
      <c r="C932" s="219" t="s">
        <v>2630</v>
      </c>
      <c r="D932" s="396" t="s">
        <v>4074</v>
      </c>
      <c r="E932" s="451">
        <v>5500</v>
      </c>
      <c r="F932" s="452">
        <v>45657261</v>
      </c>
      <c r="G932" s="396" t="s">
        <v>4075</v>
      </c>
      <c r="H932" s="219" t="s">
        <v>4076</v>
      </c>
      <c r="I932" s="219" t="s">
        <v>4076</v>
      </c>
      <c r="J932" s="219" t="s">
        <v>2634</v>
      </c>
      <c r="K932" s="219">
        <v>5</v>
      </c>
      <c r="L932" s="219">
        <v>10</v>
      </c>
      <c r="M932" s="451">
        <v>55000</v>
      </c>
      <c r="N932" s="191"/>
      <c r="O932" s="191"/>
      <c r="P932" s="451"/>
      <c r="Q932" s="191"/>
      <c r="R932" s="191"/>
    </row>
    <row r="933" spans="1:18" ht="36" x14ac:dyDescent="0.2">
      <c r="A933" s="219" t="s">
        <v>2635</v>
      </c>
      <c r="B933" s="219" t="s">
        <v>2636</v>
      </c>
      <c r="C933" s="219" t="s">
        <v>2630</v>
      </c>
      <c r="D933" s="396" t="s">
        <v>4077</v>
      </c>
      <c r="E933" s="451">
        <v>7000</v>
      </c>
      <c r="F933" s="452">
        <v>45664520</v>
      </c>
      <c r="G933" s="396" t="s">
        <v>4078</v>
      </c>
      <c r="H933" s="219" t="s">
        <v>2643</v>
      </c>
      <c r="I933" s="219" t="s">
        <v>2644</v>
      </c>
      <c r="J933" s="219" t="s">
        <v>2634</v>
      </c>
      <c r="K933" s="219"/>
      <c r="L933" s="219"/>
      <c r="M933" s="451"/>
      <c r="N933" s="191">
        <v>1</v>
      </c>
      <c r="O933" s="191">
        <v>2</v>
      </c>
      <c r="P933" s="451">
        <v>7000</v>
      </c>
      <c r="Q933" s="191"/>
      <c r="R933" s="191"/>
    </row>
    <row r="934" spans="1:18" ht="36" x14ac:dyDescent="0.2">
      <c r="A934" s="219" t="s">
        <v>2635</v>
      </c>
      <c r="B934" s="219" t="s">
        <v>2629</v>
      </c>
      <c r="C934" s="219" t="s">
        <v>2630</v>
      </c>
      <c r="D934" s="396" t="s">
        <v>4079</v>
      </c>
      <c r="E934" s="451">
        <v>5000</v>
      </c>
      <c r="F934" s="452">
        <v>45668412</v>
      </c>
      <c r="G934" s="396" t="s">
        <v>4080</v>
      </c>
      <c r="H934" s="219" t="s">
        <v>2353</v>
      </c>
      <c r="I934" s="219" t="s">
        <v>2204</v>
      </c>
      <c r="J934" s="219" t="s">
        <v>2634</v>
      </c>
      <c r="K934" s="219">
        <v>1</v>
      </c>
      <c r="L934" s="219">
        <v>1</v>
      </c>
      <c r="M934" s="451">
        <v>5000</v>
      </c>
      <c r="N934" s="191"/>
      <c r="O934" s="191"/>
      <c r="P934" s="451"/>
      <c r="Q934" s="191"/>
      <c r="R934" s="191"/>
    </row>
    <row r="935" spans="1:18" ht="36" x14ac:dyDescent="0.2">
      <c r="A935" s="219" t="s">
        <v>2635</v>
      </c>
      <c r="B935" s="219" t="s">
        <v>2629</v>
      </c>
      <c r="C935" s="219" t="s">
        <v>2630</v>
      </c>
      <c r="D935" s="396" t="s">
        <v>4081</v>
      </c>
      <c r="E935" s="451">
        <v>3200</v>
      </c>
      <c r="F935" s="452">
        <v>45674417</v>
      </c>
      <c r="G935" s="396" t="s">
        <v>4082</v>
      </c>
      <c r="H935" s="219" t="s">
        <v>4083</v>
      </c>
      <c r="I935" s="219" t="s">
        <v>2229</v>
      </c>
      <c r="J935" s="219" t="s">
        <v>2640</v>
      </c>
      <c r="K935" s="219">
        <v>4</v>
      </c>
      <c r="L935" s="219">
        <v>9</v>
      </c>
      <c r="M935" s="451">
        <v>28800</v>
      </c>
      <c r="N935" s="191"/>
      <c r="O935" s="191"/>
      <c r="P935" s="451"/>
      <c r="Q935" s="191"/>
      <c r="R935" s="191"/>
    </row>
    <row r="936" spans="1:18" ht="48" x14ac:dyDescent="0.2">
      <c r="A936" s="219" t="s">
        <v>2635</v>
      </c>
      <c r="B936" s="219" t="s">
        <v>2629</v>
      </c>
      <c r="C936" s="219" t="s">
        <v>2630</v>
      </c>
      <c r="D936" s="396" t="s">
        <v>4084</v>
      </c>
      <c r="E936" s="451">
        <v>3200</v>
      </c>
      <c r="F936" s="452">
        <v>45674417</v>
      </c>
      <c r="G936" s="396" t="s">
        <v>4082</v>
      </c>
      <c r="H936" s="219" t="s">
        <v>4083</v>
      </c>
      <c r="I936" s="219" t="s">
        <v>2229</v>
      </c>
      <c r="J936" s="219" t="s">
        <v>2640</v>
      </c>
      <c r="K936" s="219"/>
      <c r="L936" s="219"/>
      <c r="M936" s="451"/>
      <c r="N936" s="191">
        <v>4</v>
      </c>
      <c r="O936" s="191">
        <v>12</v>
      </c>
      <c r="P936" s="451">
        <v>38400</v>
      </c>
      <c r="Q936" s="191"/>
      <c r="R936" s="191"/>
    </row>
    <row r="937" spans="1:18" ht="36" x14ac:dyDescent="0.2">
      <c r="A937" s="219" t="s">
        <v>2635</v>
      </c>
      <c r="B937" s="219" t="s">
        <v>2629</v>
      </c>
      <c r="C937" s="219" t="s">
        <v>2630</v>
      </c>
      <c r="D937" s="396" t="s">
        <v>4085</v>
      </c>
      <c r="E937" s="451">
        <v>4000</v>
      </c>
      <c r="F937" s="452">
        <v>45705128</v>
      </c>
      <c r="G937" s="396" t="s">
        <v>4086</v>
      </c>
      <c r="H937" s="219" t="s">
        <v>2257</v>
      </c>
      <c r="I937" s="219" t="s">
        <v>2633</v>
      </c>
      <c r="J937" s="219" t="s">
        <v>2634</v>
      </c>
      <c r="K937" s="219">
        <v>1</v>
      </c>
      <c r="L937" s="219">
        <v>6</v>
      </c>
      <c r="M937" s="451">
        <v>22000</v>
      </c>
      <c r="N937" s="191"/>
      <c r="O937" s="191"/>
      <c r="P937" s="451"/>
      <c r="Q937" s="191"/>
      <c r="R937" s="191"/>
    </row>
    <row r="938" spans="1:18" ht="36" x14ac:dyDescent="0.2">
      <c r="A938" s="219" t="s">
        <v>2635</v>
      </c>
      <c r="B938" s="219" t="s">
        <v>2629</v>
      </c>
      <c r="C938" s="219" t="s">
        <v>2630</v>
      </c>
      <c r="D938" s="396" t="s">
        <v>4087</v>
      </c>
      <c r="E938" s="451">
        <v>5500</v>
      </c>
      <c r="F938" s="452">
        <v>45705128</v>
      </c>
      <c r="G938" s="396" t="s">
        <v>4086</v>
      </c>
      <c r="H938" s="219" t="s">
        <v>2257</v>
      </c>
      <c r="I938" s="219" t="s">
        <v>2633</v>
      </c>
      <c r="J938" s="219" t="s">
        <v>2634</v>
      </c>
      <c r="K938" s="219"/>
      <c r="L938" s="219"/>
      <c r="M938" s="451"/>
      <c r="N938" s="191">
        <v>1</v>
      </c>
      <c r="O938" s="191">
        <v>3</v>
      </c>
      <c r="P938" s="451">
        <v>10560</v>
      </c>
      <c r="Q938" s="191"/>
      <c r="R938" s="191"/>
    </row>
    <row r="939" spans="1:18" ht="48" x14ac:dyDescent="0.2">
      <c r="A939" s="219" t="s">
        <v>2635</v>
      </c>
      <c r="B939" s="219" t="s">
        <v>2629</v>
      </c>
      <c r="C939" s="219" t="s">
        <v>2630</v>
      </c>
      <c r="D939" s="396" t="s">
        <v>4088</v>
      </c>
      <c r="E939" s="451">
        <v>5000</v>
      </c>
      <c r="F939" s="452">
        <v>45711302</v>
      </c>
      <c r="G939" s="396" t="s">
        <v>4089</v>
      </c>
      <c r="H939" s="219" t="s">
        <v>2135</v>
      </c>
      <c r="I939" s="219" t="s">
        <v>2083</v>
      </c>
      <c r="J939" s="219" t="s">
        <v>2640</v>
      </c>
      <c r="K939" s="219">
        <v>1</v>
      </c>
      <c r="L939" s="219">
        <v>2</v>
      </c>
      <c r="M939" s="451">
        <v>10000</v>
      </c>
      <c r="N939" s="191"/>
      <c r="O939" s="191"/>
      <c r="P939" s="451"/>
      <c r="Q939" s="191"/>
      <c r="R939" s="191"/>
    </row>
    <row r="940" spans="1:18" ht="36" x14ac:dyDescent="0.2">
      <c r="A940" s="219" t="s">
        <v>2635</v>
      </c>
      <c r="B940" s="219" t="s">
        <v>2629</v>
      </c>
      <c r="C940" s="219" t="s">
        <v>2630</v>
      </c>
      <c r="D940" s="396" t="s">
        <v>4090</v>
      </c>
      <c r="E940" s="451">
        <v>6500</v>
      </c>
      <c r="F940" s="452">
        <v>45713359</v>
      </c>
      <c r="G940" s="396" t="s">
        <v>4091</v>
      </c>
      <c r="H940" s="219" t="s">
        <v>2221</v>
      </c>
      <c r="I940" s="219" t="s">
        <v>2109</v>
      </c>
      <c r="J940" s="219" t="s">
        <v>2634</v>
      </c>
      <c r="K940" s="219"/>
      <c r="L940" s="219"/>
      <c r="M940" s="451"/>
      <c r="N940" s="191">
        <v>1</v>
      </c>
      <c r="O940" s="191">
        <v>1</v>
      </c>
      <c r="P940" s="451">
        <v>26000</v>
      </c>
      <c r="Q940" s="191"/>
      <c r="R940" s="191"/>
    </row>
    <row r="941" spans="1:18" ht="36" x14ac:dyDescent="0.2">
      <c r="A941" s="219" t="s">
        <v>2635</v>
      </c>
      <c r="B941" s="219" t="s">
        <v>2636</v>
      </c>
      <c r="C941" s="219" t="s">
        <v>2630</v>
      </c>
      <c r="D941" s="396" t="s">
        <v>4092</v>
      </c>
      <c r="E941" s="451">
        <v>6500</v>
      </c>
      <c r="F941" s="452">
        <v>45722442</v>
      </c>
      <c r="G941" s="396" t="s">
        <v>4093</v>
      </c>
      <c r="H941" s="219" t="s">
        <v>2951</v>
      </c>
      <c r="I941" s="219" t="s">
        <v>2633</v>
      </c>
      <c r="J941" s="219" t="s">
        <v>2634</v>
      </c>
      <c r="K941" s="219">
        <v>1</v>
      </c>
      <c r="L941" s="219">
        <v>2</v>
      </c>
      <c r="M941" s="451">
        <v>13000</v>
      </c>
      <c r="N941" s="191"/>
      <c r="O941" s="191"/>
      <c r="P941" s="451"/>
      <c r="Q941" s="191"/>
      <c r="R941" s="191"/>
    </row>
    <row r="942" spans="1:18" ht="36" x14ac:dyDescent="0.2">
      <c r="A942" s="219" t="s">
        <v>2635</v>
      </c>
      <c r="B942" s="219" t="s">
        <v>2629</v>
      </c>
      <c r="C942" s="219" t="s">
        <v>2630</v>
      </c>
      <c r="D942" s="396" t="s">
        <v>4092</v>
      </c>
      <c r="E942" s="451">
        <v>6500</v>
      </c>
      <c r="F942" s="452">
        <v>45722442</v>
      </c>
      <c r="G942" s="396" t="s">
        <v>4093</v>
      </c>
      <c r="H942" s="219" t="s">
        <v>2951</v>
      </c>
      <c r="I942" s="219" t="s">
        <v>2633</v>
      </c>
      <c r="J942" s="219" t="s">
        <v>2634</v>
      </c>
      <c r="K942" s="219">
        <v>1</v>
      </c>
      <c r="L942" s="219">
        <v>2</v>
      </c>
      <c r="M942" s="451">
        <v>13000</v>
      </c>
      <c r="N942" s="191"/>
      <c r="O942" s="191"/>
      <c r="P942" s="451"/>
      <c r="Q942" s="191"/>
      <c r="R942" s="191"/>
    </row>
    <row r="943" spans="1:18" ht="36" x14ac:dyDescent="0.2">
      <c r="A943" s="219" t="s">
        <v>2635</v>
      </c>
      <c r="B943" s="219" t="s">
        <v>2629</v>
      </c>
      <c r="C943" s="219" t="s">
        <v>2630</v>
      </c>
      <c r="D943" s="396" t="s">
        <v>4094</v>
      </c>
      <c r="E943" s="451">
        <v>3000</v>
      </c>
      <c r="F943" s="452">
        <v>45722571</v>
      </c>
      <c r="G943" s="396" t="s">
        <v>4095</v>
      </c>
      <c r="H943" s="219" t="s">
        <v>4096</v>
      </c>
      <c r="I943" s="219" t="s">
        <v>4096</v>
      </c>
      <c r="J943" s="219" t="s">
        <v>2640</v>
      </c>
      <c r="K943" s="219">
        <v>1</v>
      </c>
      <c r="L943" s="219">
        <v>1</v>
      </c>
      <c r="M943" s="451">
        <v>3400</v>
      </c>
      <c r="N943" s="191"/>
      <c r="O943" s="191"/>
      <c r="P943" s="451"/>
      <c r="Q943" s="191"/>
      <c r="R943" s="191"/>
    </row>
    <row r="944" spans="1:18" ht="48" x14ac:dyDescent="0.2">
      <c r="A944" s="219" t="s">
        <v>2635</v>
      </c>
      <c r="B944" s="219" t="s">
        <v>2629</v>
      </c>
      <c r="C944" s="219" t="s">
        <v>2630</v>
      </c>
      <c r="D944" s="396" t="s">
        <v>4097</v>
      </c>
      <c r="E944" s="451">
        <v>3000</v>
      </c>
      <c r="F944" s="452">
        <v>45722571</v>
      </c>
      <c r="G944" s="396" t="s">
        <v>4095</v>
      </c>
      <c r="H944" s="219" t="s">
        <v>4096</v>
      </c>
      <c r="I944" s="219" t="s">
        <v>4096</v>
      </c>
      <c r="J944" s="219" t="s">
        <v>2640</v>
      </c>
      <c r="K944" s="219"/>
      <c r="L944" s="219"/>
      <c r="M944" s="451"/>
      <c r="N944" s="191">
        <v>4</v>
      </c>
      <c r="O944" s="191">
        <v>6</v>
      </c>
      <c r="P944" s="451">
        <v>12000</v>
      </c>
      <c r="Q944" s="191"/>
      <c r="R944" s="191"/>
    </row>
    <row r="945" spans="1:18" ht="48" x14ac:dyDescent="0.2">
      <c r="A945" s="219" t="s">
        <v>2635</v>
      </c>
      <c r="B945" s="219" t="s">
        <v>2629</v>
      </c>
      <c r="C945" s="219" t="s">
        <v>2630</v>
      </c>
      <c r="D945" s="396" t="s">
        <v>4097</v>
      </c>
      <c r="E945" s="451">
        <v>3171.42</v>
      </c>
      <c r="F945" s="452">
        <v>45722571</v>
      </c>
      <c r="G945" s="396" t="s">
        <v>4095</v>
      </c>
      <c r="H945" s="219" t="s">
        <v>4096</v>
      </c>
      <c r="I945" s="219" t="s">
        <v>4096</v>
      </c>
      <c r="J945" s="219" t="s">
        <v>2640</v>
      </c>
      <c r="K945" s="219"/>
      <c r="L945" s="219"/>
      <c r="M945" s="451"/>
      <c r="N945" s="191">
        <v>1</v>
      </c>
      <c r="O945" s="191">
        <v>4</v>
      </c>
      <c r="P945" s="451">
        <v>22200</v>
      </c>
      <c r="Q945" s="191"/>
      <c r="R945" s="191"/>
    </row>
    <row r="946" spans="1:18" ht="48" x14ac:dyDescent="0.2">
      <c r="A946" s="219" t="s">
        <v>2635</v>
      </c>
      <c r="B946" s="219" t="s">
        <v>2629</v>
      </c>
      <c r="C946" s="219" t="s">
        <v>2630</v>
      </c>
      <c r="D946" s="396" t="s">
        <v>4098</v>
      </c>
      <c r="E946" s="451">
        <v>4218.75</v>
      </c>
      <c r="F946" s="452">
        <v>45738412</v>
      </c>
      <c r="G946" s="396" t="s">
        <v>4099</v>
      </c>
      <c r="H946" s="219" t="s">
        <v>3573</v>
      </c>
      <c r="I946" s="219" t="s">
        <v>2229</v>
      </c>
      <c r="J946" s="219" t="s">
        <v>2640</v>
      </c>
      <c r="K946" s="219">
        <v>3</v>
      </c>
      <c r="L946" s="219">
        <v>10</v>
      </c>
      <c r="M946" s="451">
        <v>47250</v>
      </c>
      <c r="N946" s="191"/>
      <c r="O946" s="191"/>
      <c r="P946" s="451"/>
      <c r="Q946" s="191"/>
      <c r="R946" s="191"/>
    </row>
    <row r="947" spans="1:18" ht="48" x14ac:dyDescent="0.2">
      <c r="A947" s="219" t="s">
        <v>2635</v>
      </c>
      <c r="B947" s="219" t="s">
        <v>2629</v>
      </c>
      <c r="C947" s="219" t="s">
        <v>2630</v>
      </c>
      <c r="D947" s="396" t="s">
        <v>4100</v>
      </c>
      <c r="E947" s="451">
        <v>4410</v>
      </c>
      <c r="F947" s="452">
        <v>45738412</v>
      </c>
      <c r="G947" s="396" t="s">
        <v>4099</v>
      </c>
      <c r="H947" s="219" t="s">
        <v>3573</v>
      </c>
      <c r="I947" s="219" t="s">
        <v>2229</v>
      </c>
      <c r="J947" s="219" t="s">
        <v>2640</v>
      </c>
      <c r="K947" s="219"/>
      <c r="L947" s="219"/>
      <c r="M947" s="451"/>
      <c r="N947" s="191">
        <v>1</v>
      </c>
      <c r="O947" s="191">
        <v>4</v>
      </c>
      <c r="P947" s="451">
        <v>31500</v>
      </c>
      <c r="Q947" s="191"/>
      <c r="R947" s="191"/>
    </row>
    <row r="948" spans="1:18" ht="48" x14ac:dyDescent="0.2">
      <c r="A948" s="219" t="s">
        <v>2635</v>
      </c>
      <c r="B948" s="219" t="s">
        <v>2629</v>
      </c>
      <c r="C948" s="219" t="s">
        <v>2630</v>
      </c>
      <c r="D948" s="396" t="s">
        <v>4100</v>
      </c>
      <c r="E948" s="451">
        <v>4500</v>
      </c>
      <c r="F948" s="452">
        <v>45738412</v>
      </c>
      <c r="G948" s="396" t="s">
        <v>4099</v>
      </c>
      <c r="H948" s="219" t="s">
        <v>3573</v>
      </c>
      <c r="I948" s="219" t="s">
        <v>2229</v>
      </c>
      <c r="J948" s="219" t="s">
        <v>2640</v>
      </c>
      <c r="K948" s="219"/>
      <c r="L948" s="219"/>
      <c r="M948" s="451"/>
      <c r="N948" s="191">
        <v>3</v>
      </c>
      <c r="O948" s="191">
        <v>3</v>
      </c>
      <c r="P948" s="451">
        <v>22500</v>
      </c>
      <c r="Q948" s="191"/>
      <c r="R948" s="191"/>
    </row>
    <row r="949" spans="1:18" ht="36" x14ac:dyDescent="0.2">
      <c r="A949" s="219" t="s">
        <v>2635</v>
      </c>
      <c r="B949" s="219" t="s">
        <v>2629</v>
      </c>
      <c r="C949" s="219" t="s">
        <v>2630</v>
      </c>
      <c r="D949" s="396" t="s">
        <v>4101</v>
      </c>
      <c r="E949" s="451">
        <v>3000</v>
      </c>
      <c r="F949" s="452">
        <v>45755645</v>
      </c>
      <c r="G949" s="396" t="s">
        <v>4102</v>
      </c>
      <c r="H949" s="219" t="s">
        <v>2745</v>
      </c>
      <c r="I949" s="219" t="s">
        <v>2229</v>
      </c>
      <c r="J949" s="219" t="s">
        <v>2640</v>
      </c>
      <c r="K949" s="219"/>
      <c r="L949" s="219"/>
      <c r="M949" s="451"/>
      <c r="N949" s="191">
        <v>3</v>
      </c>
      <c r="O949" s="191">
        <v>3</v>
      </c>
      <c r="P949" s="451">
        <v>9000</v>
      </c>
      <c r="Q949" s="191"/>
      <c r="R949" s="191"/>
    </row>
    <row r="950" spans="1:18" ht="36" x14ac:dyDescent="0.2">
      <c r="A950" s="219" t="s">
        <v>2635</v>
      </c>
      <c r="B950" s="219" t="s">
        <v>2629</v>
      </c>
      <c r="C950" s="219" t="s">
        <v>2630</v>
      </c>
      <c r="D950" s="396" t="s">
        <v>4103</v>
      </c>
      <c r="E950" s="451">
        <v>3000</v>
      </c>
      <c r="F950" s="452">
        <v>45755645</v>
      </c>
      <c r="G950" s="396" t="s">
        <v>4102</v>
      </c>
      <c r="H950" s="219" t="s">
        <v>2745</v>
      </c>
      <c r="I950" s="219" t="s">
        <v>2229</v>
      </c>
      <c r="J950" s="219" t="s">
        <v>2640</v>
      </c>
      <c r="K950" s="219">
        <v>1</v>
      </c>
      <c r="L950" s="219">
        <v>2</v>
      </c>
      <c r="M950" s="451">
        <v>6500</v>
      </c>
      <c r="N950" s="191"/>
      <c r="O950" s="191"/>
      <c r="P950" s="451"/>
      <c r="Q950" s="191"/>
      <c r="R950" s="191"/>
    </row>
    <row r="951" spans="1:18" ht="36" x14ac:dyDescent="0.2">
      <c r="A951" s="219" t="s">
        <v>2635</v>
      </c>
      <c r="B951" s="219" t="s">
        <v>2629</v>
      </c>
      <c r="C951" s="219" t="s">
        <v>2630</v>
      </c>
      <c r="D951" s="396" t="s">
        <v>4101</v>
      </c>
      <c r="E951" s="451">
        <v>3171.42</v>
      </c>
      <c r="F951" s="452">
        <v>45755645</v>
      </c>
      <c r="G951" s="396" t="s">
        <v>4102</v>
      </c>
      <c r="H951" s="219" t="s">
        <v>2745</v>
      </c>
      <c r="I951" s="219" t="s">
        <v>2229</v>
      </c>
      <c r="J951" s="219" t="s">
        <v>2640</v>
      </c>
      <c r="K951" s="219"/>
      <c r="L951" s="219"/>
      <c r="M951" s="451"/>
      <c r="N951" s="191">
        <v>1</v>
      </c>
      <c r="O951" s="191">
        <v>4</v>
      </c>
      <c r="P951" s="451">
        <v>22200</v>
      </c>
      <c r="Q951" s="191"/>
      <c r="R951" s="191"/>
    </row>
    <row r="952" spans="1:18" ht="36" x14ac:dyDescent="0.2">
      <c r="A952" s="219" t="s">
        <v>2635</v>
      </c>
      <c r="B952" s="219" t="s">
        <v>2629</v>
      </c>
      <c r="C952" s="219" t="s">
        <v>2630</v>
      </c>
      <c r="D952" s="396" t="s">
        <v>4104</v>
      </c>
      <c r="E952" s="451">
        <v>7500</v>
      </c>
      <c r="F952" s="452">
        <v>45768123</v>
      </c>
      <c r="G952" s="396" t="s">
        <v>4105</v>
      </c>
      <c r="H952" s="219" t="s">
        <v>2647</v>
      </c>
      <c r="I952" s="219" t="s">
        <v>2644</v>
      </c>
      <c r="J952" s="219" t="s">
        <v>2634</v>
      </c>
      <c r="K952" s="219"/>
      <c r="L952" s="219"/>
      <c r="M952" s="451"/>
      <c r="N952" s="191">
        <v>1</v>
      </c>
      <c r="O952" s="191">
        <v>2</v>
      </c>
      <c r="P952" s="451">
        <v>11250</v>
      </c>
      <c r="Q952" s="191"/>
      <c r="R952" s="191"/>
    </row>
    <row r="953" spans="1:18" ht="36" x14ac:dyDescent="0.2">
      <c r="A953" s="219" t="s">
        <v>2635</v>
      </c>
      <c r="B953" s="219" t="s">
        <v>2636</v>
      </c>
      <c r="C953" s="219" t="s">
        <v>2630</v>
      </c>
      <c r="D953" s="396" t="s">
        <v>4106</v>
      </c>
      <c r="E953" s="451">
        <v>7500</v>
      </c>
      <c r="F953" s="452">
        <v>45782217</v>
      </c>
      <c r="G953" s="396" t="s">
        <v>4107</v>
      </c>
      <c r="H953" s="219" t="s">
        <v>2204</v>
      </c>
      <c r="I953" s="219" t="s">
        <v>2204</v>
      </c>
      <c r="J953" s="219" t="s">
        <v>2634</v>
      </c>
      <c r="K953" s="219"/>
      <c r="L953" s="219"/>
      <c r="M953" s="451"/>
      <c r="N953" s="191">
        <v>1</v>
      </c>
      <c r="O953" s="191">
        <v>3</v>
      </c>
      <c r="P953" s="451">
        <v>15000</v>
      </c>
      <c r="Q953" s="191"/>
      <c r="R953" s="191"/>
    </row>
    <row r="954" spans="1:18" ht="36" x14ac:dyDescent="0.2">
      <c r="A954" s="219" t="s">
        <v>2635</v>
      </c>
      <c r="B954" s="219" t="s">
        <v>2677</v>
      </c>
      <c r="C954" s="219" t="s">
        <v>2630</v>
      </c>
      <c r="D954" s="396" t="s">
        <v>4106</v>
      </c>
      <c r="E954" s="451">
        <v>7500</v>
      </c>
      <c r="F954" s="452">
        <v>45782217</v>
      </c>
      <c r="G954" s="396" t="s">
        <v>4107</v>
      </c>
      <c r="H954" s="219" t="s">
        <v>2204</v>
      </c>
      <c r="I954" s="219" t="s">
        <v>2204</v>
      </c>
      <c r="J954" s="219" t="s">
        <v>2634</v>
      </c>
      <c r="K954" s="219"/>
      <c r="L954" s="219"/>
      <c r="M954" s="451"/>
      <c r="N954" s="191">
        <v>1</v>
      </c>
      <c r="O954" s="191">
        <v>2</v>
      </c>
      <c r="P954" s="451">
        <v>15000</v>
      </c>
      <c r="Q954" s="191"/>
      <c r="R954" s="191"/>
    </row>
    <row r="955" spans="1:18" ht="36" x14ac:dyDescent="0.2">
      <c r="A955" s="219" t="s">
        <v>2635</v>
      </c>
      <c r="B955" s="219" t="s">
        <v>2636</v>
      </c>
      <c r="C955" s="219" t="s">
        <v>2630</v>
      </c>
      <c r="D955" s="396" t="s">
        <v>4108</v>
      </c>
      <c r="E955" s="451">
        <v>6500</v>
      </c>
      <c r="F955" s="452">
        <v>45782802</v>
      </c>
      <c r="G955" s="396" t="s">
        <v>4109</v>
      </c>
      <c r="H955" s="219" t="s">
        <v>2257</v>
      </c>
      <c r="I955" s="219" t="s">
        <v>2633</v>
      </c>
      <c r="J955" s="219" t="s">
        <v>2634</v>
      </c>
      <c r="K955" s="219"/>
      <c r="L955" s="219"/>
      <c r="M955" s="451"/>
      <c r="N955" s="191">
        <v>2</v>
      </c>
      <c r="O955" s="191">
        <v>4</v>
      </c>
      <c r="P955" s="451">
        <v>19500</v>
      </c>
      <c r="Q955" s="191"/>
      <c r="R955" s="191"/>
    </row>
    <row r="956" spans="1:18" ht="36" x14ac:dyDescent="0.2">
      <c r="A956" s="219" t="s">
        <v>2635</v>
      </c>
      <c r="B956" s="219" t="s">
        <v>2629</v>
      </c>
      <c r="C956" s="219" t="s">
        <v>2630</v>
      </c>
      <c r="D956" s="396" t="s">
        <v>4110</v>
      </c>
      <c r="E956" s="451">
        <v>6500</v>
      </c>
      <c r="F956" s="452">
        <v>45782802</v>
      </c>
      <c r="G956" s="396" t="s">
        <v>4109</v>
      </c>
      <c r="H956" s="219" t="s">
        <v>2257</v>
      </c>
      <c r="I956" s="219" t="s">
        <v>2633</v>
      </c>
      <c r="J956" s="219" t="s">
        <v>2634</v>
      </c>
      <c r="K956" s="219">
        <v>1</v>
      </c>
      <c r="L956" s="219">
        <v>2</v>
      </c>
      <c r="M956" s="451">
        <v>13000</v>
      </c>
      <c r="N956" s="191"/>
      <c r="O956" s="191"/>
      <c r="P956" s="451"/>
      <c r="Q956" s="191"/>
      <c r="R956" s="191"/>
    </row>
    <row r="957" spans="1:18" ht="48" x14ac:dyDescent="0.2">
      <c r="A957" s="219" t="s">
        <v>2635</v>
      </c>
      <c r="B957" s="219" t="s">
        <v>2677</v>
      </c>
      <c r="C957" s="219" t="s">
        <v>2630</v>
      </c>
      <c r="D957" s="396" t="s">
        <v>4111</v>
      </c>
      <c r="E957" s="451">
        <v>6500</v>
      </c>
      <c r="F957" s="452">
        <v>45787234</v>
      </c>
      <c r="G957" s="396" t="s">
        <v>4112</v>
      </c>
      <c r="H957" s="219" t="s">
        <v>2204</v>
      </c>
      <c r="I957" s="219" t="s">
        <v>2204</v>
      </c>
      <c r="J957" s="219" t="s">
        <v>2634</v>
      </c>
      <c r="K957" s="219">
        <v>1</v>
      </c>
      <c r="L957" s="219">
        <v>3</v>
      </c>
      <c r="M957" s="451">
        <v>19500</v>
      </c>
      <c r="N957" s="191"/>
      <c r="O957" s="191"/>
      <c r="P957" s="451"/>
      <c r="Q957" s="191"/>
      <c r="R957" s="191"/>
    </row>
    <row r="958" spans="1:18" ht="48" x14ac:dyDescent="0.2">
      <c r="A958" s="219" t="s">
        <v>2635</v>
      </c>
      <c r="B958" s="219" t="s">
        <v>2629</v>
      </c>
      <c r="C958" s="219" t="s">
        <v>2630</v>
      </c>
      <c r="D958" s="396" t="s">
        <v>4111</v>
      </c>
      <c r="E958" s="451">
        <v>6500</v>
      </c>
      <c r="F958" s="452">
        <v>45787234</v>
      </c>
      <c r="G958" s="396" t="s">
        <v>4112</v>
      </c>
      <c r="H958" s="219" t="s">
        <v>2204</v>
      </c>
      <c r="I958" s="219" t="s">
        <v>2204</v>
      </c>
      <c r="J958" s="219" t="s">
        <v>2634</v>
      </c>
      <c r="K958" s="219">
        <v>1</v>
      </c>
      <c r="L958" s="219">
        <v>5</v>
      </c>
      <c r="M958" s="451">
        <v>32500</v>
      </c>
      <c r="N958" s="191"/>
      <c r="O958" s="191"/>
      <c r="P958" s="451"/>
      <c r="Q958" s="191"/>
      <c r="R958" s="191"/>
    </row>
    <row r="959" spans="1:18" ht="48" x14ac:dyDescent="0.2">
      <c r="A959" s="219" t="s">
        <v>2635</v>
      </c>
      <c r="B959" s="219" t="s">
        <v>2629</v>
      </c>
      <c r="C959" s="219" t="s">
        <v>2630</v>
      </c>
      <c r="D959" s="396" t="s">
        <v>4111</v>
      </c>
      <c r="E959" s="451">
        <v>6500</v>
      </c>
      <c r="F959" s="452">
        <v>45787234</v>
      </c>
      <c r="G959" s="396" t="s">
        <v>4112</v>
      </c>
      <c r="H959" s="219" t="s">
        <v>2353</v>
      </c>
      <c r="I959" s="219" t="s">
        <v>2204</v>
      </c>
      <c r="J959" s="219" t="s">
        <v>2634</v>
      </c>
      <c r="K959" s="219">
        <v>1</v>
      </c>
      <c r="L959" s="219">
        <v>1</v>
      </c>
      <c r="M959" s="451">
        <v>6500</v>
      </c>
      <c r="N959" s="191"/>
      <c r="O959" s="191"/>
      <c r="P959" s="451"/>
      <c r="Q959" s="191"/>
      <c r="R959" s="191"/>
    </row>
    <row r="960" spans="1:18" ht="48" x14ac:dyDescent="0.2">
      <c r="A960" s="219" t="s">
        <v>2635</v>
      </c>
      <c r="B960" s="219" t="s">
        <v>2629</v>
      </c>
      <c r="C960" s="219" t="s">
        <v>2630</v>
      </c>
      <c r="D960" s="396" t="s">
        <v>4113</v>
      </c>
      <c r="E960" s="451">
        <v>6500</v>
      </c>
      <c r="F960" s="452">
        <v>45787593</v>
      </c>
      <c r="G960" s="396" t="s">
        <v>4114</v>
      </c>
      <c r="H960" s="219" t="s">
        <v>2257</v>
      </c>
      <c r="I960" s="219" t="s">
        <v>2633</v>
      </c>
      <c r="J960" s="219" t="s">
        <v>2634</v>
      </c>
      <c r="K960" s="219">
        <v>1</v>
      </c>
      <c r="L960" s="219">
        <v>1</v>
      </c>
      <c r="M960" s="451">
        <v>6500</v>
      </c>
      <c r="N960" s="191"/>
      <c r="O960" s="191"/>
      <c r="P960" s="451"/>
      <c r="Q960" s="191"/>
      <c r="R960" s="191"/>
    </row>
    <row r="961" spans="1:18" ht="36" x14ac:dyDescent="0.2">
      <c r="A961" s="219" t="s">
        <v>2635</v>
      </c>
      <c r="B961" s="219" t="s">
        <v>2636</v>
      </c>
      <c r="C961" s="219" t="s">
        <v>2630</v>
      </c>
      <c r="D961" s="396" t="s">
        <v>4115</v>
      </c>
      <c r="E961" s="451">
        <v>7500</v>
      </c>
      <c r="F961" s="452">
        <v>45837165</v>
      </c>
      <c r="G961" s="396" t="s">
        <v>4116</v>
      </c>
      <c r="H961" s="219" t="s">
        <v>2647</v>
      </c>
      <c r="I961" s="219" t="s">
        <v>2644</v>
      </c>
      <c r="J961" s="219" t="s">
        <v>2634</v>
      </c>
      <c r="K961" s="219"/>
      <c r="L961" s="219"/>
      <c r="M961" s="451"/>
      <c r="N961" s="191">
        <v>1</v>
      </c>
      <c r="O961" s="191">
        <v>2</v>
      </c>
      <c r="P961" s="451">
        <v>22500</v>
      </c>
      <c r="Q961" s="191"/>
      <c r="R961" s="191"/>
    </row>
    <row r="962" spans="1:18" ht="36" x14ac:dyDescent="0.2">
      <c r="A962" s="219" t="s">
        <v>2635</v>
      </c>
      <c r="B962" s="219" t="s">
        <v>2629</v>
      </c>
      <c r="C962" s="219" t="s">
        <v>2630</v>
      </c>
      <c r="D962" s="396" t="s">
        <v>4117</v>
      </c>
      <c r="E962" s="451">
        <v>8500</v>
      </c>
      <c r="F962" s="452">
        <v>45848678</v>
      </c>
      <c r="G962" s="396" t="s">
        <v>4118</v>
      </c>
      <c r="H962" s="219" t="s">
        <v>2840</v>
      </c>
      <c r="I962" s="219" t="s">
        <v>2840</v>
      </c>
      <c r="J962" s="219" t="s">
        <v>2634</v>
      </c>
      <c r="K962" s="219">
        <v>2</v>
      </c>
      <c r="L962" s="219">
        <v>7</v>
      </c>
      <c r="M962" s="451">
        <v>59500</v>
      </c>
      <c r="N962" s="191"/>
      <c r="O962" s="191"/>
      <c r="P962" s="451"/>
      <c r="Q962" s="191"/>
      <c r="R962" s="191"/>
    </row>
    <row r="963" spans="1:18" ht="48" x14ac:dyDescent="0.2">
      <c r="A963" s="219" t="s">
        <v>2635</v>
      </c>
      <c r="B963" s="219" t="s">
        <v>2629</v>
      </c>
      <c r="C963" s="219" t="s">
        <v>2630</v>
      </c>
      <c r="D963" s="396" t="s">
        <v>4119</v>
      </c>
      <c r="E963" s="451">
        <v>9000</v>
      </c>
      <c r="F963" s="452">
        <v>45848678</v>
      </c>
      <c r="G963" s="396" t="s">
        <v>4118</v>
      </c>
      <c r="H963" s="219" t="s">
        <v>2840</v>
      </c>
      <c r="I963" s="219" t="s">
        <v>2841</v>
      </c>
      <c r="J963" s="219" t="s">
        <v>2634</v>
      </c>
      <c r="K963" s="219"/>
      <c r="L963" s="219"/>
      <c r="M963" s="451"/>
      <c r="N963" s="191">
        <v>3</v>
      </c>
      <c r="O963" s="191">
        <v>11</v>
      </c>
      <c r="P963" s="451">
        <v>63000</v>
      </c>
      <c r="Q963" s="191"/>
      <c r="R963" s="191"/>
    </row>
    <row r="964" spans="1:18" ht="48" x14ac:dyDescent="0.2">
      <c r="A964" s="219" t="s">
        <v>2635</v>
      </c>
      <c r="B964" s="219" t="s">
        <v>2677</v>
      </c>
      <c r="C964" s="219" t="s">
        <v>2630</v>
      </c>
      <c r="D964" s="396" t="s">
        <v>4120</v>
      </c>
      <c r="E964" s="451">
        <v>10500</v>
      </c>
      <c r="F964" s="452">
        <v>45856898</v>
      </c>
      <c r="G964" s="396" t="s">
        <v>4121</v>
      </c>
      <c r="H964" s="219" t="s">
        <v>2647</v>
      </c>
      <c r="I964" s="219" t="s">
        <v>2644</v>
      </c>
      <c r="J964" s="219" t="s">
        <v>2634</v>
      </c>
      <c r="K964" s="219"/>
      <c r="L964" s="219"/>
      <c r="M964" s="451"/>
      <c r="N964" s="191">
        <v>1</v>
      </c>
      <c r="O964" s="191">
        <v>2</v>
      </c>
      <c r="P964" s="451">
        <v>21000</v>
      </c>
      <c r="Q964" s="191"/>
      <c r="R964" s="191"/>
    </row>
    <row r="965" spans="1:18" ht="48" x14ac:dyDescent="0.2">
      <c r="A965" s="219" t="s">
        <v>2635</v>
      </c>
      <c r="B965" s="219" t="s">
        <v>2629</v>
      </c>
      <c r="C965" s="219" t="s">
        <v>2630</v>
      </c>
      <c r="D965" s="396" t="s">
        <v>4120</v>
      </c>
      <c r="E965" s="451">
        <v>10500</v>
      </c>
      <c r="F965" s="452">
        <v>45856898</v>
      </c>
      <c r="G965" s="396" t="s">
        <v>4121</v>
      </c>
      <c r="H965" s="219" t="s">
        <v>2647</v>
      </c>
      <c r="I965" s="219" t="s">
        <v>2644</v>
      </c>
      <c r="J965" s="219" t="s">
        <v>2634</v>
      </c>
      <c r="K965" s="219"/>
      <c r="L965" s="219"/>
      <c r="M965" s="451"/>
      <c r="N965" s="191">
        <v>1</v>
      </c>
      <c r="O965" s="191">
        <v>5</v>
      </c>
      <c r="P965" s="451">
        <v>31500</v>
      </c>
      <c r="Q965" s="191"/>
      <c r="R965" s="191"/>
    </row>
    <row r="966" spans="1:18" ht="36" x14ac:dyDescent="0.2">
      <c r="A966" s="219" t="s">
        <v>2635</v>
      </c>
      <c r="B966" s="219" t="s">
        <v>2629</v>
      </c>
      <c r="C966" s="219" t="s">
        <v>2630</v>
      </c>
      <c r="D966" s="396" t="s">
        <v>4122</v>
      </c>
      <c r="E966" s="451">
        <v>10500</v>
      </c>
      <c r="F966" s="452">
        <v>45856898</v>
      </c>
      <c r="G966" s="396" t="s">
        <v>4121</v>
      </c>
      <c r="H966" s="219" t="s">
        <v>2647</v>
      </c>
      <c r="I966" s="219" t="s">
        <v>2644</v>
      </c>
      <c r="J966" s="219" t="s">
        <v>2634</v>
      </c>
      <c r="K966" s="219">
        <v>2</v>
      </c>
      <c r="L966" s="219">
        <v>6</v>
      </c>
      <c r="M966" s="451">
        <v>63000</v>
      </c>
      <c r="N966" s="191"/>
      <c r="O966" s="191"/>
      <c r="P966" s="451"/>
      <c r="Q966" s="191"/>
      <c r="R966" s="191"/>
    </row>
    <row r="967" spans="1:18" ht="36" x14ac:dyDescent="0.2">
      <c r="A967" s="219" t="s">
        <v>2635</v>
      </c>
      <c r="B967" s="219" t="s">
        <v>2629</v>
      </c>
      <c r="C967" s="219" t="s">
        <v>2630</v>
      </c>
      <c r="D967" s="396" t="s">
        <v>4123</v>
      </c>
      <c r="E967" s="451">
        <v>8500</v>
      </c>
      <c r="F967" s="452">
        <v>45898209</v>
      </c>
      <c r="G967" s="396" t="s">
        <v>4124</v>
      </c>
      <c r="H967" s="219" t="s">
        <v>4125</v>
      </c>
      <c r="I967" s="219" t="s">
        <v>2644</v>
      </c>
      <c r="J967" s="219" t="s">
        <v>2634</v>
      </c>
      <c r="K967" s="219">
        <v>2</v>
      </c>
      <c r="L967" s="219">
        <v>5</v>
      </c>
      <c r="M967" s="451">
        <v>42500</v>
      </c>
      <c r="N967" s="191"/>
      <c r="O967" s="191"/>
      <c r="P967" s="451"/>
      <c r="Q967" s="191"/>
      <c r="R967" s="191"/>
    </row>
    <row r="968" spans="1:18" ht="36" x14ac:dyDescent="0.2">
      <c r="A968" s="219" t="s">
        <v>2635</v>
      </c>
      <c r="B968" s="219" t="s">
        <v>2636</v>
      </c>
      <c r="C968" s="219" t="s">
        <v>2630</v>
      </c>
      <c r="D968" s="396" t="s">
        <v>4126</v>
      </c>
      <c r="E968" s="451">
        <v>5500</v>
      </c>
      <c r="F968" s="452">
        <v>45899169</v>
      </c>
      <c r="G968" s="396" t="s">
        <v>4127</v>
      </c>
      <c r="H968" s="219" t="s">
        <v>2221</v>
      </c>
      <c r="I968" s="219" t="s">
        <v>2083</v>
      </c>
      <c r="J968" s="219" t="s">
        <v>2640</v>
      </c>
      <c r="K968" s="219"/>
      <c r="L968" s="219"/>
      <c r="M968" s="451"/>
      <c r="N968" s="191">
        <v>1</v>
      </c>
      <c r="O968" s="191">
        <v>3</v>
      </c>
      <c r="P968" s="451">
        <v>16500</v>
      </c>
      <c r="Q968" s="191"/>
      <c r="R968" s="191"/>
    </row>
    <row r="969" spans="1:18" ht="36" x14ac:dyDescent="0.2">
      <c r="A969" s="219" t="s">
        <v>2635</v>
      </c>
      <c r="B969" s="219" t="s">
        <v>2636</v>
      </c>
      <c r="C969" s="219" t="s">
        <v>2630</v>
      </c>
      <c r="D969" s="396" t="s">
        <v>3548</v>
      </c>
      <c r="E969" s="451">
        <v>5500</v>
      </c>
      <c r="F969" s="452">
        <v>45902654</v>
      </c>
      <c r="G969" s="396" t="s">
        <v>4128</v>
      </c>
      <c r="H969" s="219" t="s">
        <v>2647</v>
      </c>
      <c r="I969" s="219" t="s">
        <v>2083</v>
      </c>
      <c r="J969" s="219" t="s">
        <v>2640</v>
      </c>
      <c r="K969" s="219"/>
      <c r="L969" s="219"/>
      <c r="M969" s="451"/>
      <c r="N969" s="191">
        <v>1</v>
      </c>
      <c r="O969" s="191">
        <v>2</v>
      </c>
      <c r="P969" s="451">
        <v>16500</v>
      </c>
      <c r="Q969" s="191"/>
      <c r="R969" s="191"/>
    </row>
    <row r="970" spans="1:18" ht="36" x14ac:dyDescent="0.2">
      <c r="A970" s="219" t="s">
        <v>2635</v>
      </c>
      <c r="B970" s="219" t="s">
        <v>2629</v>
      </c>
      <c r="C970" s="219" t="s">
        <v>2630</v>
      </c>
      <c r="D970" s="396" t="s">
        <v>4129</v>
      </c>
      <c r="E970" s="451">
        <v>2500</v>
      </c>
      <c r="F970" s="452">
        <v>45907358</v>
      </c>
      <c r="G970" s="396" t="s">
        <v>4130</v>
      </c>
      <c r="H970" s="219" t="s">
        <v>4131</v>
      </c>
      <c r="I970" s="219" t="s">
        <v>4131</v>
      </c>
      <c r="J970" s="219" t="s">
        <v>2640</v>
      </c>
      <c r="K970" s="219">
        <v>2</v>
      </c>
      <c r="L970" s="219">
        <v>2</v>
      </c>
      <c r="M970" s="451">
        <v>5500</v>
      </c>
      <c r="N970" s="191"/>
      <c r="O970" s="191"/>
      <c r="P970" s="451"/>
      <c r="Q970" s="191"/>
      <c r="R970" s="191"/>
    </row>
    <row r="971" spans="1:18" ht="48" x14ac:dyDescent="0.2">
      <c r="A971" s="219" t="s">
        <v>2635</v>
      </c>
      <c r="B971" s="219" t="s">
        <v>2636</v>
      </c>
      <c r="C971" s="219" t="s">
        <v>2630</v>
      </c>
      <c r="D971" s="396" t="s">
        <v>4132</v>
      </c>
      <c r="E971" s="451">
        <v>6500</v>
      </c>
      <c r="F971" s="452">
        <v>45919805</v>
      </c>
      <c r="G971" s="396" t="s">
        <v>4133</v>
      </c>
      <c r="H971" s="219" t="s">
        <v>2257</v>
      </c>
      <c r="I971" s="219" t="s">
        <v>2633</v>
      </c>
      <c r="J971" s="219" t="s">
        <v>2634</v>
      </c>
      <c r="K971" s="219"/>
      <c r="L971" s="219"/>
      <c r="M971" s="451"/>
      <c r="N971" s="191">
        <v>1</v>
      </c>
      <c r="O971" s="191">
        <v>2</v>
      </c>
      <c r="P971" s="451">
        <v>13000</v>
      </c>
      <c r="Q971" s="191"/>
      <c r="R971" s="191"/>
    </row>
    <row r="972" spans="1:18" ht="36" x14ac:dyDescent="0.2">
      <c r="A972" s="219" t="s">
        <v>2635</v>
      </c>
      <c r="B972" s="219" t="s">
        <v>2629</v>
      </c>
      <c r="C972" s="219" t="s">
        <v>2630</v>
      </c>
      <c r="D972" s="396" t="s">
        <v>4134</v>
      </c>
      <c r="E972" s="451">
        <v>6500</v>
      </c>
      <c r="F972" s="452">
        <v>45919805</v>
      </c>
      <c r="G972" s="396" t="s">
        <v>4133</v>
      </c>
      <c r="H972" s="219" t="s">
        <v>2257</v>
      </c>
      <c r="I972" s="219" t="s">
        <v>2633</v>
      </c>
      <c r="J972" s="219" t="s">
        <v>2634</v>
      </c>
      <c r="K972" s="219">
        <v>1</v>
      </c>
      <c r="L972" s="219">
        <v>2</v>
      </c>
      <c r="M972" s="451">
        <v>13000</v>
      </c>
      <c r="N972" s="191"/>
      <c r="O972" s="191"/>
      <c r="P972" s="451"/>
      <c r="Q972" s="191"/>
      <c r="R972" s="191"/>
    </row>
    <row r="973" spans="1:18" ht="36" x14ac:dyDescent="0.2">
      <c r="A973" s="219" t="s">
        <v>2635</v>
      </c>
      <c r="B973" s="219" t="s">
        <v>2629</v>
      </c>
      <c r="C973" s="219" t="s">
        <v>2630</v>
      </c>
      <c r="D973" s="396" t="s">
        <v>4135</v>
      </c>
      <c r="E973" s="451">
        <v>7500</v>
      </c>
      <c r="F973" s="452">
        <v>45922496</v>
      </c>
      <c r="G973" s="396" t="s">
        <v>4136</v>
      </c>
      <c r="H973" s="219" t="s">
        <v>2745</v>
      </c>
      <c r="I973" s="219" t="s">
        <v>2229</v>
      </c>
      <c r="J973" s="219" t="s">
        <v>2634</v>
      </c>
      <c r="K973" s="219">
        <v>2</v>
      </c>
      <c r="L973" s="219">
        <v>5</v>
      </c>
      <c r="M973" s="451">
        <v>37500</v>
      </c>
      <c r="N973" s="191"/>
      <c r="O973" s="191"/>
      <c r="P973" s="451"/>
      <c r="Q973" s="191"/>
      <c r="R973" s="191"/>
    </row>
    <row r="974" spans="1:18" ht="48" x14ac:dyDescent="0.2">
      <c r="A974" s="219" t="s">
        <v>2635</v>
      </c>
      <c r="B974" s="219" t="s">
        <v>2629</v>
      </c>
      <c r="C974" s="219" t="s">
        <v>2630</v>
      </c>
      <c r="D974" s="396" t="s">
        <v>4137</v>
      </c>
      <c r="E974" s="451">
        <v>7500</v>
      </c>
      <c r="F974" s="452">
        <v>45922496</v>
      </c>
      <c r="G974" s="396" t="s">
        <v>4136</v>
      </c>
      <c r="H974" s="219" t="s">
        <v>2745</v>
      </c>
      <c r="I974" s="219" t="s">
        <v>2229</v>
      </c>
      <c r="J974" s="219" t="s">
        <v>2634</v>
      </c>
      <c r="K974" s="219"/>
      <c r="L974" s="219"/>
      <c r="M974" s="451"/>
      <c r="N974" s="191">
        <v>4</v>
      </c>
      <c r="O974" s="191">
        <v>9</v>
      </c>
      <c r="P974" s="451">
        <v>67500</v>
      </c>
      <c r="Q974" s="191"/>
      <c r="R974" s="191"/>
    </row>
    <row r="975" spans="1:18" ht="36" x14ac:dyDescent="0.2">
      <c r="A975" s="219" t="s">
        <v>2635</v>
      </c>
      <c r="B975" s="219" t="s">
        <v>2677</v>
      </c>
      <c r="C975" s="219" t="s">
        <v>2630</v>
      </c>
      <c r="D975" s="396" t="s">
        <v>4138</v>
      </c>
      <c r="E975" s="451">
        <v>5000</v>
      </c>
      <c r="F975" s="452">
        <v>45935506</v>
      </c>
      <c r="G975" s="396" t="s">
        <v>4139</v>
      </c>
      <c r="H975" s="219" t="s">
        <v>2204</v>
      </c>
      <c r="I975" s="219" t="s">
        <v>2204</v>
      </c>
      <c r="J975" s="219" t="s">
        <v>2640</v>
      </c>
      <c r="K975" s="219"/>
      <c r="L975" s="219"/>
      <c r="M975" s="451"/>
      <c r="N975" s="191">
        <v>1</v>
      </c>
      <c r="O975" s="191">
        <v>1</v>
      </c>
      <c r="P975" s="451">
        <v>10050</v>
      </c>
      <c r="Q975" s="191"/>
      <c r="R975" s="191"/>
    </row>
    <row r="976" spans="1:18" ht="36" x14ac:dyDescent="0.2">
      <c r="A976" s="219" t="s">
        <v>2635</v>
      </c>
      <c r="B976" s="219" t="s">
        <v>2629</v>
      </c>
      <c r="C976" s="219" t="s">
        <v>2630</v>
      </c>
      <c r="D976" s="396" t="s">
        <v>4140</v>
      </c>
      <c r="E976" s="451">
        <v>5000</v>
      </c>
      <c r="F976" s="452">
        <v>45935506</v>
      </c>
      <c r="G976" s="396" t="s">
        <v>4139</v>
      </c>
      <c r="H976" s="219" t="s">
        <v>2204</v>
      </c>
      <c r="I976" s="219" t="s">
        <v>2204</v>
      </c>
      <c r="J976" s="219" t="s">
        <v>2634</v>
      </c>
      <c r="K976" s="219">
        <v>2</v>
      </c>
      <c r="L976" s="219">
        <v>4</v>
      </c>
      <c r="M976" s="451">
        <v>20000</v>
      </c>
      <c r="N976" s="191"/>
      <c r="O976" s="191"/>
      <c r="P976" s="451"/>
      <c r="Q976" s="191"/>
      <c r="R976" s="191"/>
    </row>
    <row r="977" spans="1:18" ht="36" x14ac:dyDescent="0.2">
      <c r="A977" s="219" t="s">
        <v>2635</v>
      </c>
      <c r="B977" s="219" t="s">
        <v>2636</v>
      </c>
      <c r="C977" s="219" t="s">
        <v>2630</v>
      </c>
      <c r="D977" s="396" t="s">
        <v>3890</v>
      </c>
      <c r="E977" s="451">
        <v>6500</v>
      </c>
      <c r="F977" s="452">
        <v>45956875</v>
      </c>
      <c r="G977" s="396" t="s">
        <v>4141</v>
      </c>
      <c r="H977" s="219" t="s">
        <v>2221</v>
      </c>
      <c r="I977" s="219" t="s">
        <v>2109</v>
      </c>
      <c r="J977" s="219" t="s">
        <v>2634</v>
      </c>
      <c r="K977" s="219"/>
      <c r="L977" s="219"/>
      <c r="M977" s="451"/>
      <c r="N977" s="191">
        <v>2</v>
      </c>
      <c r="O977" s="191">
        <v>7</v>
      </c>
      <c r="P977" s="451">
        <v>39000</v>
      </c>
      <c r="Q977" s="191"/>
      <c r="R977" s="191"/>
    </row>
    <row r="978" spans="1:18" ht="36" x14ac:dyDescent="0.2">
      <c r="A978" s="219" t="s">
        <v>2635</v>
      </c>
      <c r="B978" s="219" t="s">
        <v>2636</v>
      </c>
      <c r="C978" s="219" t="s">
        <v>2630</v>
      </c>
      <c r="D978" s="396" t="s">
        <v>4142</v>
      </c>
      <c r="E978" s="451">
        <v>6500</v>
      </c>
      <c r="F978" s="452">
        <v>45961927</v>
      </c>
      <c r="G978" s="396" t="s">
        <v>4143</v>
      </c>
      <c r="H978" s="219" t="s">
        <v>2221</v>
      </c>
      <c r="I978" s="219" t="s">
        <v>2109</v>
      </c>
      <c r="J978" s="219" t="s">
        <v>2634</v>
      </c>
      <c r="K978" s="219"/>
      <c r="L978" s="219"/>
      <c r="M978" s="451"/>
      <c r="N978" s="191">
        <v>1</v>
      </c>
      <c r="O978" s="191">
        <v>2</v>
      </c>
      <c r="P978" s="451">
        <v>19500</v>
      </c>
      <c r="Q978" s="191"/>
      <c r="R978" s="191"/>
    </row>
    <row r="979" spans="1:18" ht="36" x14ac:dyDescent="0.2">
      <c r="A979" s="219" t="s">
        <v>2635</v>
      </c>
      <c r="B979" s="219" t="s">
        <v>2636</v>
      </c>
      <c r="C979" s="219" t="s">
        <v>2630</v>
      </c>
      <c r="D979" s="396" t="s">
        <v>4144</v>
      </c>
      <c r="E979" s="451">
        <v>6000</v>
      </c>
      <c r="F979" s="452">
        <v>45972753</v>
      </c>
      <c r="G979" s="396" t="s">
        <v>4145</v>
      </c>
      <c r="H979" s="219" t="s">
        <v>2690</v>
      </c>
      <c r="I979" s="219" t="s">
        <v>2363</v>
      </c>
      <c r="J979" s="219" t="s">
        <v>2634</v>
      </c>
      <c r="K979" s="219"/>
      <c r="L979" s="219"/>
      <c r="M979" s="451"/>
      <c r="N979" s="191">
        <v>1</v>
      </c>
      <c r="O979" s="191">
        <v>3</v>
      </c>
      <c r="P979" s="451">
        <v>18000</v>
      </c>
      <c r="Q979" s="191"/>
      <c r="R979" s="191"/>
    </row>
    <row r="980" spans="1:18" ht="36" x14ac:dyDescent="0.2">
      <c r="A980" s="219" t="s">
        <v>2635</v>
      </c>
      <c r="B980" s="219" t="s">
        <v>2629</v>
      </c>
      <c r="C980" s="219" t="s">
        <v>2630</v>
      </c>
      <c r="D980" s="396" t="s">
        <v>4144</v>
      </c>
      <c r="E980" s="451">
        <v>6000</v>
      </c>
      <c r="F980" s="452">
        <v>45972753</v>
      </c>
      <c r="G980" s="396" t="s">
        <v>4145</v>
      </c>
      <c r="H980" s="219" t="s">
        <v>2690</v>
      </c>
      <c r="I980" s="219" t="s">
        <v>2363</v>
      </c>
      <c r="J980" s="219" t="s">
        <v>2634</v>
      </c>
      <c r="K980" s="219"/>
      <c r="L980" s="219"/>
      <c r="M980" s="451"/>
      <c r="N980" s="191">
        <v>1</v>
      </c>
      <c r="O980" s="191">
        <v>3</v>
      </c>
      <c r="P980" s="451">
        <v>18000</v>
      </c>
      <c r="Q980" s="191"/>
      <c r="R980" s="191"/>
    </row>
    <row r="981" spans="1:18" ht="36" x14ac:dyDescent="0.2">
      <c r="A981" s="219" t="s">
        <v>2635</v>
      </c>
      <c r="B981" s="219" t="s">
        <v>2629</v>
      </c>
      <c r="C981" s="219" t="s">
        <v>2630</v>
      </c>
      <c r="D981" s="396" t="s">
        <v>4146</v>
      </c>
      <c r="E981" s="451">
        <v>6000</v>
      </c>
      <c r="F981" s="452">
        <v>45972753</v>
      </c>
      <c r="G981" s="396" t="s">
        <v>4145</v>
      </c>
      <c r="H981" s="219" t="s">
        <v>2690</v>
      </c>
      <c r="I981" s="219" t="s">
        <v>2690</v>
      </c>
      <c r="J981" s="219" t="s">
        <v>2634</v>
      </c>
      <c r="K981" s="219">
        <v>1</v>
      </c>
      <c r="L981" s="219">
        <v>2</v>
      </c>
      <c r="M981" s="451">
        <v>12000</v>
      </c>
      <c r="N981" s="191"/>
      <c r="O981" s="191"/>
      <c r="P981" s="451"/>
      <c r="Q981" s="191"/>
      <c r="R981" s="191"/>
    </row>
    <row r="982" spans="1:18" ht="36" x14ac:dyDescent="0.2">
      <c r="A982" s="219" t="s">
        <v>2635</v>
      </c>
      <c r="B982" s="219" t="s">
        <v>2636</v>
      </c>
      <c r="C982" s="219" t="s">
        <v>2630</v>
      </c>
      <c r="D982" s="396" t="s">
        <v>4147</v>
      </c>
      <c r="E982" s="451">
        <v>2000</v>
      </c>
      <c r="F982" s="452">
        <v>45975903</v>
      </c>
      <c r="G982" s="396" t="s">
        <v>4148</v>
      </c>
      <c r="H982" s="219" t="s">
        <v>2745</v>
      </c>
      <c r="I982" s="219" t="s">
        <v>2229</v>
      </c>
      <c r="J982" s="219" t="s">
        <v>2640</v>
      </c>
      <c r="K982" s="219"/>
      <c r="L982" s="219"/>
      <c r="M982" s="451"/>
      <c r="N982" s="191">
        <v>2</v>
      </c>
      <c r="O982" s="191">
        <v>9</v>
      </c>
      <c r="P982" s="451">
        <v>17000</v>
      </c>
      <c r="Q982" s="191"/>
      <c r="R982" s="191"/>
    </row>
    <row r="983" spans="1:18" ht="36" x14ac:dyDescent="0.2">
      <c r="A983" s="219" t="s">
        <v>2635</v>
      </c>
      <c r="B983" s="219" t="s">
        <v>2636</v>
      </c>
      <c r="C983" s="219" t="s">
        <v>2630</v>
      </c>
      <c r="D983" s="396" t="s">
        <v>4149</v>
      </c>
      <c r="E983" s="451">
        <v>2000</v>
      </c>
      <c r="F983" s="452">
        <v>45975903</v>
      </c>
      <c r="G983" s="396" t="s">
        <v>4148</v>
      </c>
      <c r="H983" s="219" t="s">
        <v>2745</v>
      </c>
      <c r="I983" s="219" t="s">
        <v>2229</v>
      </c>
      <c r="J983" s="219" t="s">
        <v>2640</v>
      </c>
      <c r="K983" s="219">
        <v>3</v>
      </c>
      <c r="L983" s="219">
        <v>3</v>
      </c>
      <c r="M983" s="451">
        <v>6000</v>
      </c>
      <c r="N983" s="191"/>
      <c r="O983" s="191"/>
      <c r="P983" s="451"/>
      <c r="Q983" s="191"/>
      <c r="R983" s="191"/>
    </row>
    <row r="984" spans="1:18" ht="36" x14ac:dyDescent="0.2">
      <c r="A984" s="219" t="s">
        <v>2635</v>
      </c>
      <c r="B984" s="219" t="s">
        <v>2629</v>
      </c>
      <c r="C984" s="219" t="s">
        <v>2630</v>
      </c>
      <c r="D984" s="396" t="s">
        <v>4147</v>
      </c>
      <c r="E984" s="451">
        <v>2000</v>
      </c>
      <c r="F984" s="452">
        <v>45975903</v>
      </c>
      <c r="G984" s="396" t="s">
        <v>4148</v>
      </c>
      <c r="H984" s="219" t="s">
        <v>2745</v>
      </c>
      <c r="I984" s="219" t="s">
        <v>2229</v>
      </c>
      <c r="J984" s="219" t="s">
        <v>2640</v>
      </c>
      <c r="K984" s="219"/>
      <c r="L984" s="219"/>
      <c r="M984" s="451"/>
      <c r="N984" s="191">
        <v>3</v>
      </c>
      <c r="O984" s="191">
        <v>3</v>
      </c>
      <c r="P984" s="451">
        <v>6000</v>
      </c>
      <c r="Q984" s="191"/>
      <c r="R984" s="191"/>
    </row>
    <row r="985" spans="1:18" ht="36" x14ac:dyDescent="0.2">
      <c r="A985" s="219" t="s">
        <v>2635</v>
      </c>
      <c r="B985" s="219" t="s">
        <v>2629</v>
      </c>
      <c r="C985" s="219" t="s">
        <v>2630</v>
      </c>
      <c r="D985" s="396" t="s">
        <v>4149</v>
      </c>
      <c r="E985" s="451">
        <v>2000</v>
      </c>
      <c r="F985" s="452">
        <v>45975903</v>
      </c>
      <c r="G985" s="396" t="s">
        <v>4148</v>
      </c>
      <c r="H985" s="219" t="s">
        <v>2745</v>
      </c>
      <c r="I985" s="219" t="s">
        <v>2229</v>
      </c>
      <c r="J985" s="219" t="s">
        <v>2640</v>
      </c>
      <c r="K985" s="219">
        <v>2</v>
      </c>
      <c r="L985" s="219">
        <v>9</v>
      </c>
      <c r="M985" s="451">
        <v>17000</v>
      </c>
      <c r="N985" s="191"/>
      <c r="O985" s="191"/>
      <c r="P985" s="451"/>
      <c r="Q985" s="191"/>
      <c r="R985" s="191"/>
    </row>
    <row r="986" spans="1:18" ht="48" x14ac:dyDescent="0.2">
      <c r="A986" s="219" t="s">
        <v>2635</v>
      </c>
      <c r="B986" s="219" t="s">
        <v>2629</v>
      </c>
      <c r="C986" s="219" t="s">
        <v>2630</v>
      </c>
      <c r="D986" s="396" t="s">
        <v>4150</v>
      </c>
      <c r="E986" s="451">
        <v>8000</v>
      </c>
      <c r="F986" s="452">
        <v>45988834</v>
      </c>
      <c r="G986" s="396" t="s">
        <v>4151</v>
      </c>
      <c r="H986" s="219" t="s">
        <v>2840</v>
      </c>
      <c r="I986" s="219" t="s">
        <v>2841</v>
      </c>
      <c r="J986" s="219" t="s">
        <v>2634</v>
      </c>
      <c r="K986" s="219"/>
      <c r="L986" s="219"/>
      <c r="M986" s="451"/>
      <c r="N986" s="191">
        <v>3</v>
      </c>
      <c r="O986" s="191">
        <v>5</v>
      </c>
      <c r="P986" s="451">
        <v>56000</v>
      </c>
      <c r="Q986" s="191"/>
      <c r="R986" s="191"/>
    </row>
    <row r="987" spans="1:18" ht="36" x14ac:dyDescent="0.2">
      <c r="A987" s="219" t="s">
        <v>2635</v>
      </c>
      <c r="B987" s="219" t="s">
        <v>2636</v>
      </c>
      <c r="C987" s="219" t="s">
        <v>2630</v>
      </c>
      <c r="D987" s="396" t="s">
        <v>3890</v>
      </c>
      <c r="E987" s="451">
        <v>6500</v>
      </c>
      <c r="F987" s="452">
        <v>46005613</v>
      </c>
      <c r="G987" s="396" t="s">
        <v>4152</v>
      </c>
      <c r="H987" s="219" t="s">
        <v>2221</v>
      </c>
      <c r="I987" s="219" t="s">
        <v>2109</v>
      </c>
      <c r="J987" s="219" t="s">
        <v>2634</v>
      </c>
      <c r="K987" s="219"/>
      <c r="L987" s="219"/>
      <c r="M987" s="451"/>
      <c r="N987" s="191">
        <v>2</v>
      </c>
      <c r="O987" s="191">
        <v>5</v>
      </c>
      <c r="P987" s="451">
        <v>39000</v>
      </c>
      <c r="Q987" s="191"/>
      <c r="R987" s="191"/>
    </row>
    <row r="988" spans="1:18" ht="36" x14ac:dyDescent="0.2">
      <c r="A988" s="219" t="s">
        <v>2635</v>
      </c>
      <c r="B988" s="219" t="s">
        <v>2636</v>
      </c>
      <c r="C988" s="219" t="s">
        <v>2630</v>
      </c>
      <c r="D988" s="396" t="s">
        <v>4153</v>
      </c>
      <c r="E988" s="451">
        <v>5000</v>
      </c>
      <c r="F988" s="452">
        <v>46006768</v>
      </c>
      <c r="G988" s="396" t="s">
        <v>4154</v>
      </c>
      <c r="H988" s="219" t="s">
        <v>3094</v>
      </c>
      <c r="I988" s="219" t="s">
        <v>3482</v>
      </c>
      <c r="J988" s="219" t="s">
        <v>2634</v>
      </c>
      <c r="K988" s="219">
        <v>3</v>
      </c>
      <c r="L988" s="219">
        <v>4</v>
      </c>
      <c r="M988" s="451">
        <v>20000</v>
      </c>
      <c r="N988" s="191"/>
      <c r="O988" s="191"/>
      <c r="P988" s="451"/>
      <c r="Q988" s="191"/>
      <c r="R988" s="191"/>
    </row>
    <row r="989" spans="1:18" ht="36" x14ac:dyDescent="0.2">
      <c r="A989" s="219" t="s">
        <v>2635</v>
      </c>
      <c r="B989" s="219" t="s">
        <v>2629</v>
      </c>
      <c r="C989" s="219" t="s">
        <v>2630</v>
      </c>
      <c r="D989" s="396" t="s">
        <v>3633</v>
      </c>
      <c r="E989" s="451">
        <v>5000</v>
      </c>
      <c r="F989" s="452">
        <v>46006768</v>
      </c>
      <c r="G989" s="396" t="s">
        <v>4154</v>
      </c>
      <c r="H989" s="219" t="s">
        <v>3094</v>
      </c>
      <c r="I989" s="219" t="s">
        <v>3482</v>
      </c>
      <c r="J989" s="219" t="s">
        <v>2634</v>
      </c>
      <c r="K989" s="219"/>
      <c r="L989" s="219"/>
      <c r="M989" s="451"/>
      <c r="N989" s="191">
        <v>4</v>
      </c>
      <c r="O989" s="191">
        <v>7</v>
      </c>
      <c r="P989" s="451">
        <v>40000</v>
      </c>
      <c r="Q989" s="191"/>
      <c r="R989" s="191"/>
    </row>
    <row r="990" spans="1:18" ht="36" x14ac:dyDescent="0.2">
      <c r="A990" s="219" t="s">
        <v>2635</v>
      </c>
      <c r="B990" s="219" t="s">
        <v>2629</v>
      </c>
      <c r="C990" s="219" t="s">
        <v>2630</v>
      </c>
      <c r="D990" s="396" t="s">
        <v>4153</v>
      </c>
      <c r="E990" s="451">
        <v>5000</v>
      </c>
      <c r="F990" s="452">
        <v>46006768</v>
      </c>
      <c r="G990" s="396" t="s">
        <v>4154</v>
      </c>
      <c r="H990" s="219" t="s">
        <v>3094</v>
      </c>
      <c r="I990" s="219" t="s">
        <v>3482</v>
      </c>
      <c r="J990" s="219" t="s">
        <v>2634</v>
      </c>
      <c r="K990" s="219">
        <v>2</v>
      </c>
      <c r="L990" s="219">
        <v>6</v>
      </c>
      <c r="M990" s="451">
        <v>28000</v>
      </c>
      <c r="N990" s="191"/>
      <c r="O990" s="191"/>
      <c r="P990" s="451"/>
      <c r="Q990" s="191"/>
      <c r="R990" s="191"/>
    </row>
    <row r="991" spans="1:18" ht="36" x14ac:dyDescent="0.2">
      <c r="A991" s="219" t="s">
        <v>2635</v>
      </c>
      <c r="B991" s="219" t="s">
        <v>2629</v>
      </c>
      <c r="C991" s="219" t="s">
        <v>2630</v>
      </c>
      <c r="D991" s="396" t="s">
        <v>4155</v>
      </c>
      <c r="E991" s="451">
        <v>6000</v>
      </c>
      <c r="F991" s="452">
        <v>46018522</v>
      </c>
      <c r="G991" s="396" t="s">
        <v>4156</v>
      </c>
      <c r="H991" s="219" t="s">
        <v>2257</v>
      </c>
      <c r="I991" s="219" t="s">
        <v>2633</v>
      </c>
      <c r="J991" s="219" t="s">
        <v>2634</v>
      </c>
      <c r="K991" s="219">
        <v>1</v>
      </c>
      <c r="L991" s="219">
        <v>2</v>
      </c>
      <c r="M991" s="451">
        <v>12000</v>
      </c>
      <c r="N991" s="191"/>
      <c r="O991" s="191"/>
      <c r="P991" s="451"/>
      <c r="Q991" s="191"/>
      <c r="R991" s="191"/>
    </row>
    <row r="992" spans="1:18" ht="48" x14ac:dyDescent="0.2">
      <c r="A992" s="219" t="s">
        <v>2635</v>
      </c>
      <c r="B992" s="219" t="s">
        <v>2636</v>
      </c>
      <c r="C992" s="219" t="s">
        <v>2630</v>
      </c>
      <c r="D992" s="396" t="s">
        <v>4157</v>
      </c>
      <c r="E992" s="451">
        <v>5500</v>
      </c>
      <c r="F992" s="452">
        <v>46036783</v>
      </c>
      <c r="G992" s="396" t="s">
        <v>4158</v>
      </c>
      <c r="H992" s="219" t="s">
        <v>2257</v>
      </c>
      <c r="I992" s="219" t="s">
        <v>2083</v>
      </c>
      <c r="J992" s="219" t="s">
        <v>2640</v>
      </c>
      <c r="K992" s="219"/>
      <c r="L992" s="219"/>
      <c r="M992" s="451"/>
      <c r="N992" s="191">
        <v>1</v>
      </c>
      <c r="O992" s="191">
        <v>1</v>
      </c>
      <c r="P992" s="451">
        <v>16500</v>
      </c>
      <c r="Q992" s="191"/>
      <c r="R992" s="191"/>
    </row>
    <row r="993" spans="1:18" ht="36" x14ac:dyDescent="0.2">
      <c r="A993" s="219" t="s">
        <v>2635</v>
      </c>
      <c r="B993" s="219" t="s">
        <v>2629</v>
      </c>
      <c r="C993" s="219" t="s">
        <v>2630</v>
      </c>
      <c r="D993" s="396" t="s">
        <v>2822</v>
      </c>
      <c r="E993" s="451">
        <v>2500</v>
      </c>
      <c r="F993" s="452">
        <v>46047357</v>
      </c>
      <c r="G993" s="396" t="s">
        <v>4159</v>
      </c>
      <c r="H993" s="219" t="s">
        <v>2229</v>
      </c>
      <c r="I993" s="219" t="s">
        <v>2229</v>
      </c>
      <c r="J993" s="219" t="s">
        <v>2640</v>
      </c>
      <c r="K993" s="219">
        <v>1</v>
      </c>
      <c r="L993" s="219">
        <v>1</v>
      </c>
      <c r="M993" s="451">
        <v>2500</v>
      </c>
      <c r="N993" s="191"/>
      <c r="O993" s="191"/>
      <c r="P993" s="451"/>
      <c r="Q993" s="191"/>
      <c r="R993" s="191"/>
    </row>
    <row r="994" spans="1:18" ht="48" x14ac:dyDescent="0.2">
      <c r="A994" s="219" t="s">
        <v>2635</v>
      </c>
      <c r="B994" s="219" t="s">
        <v>2629</v>
      </c>
      <c r="C994" s="219" t="s">
        <v>2630</v>
      </c>
      <c r="D994" s="396" t="s">
        <v>4160</v>
      </c>
      <c r="E994" s="451">
        <v>6500</v>
      </c>
      <c r="F994" s="452">
        <v>46055568</v>
      </c>
      <c r="G994" s="396" t="s">
        <v>4161</v>
      </c>
      <c r="H994" s="219" t="s">
        <v>2221</v>
      </c>
      <c r="I994" s="219" t="s">
        <v>2109</v>
      </c>
      <c r="J994" s="219" t="s">
        <v>2634</v>
      </c>
      <c r="K994" s="219"/>
      <c r="L994" s="219"/>
      <c r="M994" s="451"/>
      <c r="N994" s="191">
        <v>1</v>
      </c>
      <c r="O994" s="191">
        <v>5</v>
      </c>
      <c r="P994" s="451">
        <v>19500</v>
      </c>
      <c r="Q994" s="191"/>
      <c r="R994" s="191"/>
    </row>
    <row r="995" spans="1:18" ht="36" x14ac:dyDescent="0.2">
      <c r="A995" s="219" t="s">
        <v>2635</v>
      </c>
      <c r="B995" s="219" t="s">
        <v>2629</v>
      </c>
      <c r="C995" s="219" t="s">
        <v>2630</v>
      </c>
      <c r="D995" s="396" t="s">
        <v>4162</v>
      </c>
      <c r="E995" s="451">
        <v>3000</v>
      </c>
      <c r="F995" s="452">
        <v>46065802</v>
      </c>
      <c r="G995" s="396" t="s">
        <v>4163</v>
      </c>
      <c r="H995" s="219" t="s">
        <v>2109</v>
      </c>
      <c r="I995" s="219" t="s">
        <v>2109</v>
      </c>
      <c r="J995" s="219" t="s">
        <v>2640</v>
      </c>
      <c r="K995" s="219">
        <v>1</v>
      </c>
      <c r="L995" s="219">
        <v>2</v>
      </c>
      <c r="M995" s="451">
        <v>6500</v>
      </c>
      <c r="N995" s="191"/>
      <c r="O995" s="191"/>
      <c r="P995" s="451"/>
      <c r="Q995" s="191"/>
      <c r="R995" s="191"/>
    </row>
    <row r="996" spans="1:18" ht="36" x14ac:dyDescent="0.2">
      <c r="A996" s="219" t="s">
        <v>2635</v>
      </c>
      <c r="B996" s="219" t="s">
        <v>2629</v>
      </c>
      <c r="C996" s="219" t="s">
        <v>2630</v>
      </c>
      <c r="D996" s="396" t="s">
        <v>4164</v>
      </c>
      <c r="E996" s="451">
        <v>3075</v>
      </c>
      <c r="F996" s="452">
        <v>46065802</v>
      </c>
      <c r="G996" s="396" t="s">
        <v>4163</v>
      </c>
      <c r="H996" s="219" t="s">
        <v>2221</v>
      </c>
      <c r="I996" s="219" t="s">
        <v>2109</v>
      </c>
      <c r="J996" s="219" t="s">
        <v>2640</v>
      </c>
      <c r="K996" s="219"/>
      <c r="L996" s="219"/>
      <c r="M996" s="451"/>
      <c r="N996" s="191">
        <v>1</v>
      </c>
      <c r="O996" s="191">
        <v>8</v>
      </c>
      <c r="P996" s="451">
        <v>24600</v>
      </c>
      <c r="Q996" s="191"/>
      <c r="R996" s="191"/>
    </row>
    <row r="997" spans="1:18" ht="36" x14ac:dyDescent="0.2">
      <c r="A997" s="219" t="s">
        <v>2635</v>
      </c>
      <c r="B997" s="219" t="s">
        <v>2636</v>
      </c>
      <c r="C997" s="219" t="s">
        <v>2630</v>
      </c>
      <c r="D997" s="396" t="s">
        <v>4165</v>
      </c>
      <c r="E997" s="451">
        <v>2500</v>
      </c>
      <c r="F997" s="452">
        <v>46082066</v>
      </c>
      <c r="G997" s="396" t="s">
        <v>4166</v>
      </c>
      <c r="H997" s="219" t="s">
        <v>2772</v>
      </c>
      <c r="I997" s="219" t="s">
        <v>2083</v>
      </c>
      <c r="J997" s="219" t="s">
        <v>2640</v>
      </c>
      <c r="K997" s="219"/>
      <c r="L997" s="219"/>
      <c r="M997" s="451"/>
      <c r="N997" s="191">
        <v>1</v>
      </c>
      <c r="O997" s="191">
        <v>3</v>
      </c>
      <c r="P997" s="451">
        <v>7500</v>
      </c>
      <c r="Q997" s="191"/>
      <c r="R997" s="191"/>
    </row>
    <row r="998" spans="1:18" ht="36" x14ac:dyDescent="0.2">
      <c r="A998" s="219" t="s">
        <v>2635</v>
      </c>
      <c r="B998" s="219" t="s">
        <v>2636</v>
      </c>
      <c r="C998" s="219" t="s">
        <v>2630</v>
      </c>
      <c r="D998" s="396" t="s">
        <v>4167</v>
      </c>
      <c r="E998" s="451">
        <v>2500</v>
      </c>
      <c r="F998" s="452">
        <v>46082066</v>
      </c>
      <c r="G998" s="396" t="s">
        <v>4166</v>
      </c>
      <c r="H998" s="219" t="s">
        <v>2772</v>
      </c>
      <c r="I998" s="219" t="s">
        <v>2083</v>
      </c>
      <c r="J998" s="219" t="s">
        <v>2640</v>
      </c>
      <c r="K998" s="219">
        <v>1</v>
      </c>
      <c r="L998" s="219">
        <v>2</v>
      </c>
      <c r="M998" s="451">
        <v>5250</v>
      </c>
      <c r="N998" s="191"/>
      <c r="O998" s="191"/>
      <c r="P998" s="451"/>
      <c r="Q998" s="191"/>
      <c r="R998" s="191"/>
    </row>
    <row r="999" spans="1:18" ht="36" x14ac:dyDescent="0.2">
      <c r="A999" s="219" t="s">
        <v>2635</v>
      </c>
      <c r="B999" s="219" t="s">
        <v>2629</v>
      </c>
      <c r="C999" s="219" t="s">
        <v>2630</v>
      </c>
      <c r="D999" s="396" t="s">
        <v>4168</v>
      </c>
      <c r="E999" s="451">
        <v>5000</v>
      </c>
      <c r="F999" s="452">
        <v>46099280</v>
      </c>
      <c r="G999" s="396" t="s">
        <v>4169</v>
      </c>
      <c r="H999" s="219" t="s">
        <v>2221</v>
      </c>
      <c r="I999" s="219" t="s">
        <v>2083</v>
      </c>
      <c r="J999" s="219" t="s">
        <v>2640</v>
      </c>
      <c r="K999" s="219"/>
      <c r="L999" s="219"/>
      <c r="M999" s="451"/>
      <c r="N999" s="191">
        <v>1</v>
      </c>
      <c r="O999" s="191">
        <v>4</v>
      </c>
      <c r="P999" s="451">
        <v>25000</v>
      </c>
      <c r="Q999" s="191"/>
      <c r="R999" s="191"/>
    </row>
    <row r="1000" spans="1:18" ht="48" x14ac:dyDescent="0.2">
      <c r="A1000" s="219" t="s">
        <v>2635</v>
      </c>
      <c r="B1000" s="219" t="s">
        <v>2677</v>
      </c>
      <c r="C1000" s="219" t="s">
        <v>2630</v>
      </c>
      <c r="D1000" s="396" t="s">
        <v>4170</v>
      </c>
      <c r="E1000" s="451">
        <v>2500</v>
      </c>
      <c r="F1000" s="452">
        <v>46099568</v>
      </c>
      <c r="G1000" s="396" t="s">
        <v>4171</v>
      </c>
      <c r="H1000" s="219" t="s">
        <v>2639</v>
      </c>
      <c r="I1000" s="219" t="s">
        <v>2639</v>
      </c>
      <c r="J1000" s="219" t="s">
        <v>2640</v>
      </c>
      <c r="K1000" s="219">
        <v>1</v>
      </c>
      <c r="L1000" s="219">
        <v>1</v>
      </c>
      <c r="M1000" s="451">
        <v>2500</v>
      </c>
      <c r="N1000" s="191"/>
      <c r="O1000" s="191"/>
      <c r="P1000" s="451"/>
      <c r="Q1000" s="191"/>
      <c r="R1000" s="191"/>
    </row>
    <row r="1001" spans="1:18" ht="36" x14ac:dyDescent="0.2">
      <c r="A1001" s="219" t="s">
        <v>2635</v>
      </c>
      <c r="B1001" s="219" t="s">
        <v>2629</v>
      </c>
      <c r="C1001" s="219" t="s">
        <v>2630</v>
      </c>
      <c r="D1001" s="396" t="s">
        <v>4172</v>
      </c>
      <c r="E1001" s="451">
        <v>8500</v>
      </c>
      <c r="F1001" s="452">
        <v>46138181</v>
      </c>
      <c r="G1001" s="396" t="s">
        <v>4173</v>
      </c>
      <c r="H1001" s="219" t="s">
        <v>2840</v>
      </c>
      <c r="I1001" s="219" t="s">
        <v>2841</v>
      </c>
      <c r="J1001" s="219" t="s">
        <v>2634</v>
      </c>
      <c r="K1001" s="219"/>
      <c r="L1001" s="219"/>
      <c r="M1001" s="451"/>
      <c r="N1001" s="191">
        <v>1</v>
      </c>
      <c r="O1001" s="191">
        <v>1</v>
      </c>
      <c r="P1001" s="451">
        <v>8500</v>
      </c>
      <c r="Q1001" s="191"/>
      <c r="R1001" s="191"/>
    </row>
    <row r="1002" spans="1:18" ht="48" x14ac:dyDescent="0.2">
      <c r="A1002" s="219" t="s">
        <v>2635</v>
      </c>
      <c r="B1002" s="219" t="s">
        <v>2629</v>
      </c>
      <c r="C1002" s="219" t="s">
        <v>2630</v>
      </c>
      <c r="D1002" s="396" t="s">
        <v>4174</v>
      </c>
      <c r="E1002" s="451">
        <v>8500</v>
      </c>
      <c r="F1002" s="452">
        <v>46138181</v>
      </c>
      <c r="G1002" s="396" t="s">
        <v>4173</v>
      </c>
      <c r="H1002" s="219" t="s">
        <v>2840</v>
      </c>
      <c r="I1002" s="219" t="s">
        <v>2840</v>
      </c>
      <c r="J1002" s="219" t="s">
        <v>2634</v>
      </c>
      <c r="K1002" s="219">
        <v>1</v>
      </c>
      <c r="L1002" s="219">
        <v>3</v>
      </c>
      <c r="M1002" s="451">
        <v>25500</v>
      </c>
      <c r="N1002" s="191"/>
      <c r="O1002" s="191"/>
      <c r="P1002" s="451"/>
      <c r="Q1002" s="191"/>
      <c r="R1002" s="191"/>
    </row>
    <row r="1003" spans="1:18" ht="36" x14ac:dyDescent="0.2">
      <c r="A1003" s="219" t="s">
        <v>2635</v>
      </c>
      <c r="B1003" s="219" t="s">
        <v>2629</v>
      </c>
      <c r="C1003" s="219" t="s">
        <v>2630</v>
      </c>
      <c r="D1003" s="396" t="s">
        <v>4172</v>
      </c>
      <c r="E1003" s="451">
        <v>10000</v>
      </c>
      <c r="F1003" s="452">
        <v>46138181</v>
      </c>
      <c r="G1003" s="396" t="s">
        <v>4173</v>
      </c>
      <c r="H1003" s="219" t="s">
        <v>2840</v>
      </c>
      <c r="I1003" s="219" t="s">
        <v>2841</v>
      </c>
      <c r="J1003" s="219" t="s">
        <v>2634</v>
      </c>
      <c r="K1003" s="219"/>
      <c r="L1003" s="219"/>
      <c r="M1003" s="451"/>
      <c r="N1003" s="191">
        <v>3</v>
      </c>
      <c r="O1003" s="191">
        <v>10</v>
      </c>
      <c r="P1003" s="451">
        <v>60000</v>
      </c>
      <c r="Q1003" s="191"/>
      <c r="R1003" s="191"/>
    </row>
    <row r="1004" spans="1:18" ht="36" x14ac:dyDescent="0.2">
      <c r="A1004" s="219" t="s">
        <v>2635</v>
      </c>
      <c r="B1004" s="219" t="s">
        <v>2636</v>
      </c>
      <c r="C1004" s="219" t="s">
        <v>2630</v>
      </c>
      <c r="D1004" s="396" t="s">
        <v>2753</v>
      </c>
      <c r="E1004" s="451">
        <v>6000</v>
      </c>
      <c r="F1004" s="452">
        <v>46139829</v>
      </c>
      <c r="G1004" s="396" t="s">
        <v>4175</v>
      </c>
      <c r="H1004" s="219" t="s">
        <v>2690</v>
      </c>
      <c r="I1004" s="219" t="s">
        <v>2363</v>
      </c>
      <c r="J1004" s="219" t="s">
        <v>2634</v>
      </c>
      <c r="K1004" s="219"/>
      <c r="L1004" s="219"/>
      <c r="M1004" s="451"/>
      <c r="N1004" s="191">
        <v>1</v>
      </c>
      <c r="O1004" s="191">
        <v>3</v>
      </c>
      <c r="P1004" s="451">
        <v>18000</v>
      </c>
      <c r="Q1004" s="191"/>
      <c r="R1004" s="191"/>
    </row>
    <row r="1005" spans="1:18" ht="36" x14ac:dyDescent="0.2">
      <c r="A1005" s="219" t="s">
        <v>2635</v>
      </c>
      <c r="B1005" s="219" t="s">
        <v>2629</v>
      </c>
      <c r="C1005" s="219" t="s">
        <v>2630</v>
      </c>
      <c r="D1005" s="396" t="s">
        <v>2753</v>
      </c>
      <c r="E1005" s="451">
        <v>6000</v>
      </c>
      <c r="F1005" s="452">
        <v>46139829</v>
      </c>
      <c r="G1005" s="396" t="s">
        <v>4175</v>
      </c>
      <c r="H1005" s="219" t="s">
        <v>2690</v>
      </c>
      <c r="I1005" s="219" t="s">
        <v>2363</v>
      </c>
      <c r="J1005" s="219" t="s">
        <v>2634</v>
      </c>
      <c r="K1005" s="219"/>
      <c r="L1005" s="219"/>
      <c r="M1005" s="451"/>
      <c r="N1005" s="191">
        <v>1</v>
      </c>
      <c r="O1005" s="191">
        <v>3</v>
      </c>
      <c r="P1005" s="451">
        <v>18000</v>
      </c>
      <c r="Q1005" s="191"/>
      <c r="R1005" s="191"/>
    </row>
    <row r="1006" spans="1:18" ht="36" x14ac:dyDescent="0.2">
      <c r="A1006" s="219" t="s">
        <v>2635</v>
      </c>
      <c r="B1006" s="219" t="s">
        <v>2629</v>
      </c>
      <c r="C1006" s="219" t="s">
        <v>2630</v>
      </c>
      <c r="D1006" s="396" t="s">
        <v>4176</v>
      </c>
      <c r="E1006" s="451">
        <v>6000</v>
      </c>
      <c r="F1006" s="452">
        <v>46139829</v>
      </c>
      <c r="G1006" s="396" t="s">
        <v>4175</v>
      </c>
      <c r="H1006" s="219" t="s">
        <v>2690</v>
      </c>
      <c r="I1006" s="219" t="s">
        <v>2690</v>
      </c>
      <c r="J1006" s="219" t="s">
        <v>2634</v>
      </c>
      <c r="K1006" s="219">
        <v>1</v>
      </c>
      <c r="L1006" s="219">
        <v>2</v>
      </c>
      <c r="M1006" s="451">
        <v>12000</v>
      </c>
      <c r="N1006" s="191"/>
      <c r="O1006" s="191"/>
      <c r="P1006" s="451"/>
      <c r="Q1006" s="191"/>
      <c r="R1006" s="191"/>
    </row>
    <row r="1007" spans="1:18" ht="48" x14ac:dyDescent="0.2">
      <c r="A1007" s="219" t="s">
        <v>2635</v>
      </c>
      <c r="B1007" s="219" t="s">
        <v>2629</v>
      </c>
      <c r="C1007" s="219" t="s">
        <v>2630</v>
      </c>
      <c r="D1007" s="396" t="s">
        <v>4177</v>
      </c>
      <c r="E1007" s="451">
        <v>9500</v>
      </c>
      <c r="F1007" s="452">
        <v>46160733</v>
      </c>
      <c r="G1007" s="396" t="s">
        <v>4178</v>
      </c>
      <c r="H1007" s="219" t="s">
        <v>2257</v>
      </c>
      <c r="I1007" s="219" t="s">
        <v>2633</v>
      </c>
      <c r="J1007" s="219" t="s">
        <v>2634</v>
      </c>
      <c r="K1007" s="219"/>
      <c r="L1007" s="219"/>
      <c r="M1007" s="451"/>
      <c r="N1007" s="191">
        <v>1</v>
      </c>
      <c r="O1007" s="191">
        <v>4</v>
      </c>
      <c r="P1007" s="451">
        <v>28500</v>
      </c>
      <c r="Q1007" s="191"/>
      <c r="R1007" s="191"/>
    </row>
    <row r="1008" spans="1:18" ht="36" x14ac:dyDescent="0.2">
      <c r="A1008" s="219" t="s">
        <v>2635</v>
      </c>
      <c r="B1008" s="219" t="s">
        <v>2629</v>
      </c>
      <c r="C1008" s="219" t="s">
        <v>2630</v>
      </c>
      <c r="D1008" s="396" t="s">
        <v>4179</v>
      </c>
      <c r="E1008" s="451">
        <v>3075</v>
      </c>
      <c r="F1008" s="452">
        <v>46175778</v>
      </c>
      <c r="G1008" s="396" t="s">
        <v>4180</v>
      </c>
      <c r="H1008" s="219" t="s">
        <v>2745</v>
      </c>
      <c r="I1008" s="219" t="s">
        <v>2229</v>
      </c>
      <c r="J1008" s="219" t="s">
        <v>2640</v>
      </c>
      <c r="K1008" s="219"/>
      <c r="L1008" s="219"/>
      <c r="M1008" s="451"/>
      <c r="N1008" s="191">
        <v>1</v>
      </c>
      <c r="O1008" s="191">
        <v>4</v>
      </c>
      <c r="P1008" s="451">
        <v>24600</v>
      </c>
      <c r="Q1008" s="191"/>
      <c r="R1008" s="191"/>
    </row>
    <row r="1009" spans="1:18" ht="36" x14ac:dyDescent="0.2">
      <c r="A1009" s="219" t="s">
        <v>2635</v>
      </c>
      <c r="B1009" s="219" t="s">
        <v>2629</v>
      </c>
      <c r="C1009" s="219" t="s">
        <v>2630</v>
      </c>
      <c r="D1009" s="396" t="s">
        <v>4181</v>
      </c>
      <c r="E1009" s="451">
        <v>5000</v>
      </c>
      <c r="F1009" s="452">
        <v>46194022</v>
      </c>
      <c r="G1009" s="396" t="s">
        <v>4182</v>
      </c>
      <c r="H1009" s="219" t="s">
        <v>3094</v>
      </c>
      <c r="I1009" s="219" t="s">
        <v>3482</v>
      </c>
      <c r="J1009" s="219" t="s">
        <v>2634</v>
      </c>
      <c r="K1009" s="219">
        <v>1</v>
      </c>
      <c r="L1009" s="219">
        <v>3</v>
      </c>
      <c r="M1009" s="451">
        <v>15000</v>
      </c>
      <c r="N1009" s="191"/>
      <c r="O1009" s="191"/>
      <c r="P1009" s="451"/>
      <c r="Q1009" s="191"/>
      <c r="R1009" s="191"/>
    </row>
    <row r="1010" spans="1:18" ht="36" x14ac:dyDescent="0.2">
      <c r="A1010" s="219" t="s">
        <v>2635</v>
      </c>
      <c r="B1010" s="219" t="s">
        <v>2629</v>
      </c>
      <c r="C1010" s="219" t="s">
        <v>2630</v>
      </c>
      <c r="D1010" s="396" t="s">
        <v>3541</v>
      </c>
      <c r="E1010" s="451">
        <v>5000</v>
      </c>
      <c r="F1010" s="452">
        <v>46194022</v>
      </c>
      <c r="G1010" s="396" t="s">
        <v>4182</v>
      </c>
      <c r="H1010" s="219" t="s">
        <v>3094</v>
      </c>
      <c r="I1010" s="219" t="s">
        <v>3482</v>
      </c>
      <c r="J1010" s="219" t="s">
        <v>2634</v>
      </c>
      <c r="K1010" s="219"/>
      <c r="L1010" s="219"/>
      <c r="M1010" s="451"/>
      <c r="N1010" s="191">
        <v>4</v>
      </c>
      <c r="O1010" s="191">
        <v>6</v>
      </c>
      <c r="P1010" s="451">
        <v>40000</v>
      </c>
      <c r="Q1010" s="191"/>
      <c r="R1010" s="191"/>
    </row>
    <row r="1011" spans="1:18" ht="36" x14ac:dyDescent="0.2">
      <c r="A1011" s="219" t="s">
        <v>2635</v>
      </c>
      <c r="B1011" s="219" t="s">
        <v>2636</v>
      </c>
      <c r="C1011" s="219" t="s">
        <v>2630</v>
      </c>
      <c r="D1011" s="396" t="s">
        <v>4183</v>
      </c>
      <c r="E1011" s="451">
        <v>7500</v>
      </c>
      <c r="F1011" s="452">
        <v>46194905</v>
      </c>
      <c r="G1011" s="396" t="s">
        <v>4184</v>
      </c>
      <c r="H1011" s="219" t="s">
        <v>2204</v>
      </c>
      <c r="I1011" s="219" t="s">
        <v>2204</v>
      </c>
      <c r="J1011" s="219" t="s">
        <v>2634</v>
      </c>
      <c r="K1011" s="219"/>
      <c r="L1011" s="219"/>
      <c r="M1011" s="451"/>
      <c r="N1011" s="191">
        <v>1</v>
      </c>
      <c r="O1011" s="191">
        <v>4</v>
      </c>
      <c r="P1011" s="451">
        <v>12750</v>
      </c>
      <c r="Q1011" s="191"/>
      <c r="R1011" s="191"/>
    </row>
    <row r="1012" spans="1:18" ht="36" x14ac:dyDescent="0.2">
      <c r="A1012" s="219" t="s">
        <v>2635</v>
      </c>
      <c r="B1012" s="219" t="s">
        <v>2629</v>
      </c>
      <c r="C1012" s="219" t="s">
        <v>2630</v>
      </c>
      <c r="D1012" s="396" t="s">
        <v>4185</v>
      </c>
      <c r="E1012" s="451">
        <v>8000</v>
      </c>
      <c r="F1012" s="452">
        <v>46207442</v>
      </c>
      <c r="G1012" s="396" t="s">
        <v>4186</v>
      </c>
      <c r="H1012" s="219" t="s">
        <v>2229</v>
      </c>
      <c r="I1012" s="219" t="s">
        <v>2229</v>
      </c>
      <c r="J1012" s="219" t="s">
        <v>2634</v>
      </c>
      <c r="K1012" s="219">
        <v>1</v>
      </c>
      <c r="L1012" s="219">
        <v>2</v>
      </c>
      <c r="M1012" s="451">
        <v>16000</v>
      </c>
      <c r="N1012" s="191"/>
      <c r="O1012" s="191"/>
      <c r="P1012" s="451"/>
      <c r="Q1012" s="191"/>
      <c r="R1012" s="191"/>
    </row>
    <row r="1013" spans="1:18" ht="36" x14ac:dyDescent="0.2">
      <c r="A1013" s="219" t="s">
        <v>2635</v>
      </c>
      <c r="B1013" s="219" t="s">
        <v>2629</v>
      </c>
      <c r="C1013" s="219" t="s">
        <v>2630</v>
      </c>
      <c r="D1013" s="396" t="s">
        <v>4187</v>
      </c>
      <c r="E1013" s="451">
        <v>9500</v>
      </c>
      <c r="F1013" s="452">
        <v>46208790</v>
      </c>
      <c r="G1013" s="396" t="s">
        <v>4188</v>
      </c>
      <c r="H1013" s="219" t="s">
        <v>2204</v>
      </c>
      <c r="I1013" s="219" t="s">
        <v>2204</v>
      </c>
      <c r="J1013" s="219" t="s">
        <v>2634</v>
      </c>
      <c r="K1013" s="219"/>
      <c r="L1013" s="219"/>
      <c r="M1013" s="451"/>
      <c r="N1013" s="191">
        <v>4</v>
      </c>
      <c r="O1013" s="191">
        <v>7</v>
      </c>
      <c r="P1013" s="451">
        <v>66500</v>
      </c>
      <c r="Q1013" s="191"/>
      <c r="R1013" s="191"/>
    </row>
    <row r="1014" spans="1:18" ht="36" x14ac:dyDescent="0.2">
      <c r="A1014" s="219" t="s">
        <v>2635</v>
      </c>
      <c r="B1014" s="219" t="s">
        <v>2629</v>
      </c>
      <c r="C1014" s="219" t="s">
        <v>2630</v>
      </c>
      <c r="D1014" s="396" t="s">
        <v>4189</v>
      </c>
      <c r="E1014" s="451">
        <v>9500</v>
      </c>
      <c r="F1014" s="452">
        <v>46208790</v>
      </c>
      <c r="G1014" s="396" t="s">
        <v>4188</v>
      </c>
      <c r="H1014" s="219" t="s">
        <v>2204</v>
      </c>
      <c r="I1014" s="219" t="s">
        <v>2204</v>
      </c>
      <c r="J1014" s="219" t="s">
        <v>2634</v>
      </c>
      <c r="K1014" s="219">
        <v>7</v>
      </c>
      <c r="L1014" s="219">
        <v>12</v>
      </c>
      <c r="M1014" s="451">
        <v>114000</v>
      </c>
      <c r="N1014" s="191"/>
      <c r="O1014" s="191"/>
      <c r="P1014" s="451"/>
      <c r="Q1014" s="191"/>
      <c r="R1014" s="191"/>
    </row>
    <row r="1015" spans="1:18" ht="36" x14ac:dyDescent="0.2">
      <c r="A1015" s="219" t="s">
        <v>2635</v>
      </c>
      <c r="B1015" s="219" t="s">
        <v>2636</v>
      </c>
      <c r="C1015" s="219" t="s">
        <v>2630</v>
      </c>
      <c r="D1015" s="396" t="s">
        <v>4190</v>
      </c>
      <c r="E1015" s="451">
        <v>6000</v>
      </c>
      <c r="F1015" s="452">
        <v>46209254</v>
      </c>
      <c r="G1015" s="396" t="s">
        <v>4191</v>
      </c>
      <c r="H1015" s="219" t="s">
        <v>2257</v>
      </c>
      <c r="I1015" s="219" t="s">
        <v>2633</v>
      </c>
      <c r="J1015" s="219" t="s">
        <v>2634</v>
      </c>
      <c r="K1015" s="219"/>
      <c r="L1015" s="219"/>
      <c r="M1015" s="451"/>
      <c r="N1015" s="191">
        <v>1</v>
      </c>
      <c r="O1015" s="191">
        <v>2</v>
      </c>
      <c r="P1015" s="451">
        <v>9000</v>
      </c>
      <c r="Q1015" s="191"/>
      <c r="R1015" s="191"/>
    </row>
    <row r="1016" spans="1:18" ht="48" x14ac:dyDescent="0.2">
      <c r="A1016" s="219" t="s">
        <v>2635</v>
      </c>
      <c r="B1016" s="219" t="s">
        <v>2629</v>
      </c>
      <c r="C1016" s="219" t="s">
        <v>2630</v>
      </c>
      <c r="D1016" s="396" t="s">
        <v>4192</v>
      </c>
      <c r="E1016" s="451">
        <v>6500</v>
      </c>
      <c r="F1016" s="452">
        <v>46209254</v>
      </c>
      <c r="G1016" s="396" t="s">
        <v>4191</v>
      </c>
      <c r="H1016" s="219" t="s">
        <v>2257</v>
      </c>
      <c r="I1016" s="219" t="s">
        <v>2633</v>
      </c>
      <c r="J1016" s="219" t="s">
        <v>2634</v>
      </c>
      <c r="K1016" s="219">
        <v>2</v>
      </c>
      <c r="L1016" s="219">
        <v>4</v>
      </c>
      <c r="M1016" s="451">
        <v>29000</v>
      </c>
      <c r="N1016" s="191"/>
      <c r="O1016" s="191"/>
      <c r="P1016" s="451"/>
      <c r="Q1016" s="191"/>
      <c r="R1016" s="191"/>
    </row>
    <row r="1017" spans="1:18" ht="36" x14ac:dyDescent="0.2">
      <c r="A1017" s="219" t="s">
        <v>2635</v>
      </c>
      <c r="B1017" s="219" t="s">
        <v>2629</v>
      </c>
      <c r="C1017" s="219" t="s">
        <v>2630</v>
      </c>
      <c r="D1017" s="396" t="s">
        <v>4193</v>
      </c>
      <c r="E1017" s="451">
        <v>5000</v>
      </c>
      <c r="F1017" s="452">
        <v>46245657</v>
      </c>
      <c r="G1017" s="396" t="s">
        <v>4194</v>
      </c>
      <c r="H1017" s="219" t="s">
        <v>2135</v>
      </c>
      <c r="I1017" s="219" t="s">
        <v>2083</v>
      </c>
      <c r="J1017" s="219" t="s">
        <v>2640</v>
      </c>
      <c r="K1017" s="219">
        <v>2</v>
      </c>
      <c r="L1017" s="219">
        <v>5</v>
      </c>
      <c r="M1017" s="451">
        <v>32500</v>
      </c>
      <c r="N1017" s="191"/>
      <c r="O1017" s="191"/>
      <c r="P1017" s="451"/>
      <c r="Q1017" s="191"/>
      <c r="R1017" s="191"/>
    </row>
    <row r="1018" spans="1:18" ht="48" x14ac:dyDescent="0.2">
      <c r="A1018" s="219" t="s">
        <v>2635</v>
      </c>
      <c r="B1018" s="219" t="s">
        <v>2629</v>
      </c>
      <c r="C1018" s="219" t="s">
        <v>2630</v>
      </c>
      <c r="D1018" s="396" t="s">
        <v>4195</v>
      </c>
      <c r="E1018" s="451">
        <v>7500</v>
      </c>
      <c r="F1018" s="452">
        <v>46250784</v>
      </c>
      <c r="G1018" s="396" t="s">
        <v>4196</v>
      </c>
      <c r="H1018" s="219" t="s">
        <v>2772</v>
      </c>
      <c r="I1018" s="219" t="s">
        <v>2644</v>
      </c>
      <c r="J1018" s="219" t="s">
        <v>2634</v>
      </c>
      <c r="K1018" s="219"/>
      <c r="L1018" s="219"/>
      <c r="M1018" s="451"/>
      <c r="N1018" s="191">
        <v>4</v>
      </c>
      <c r="O1018" s="191">
        <v>12</v>
      </c>
      <c r="P1018" s="451">
        <v>67500</v>
      </c>
      <c r="Q1018" s="191"/>
      <c r="R1018" s="191"/>
    </row>
    <row r="1019" spans="1:18" ht="36" x14ac:dyDescent="0.2">
      <c r="A1019" s="219" t="s">
        <v>2635</v>
      </c>
      <c r="B1019" s="219" t="s">
        <v>2629</v>
      </c>
      <c r="C1019" s="219" t="s">
        <v>2630</v>
      </c>
      <c r="D1019" s="396" t="s">
        <v>4197</v>
      </c>
      <c r="E1019" s="451">
        <v>7500</v>
      </c>
      <c r="F1019" s="452">
        <v>46250784</v>
      </c>
      <c r="G1019" s="396" t="s">
        <v>4196</v>
      </c>
      <c r="H1019" s="219" t="s">
        <v>2772</v>
      </c>
      <c r="I1019" s="219" t="s">
        <v>2644</v>
      </c>
      <c r="J1019" s="219" t="s">
        <v>2634</v>
      </c>
      <c r="K1019" s="219">
        <v>1</v>
      </c>
      <c r="L1019" s="219">
        <v>3</v>
      </c>
      <c r="M1019" s="451">
        <v>20000</v>
      </c>
      <c r="N1019" s="191"/>
      <c r="O1019" s="191"/>
      <c r="P1019" s="451"/>
      <c r="Q1019" s="191"/>
      <c r="R1019" s="191"/>
    </row>
    <row r="1020" spans="1:18" ht="36" x14ac:dyDescent="0.2">
      <c r="A1020" s="219" t="s">
        <v>2635</v>
      </c>
      <c r="B1020" s="219" t="s">
        <v>2629</v>
      </c>
      <c r="C1020" s="219" t="s">
        <v>2630</v>
      </c>
      <c r="D1020" s="396" t="s">
        <v>4198</v>
      </c>
      <c r="E1020" s="451">
        <v>7000</v>
      </c>
      <c r="F1020" s="452">
        <v>46262460</v>
      </c>
      <c r="G1020" s="396" t="s">
        <v>4199</v>
      </c>
      <c r="H1020" s="219" t="s">
        <v>2700</v>
      </c>
      <c r="I1020" s="219" t="s">
        <v>2644</v>
      </c>
      <c r="J1020" s="219" t="s">
        <v>2634</v>
      </c>
      <c r="K1020" s="219"/>
      <c r="L1020" s="219"/>
      <c r="M1020" s="451"/>
      <c r="N1020" s="191">
        <v>1</v>
      </c>
      <c r="O1020" s="191">
        <v>3</v>
      </c>
      <c r="P1020" s="451">
        <v>21000</v>
      </c>
      <c r="Q1020" s="191"/>
      <c r="R1020" s="191"/>
    </row>
    <row r="1021" spans="1:18" ht="36" x14ac:dyDescent="0.2">
      <c r="A1021" s="219" t="s">
        <v>2635</v>
      </c>
      <c r="B1021" s="219" t="s">
        <v>2636</v>
      </c>
      <c r="C1021" s="219" t="s">
        <v>2630</v>
      </c>
      <c r="D1021" s="396" t="s">
        <v>4200</v>
      </c>
      <c r="E1021" s="451">
        <v>7500</v>
      </c>
      <c r="F1021" s="452">
        <v>46265983</v>
      </c>
      <c r="G1021" s="396" t="s">
        <v>4201</v>
      </c>
      <c r="H1021" s="219" t="s">
        <v>2690</v>
      </c>
      <c r="I1021" s="219" t="s">
        <v>2690</v>
      </c>
      <c r="J1021" s="219" t="s">
        <v>2634</v>
      </c>
      <c r="K1021" s="219">
        <v>1</v>
      </c>
      <c r="L1021" s="219">
        <v>1</v>
      </c>
      <c r="M1021" s="451">
        <v>7500</v>
      </c>
      <c r="N1021" s="191"/>
      <c r="O1021" s="191"/>
      <c r="P1021" s="451"/>
      <c r="Q1021" s="191"/>
      <c r="R1021" s="191"/>
    </row>
    <row r="1022" spans="1:18" ht="36" x14ac:dyDescent="0.2">
      <c r="A1022" s="219" t="s">
        <v>2635</v>
      </c>
      <c r="B1022" s="219" t="s">
        <v>2629</v>
      </c>
      <c r="C1022" s="219" t="s">
        <v>2630</v>
      </c>
      <c r="D1022" s="396" t="s">
        <v>4200</v>
      </c>
      <c r="E1022" s="451">
        <v>7500</v>
      </c>
      <c r="F1022" s="452">
        <v>46265983</v>
      </c>
      <c r="G1022" s="396" t="s">
        <v>4201</v>
      </c>
      <c r="H1022" s="219" t="s">
        <v>2690</v>
      </c>
      <c r="I1022" s="219" t="s">
        <v>2690</v>
      </c>
      <c r="J1022" s="219" t="s">
        <v>2634</v>
      </c>
      <c r="K1022" s="219">
        <v>2</v>
      </c>
      <c r="L1022" s="219">
        <v>7</v>
      </c>
      <c r="M1022" s="451">
        <v>49500</v>
      </c>
      <c r="N1022" s="191"/>
      <c r="O1022" s="191"/>
      <c r="P1022" s="451"/>
      <c r="Q1022" s="191"/>
      <c r="R1022" s="191"/>
    </row>
    <row r="1023" spans="1:18" ht="36" x14ac:dyDescent="0.2">
      <c r="A1023" s="219" t="s">
        <v>2635</v>
      </c>
      <c r="B1023" s="219" t="s">
        <v>2629</v>
      </c>
      <c r="C1023" s="219" t="s">
        <v>2630</v>
      </c>
      <c r="D1023" s="396" t="s">
        <v>3279</v>
      </c>
      <c r="E1023" s="451">
        <v>7500</v>
      </c>
      <c r="F1023" s="452">
        <v>46265983</v>
      </c>
      <c r="G1023" s="396" t="s">
        <v>4201</v>
      </c>
      <c r="H1023" s="219" t="s">
        <v>2690</v>
      </c>
      <c r="I1023" s="219" t="s">
        <v>2363</v>
      </c>
      <c r="J1023" s="219" t="s">
        <v>2634</v>
      </c>
      <c r="K1023" s="219"/>
      <c r="L1023" s="219"/>
      <c r="M1023" s="451"/>
      <c r="N1023" s="191">
        <v>4</v>
      </c>
      <c r="O1023" s="191">
        <v>12</v>
      </c>
      <c r="P1023" s="451">
        <v>60000</v>
      </c>
      <c r="Q1023" s="191"/>
      <c r="R1023" s="191"/>
    </row>
    <row r="1024" spans="1:18" ht="36" x14ac:dyDescent="0.2">
      <c r="A1024" s="219" t="s">
        <v>2635</v>
      </c>
      <c r="B1024" s="219" t="s">
        <v>2636</v>
      </c>
      <c r="C1024" s="219" t="s">
        <v>2630</v>
      </c>
      <c r="D1024" s="396" t="s">
        <v>4202</v>
      </c>
      <c r="E1024" s="451">
        <v>6000</v>
      </c>
      <c r="F1024" s="452">
        <v>46289687</v>
      </c>
      <c r="G1024" s="396" t="s">
        <v>4203</v>
      </c>
      <c r="H1024" s="219" t="s">
        <v>2647</v>
      </c>
      <c r="I1024" s="219" t="s">
        <v>2644</v>
      </c>
      <c r="J1024" s="219" t="s">
        <v>2634</v>
      </c>
      <c r="K1024" s="219"/>
      <c r="L1024" s="219"/>
      <c r="M1024" s="451"/>
      <c r="N1024" s="191">
        <v>1</v>
      </c>
      <c r="O1024" s="191">
        <v>3</v>
      </c>
      <c r="P1024" s="451">
        <v>36000</v>
      </c>
      <c r="Q1024" s="191"/>
      <c r="R1024" s="191"/>
    </row>
    <row r="1025" spans="1:18" ht="60" x14ac:dyDescent="0.2">
      <c r="A1025" s="219" t="s">
        <v>2635</v>
      </c>
      <c r="B1025" s="219" t="s">
        <v>2629</v>
      </c>
      <c r="C1025" s="219" t="s">
        <v>2630</v>
      </c>
      <c r="D1025" s="396" t="s">
        <v>4204</v>
      </c>
      <c r="E1025" s="451">
        <v>7500</v>
      </c>
      <c r="F1025" s="452">
        <v>46314463</v>
      </c>
      <c r="G1025" s="396" t="s">
        <v>4205</v>
      </c>
      <c r="H1025" s="219" t="s">
        <v>2204</v>
      </c>
      <c r="I1025" s="219" t="s">
        <v>2204</v>
      </c>
      <c r="J1025" s="219" t="s">
        <v>2634</v>
      </c>
      <c r="K1025" s="219"/>
      <c r="L1025" s="219"/>
      <c r="M1025" s="451"/>
      <c r="N1025" s="191">
        <v>1</v>
      </c>
      <c r="O1025" s="191">
        <v>3</v>
      </c>
      <c r="P1025" s="451">
        <v>22500</v>
      </c>
      <c r="Q1025" s="191"/>
      <c r="R1025" s="191"/>
    </row>
    <row r="1026" spans="1:18" ht="48" x14ac:dyDescent="0.2">
      <c r="A1026" s="219" t="s">
        <v>2635</v>
      </c>
      <c r="B1026" s="219" t="s">
        <v>2629</v>
      </c>
      <c r="C1026" s="219" t="s">
        <v>2630</v>
      </c>
      <c r="D1026" s="396" t="s">
        <v>4206</v>
      </c>
      <c r="E1026" s="451">
        <v>7500</v>
      </c>
      <c r="F1026" s="452">
        <v>46335001</v>
      </c>
      <c r="G1026" s="396" t="s">
        <v>4207</v>
      </c>
      <c r="H1026" s="219" t="s">
        <v>2204</v>
      </c>
      <c r="I1026" s="219" t="s">
        <v>2204</v>
      </c>
      <c r="J1026" s="219" t="s">
        <v>2634</v>
      </c>
      <c r="K1026" s="219"/>
      <c r="L1026" s="219"/>
      <c r="M1026" s="451"/>
      <c r="N1026" s="191">
        <v>4</v>
      </c>
      <c r="O1026" s="191">
        <v>7</v>
      </c>
      <c r="P1026" s="451">
        <v>60000</v>
      </c>
      <c r="Q1026" s="191"/>
      <c r="R1026" s="191"/>
    </row>
    <row r="1027" spans="1:18" ht="36" x14ac:dyDescent="0.2">
      <c r="A1027" s="219" t="s">
        <v>2635</v>
      </c>
      <c r="B1027" s="219" t="s">
        <v>2629</v>
      </c>
      <c r="C1027" s="219" t="s">
        <v>2630</v>
      </c>
      <c r="D1027" s="396" t="s">
        <v>4208</v>
      </c>
      <c r="E1027" s="451">
        <v>7500</v>
      </c>
      <c r="F1027" s="452">
        <v>46335001</v>
      </c>
      <c r="G1027" s="396" t="s">
        <v>4207</v>
      </c>
      <c r="H1027" s="219" t="s">
        <v>2204</v>
      </c>
      <c r="I1027" s="219" t="s">
        <v>2204</v>
      </c>
      <c r="J1027" s="219" t="s">
        <v>2634</v>
      </c>
      <c r="K1027" s="219">
        <v>6</v>
      </c>
      <c r="L1027" s="219">
        <v>9</v>
      </c>
      <c r="M1027" s="451">
        <v>83500</v>
      </c>
      <c r="N1027" s="191"/>
      <c r="O1027" s="191"/>
      <c r="P1027" s="451"/>
      <c r="Q1027" s="191"/>
      <c r="R1027" s="191"/>
    </row>
    <row r="1028" spans="1:18" ht="36" x14ac:dyDescent="0.2">
      <c r="A1028" s="219" t="s">
        <v>2635</v>
      </c>
      <c r="B1028" s="219" t="s">
        <v>2629</v>
      </c>
      <c r="C1028" s="219" t="s">
        <v>2630</v>
      </c>
      <c r="D1028" s="396" t="s">
        <v>3060</v>
      </c>
      <c r="E1028" s="451">
        <v>3000</v>
      </c>
      <c r="F1028" s="452">
        <v>46343594</v>
      </c>
      <c r="G1028" s="396" t="s">
        <v>4209</v>
      </c>
      <c r="H1028" s="219" t="s">
        <v>2229</v>
      </c>
      <c r="I1028" s="219" t="s">
        <v>2229</v>
      </c>
      <c r="J1028" s="219" t="s">
        <v>2640</v>
      </c>
      <c r="K1028" s="219">
        <v>1</v>
      </c>
      <c r="L1028" s="219">
        <v>1</v>
      </c>
      <c r="M1028" s="451">
        <v>3000</v>
      </c>
      <c r="N1028" s="191"/>
      <c r="O1028" s="191"/>
      <c r="P1028" s="451"/>
      <c r="Q1028" s="191"/>
      <c r="R1028" s="191"/>
    </row>
    <row r="1029" spans="1:18" ht="36" x14ac:dyDescent="0.2">
      <c r="A1029" s="219" t="s">
        <v>2635</v>
      </c>
      <c r="B1029" s="219" t="s">
        <v>2636</v>
      </c>
      <c r="C1029" s="219" t="s">
        <v>2630</v>
      </c>
      <c r="D1029" s="396" t="s">
        <v>4210</v>
      </c>
      <c r="E1029" s="451">
        <v>3000</v>
      </c>
      <c r="F1029" s="452">
        <v>46371419</v>
      </c>
      <c r="G1029" s="396" t="s">
        <v>4211</v>
      </c>
      <c r="H1029" s="219" t="s">
        <v>2204</v>
      </c>
      <c r="I1029" s="219" t="s">
        <v>2083</v>
      </c>
      <c r="J1029" s="219" t="s">
        <v>2640</v>
      </c>
      <c r="K1029" s="219">
        <v>2</v>
      </c>
      <c r="L1029" s="219">
        <v>2</v>
      </c>
      <c r="M1029" s="451">
        <v>6000</v>
      </c>
      <c r="N1029" s="191"/>
      <c r="O1029" s="191"/>
      <c r="P1029" s="451"/>
      <c r="Q1029" s="191"/>
      <c r="R1029" s="191"/>
    </row>
    <row r="1030" spans="1:18" ht="36" x14ac:dyDescent="0.2">
      <c r="A1030" s="219" t="s">
        <v>2635</v>
      </c>
      <c r="B1030" s="219" t="s">
        <v>2629</v>
      </c>
      <c r="C1030" s="219" t="s">
        <v>2630</v>
      </c>
      <c r="D1030" s="396" t="s">
        <v>4210</v>
      </c>
      <c r="E1030" s="451">
        <v>3000</v>
      </c>
      <c r="F1030" s="452">
        <v>46371419</v>
      </c>
      <c r="G1030" s="396" t="s">
        <v>4211</v>
      </c>
      <c r="H1030" s="219" t="s">
        <v>2204</v>
      </c>
      <c r="I1030" s="219" t="s">
        <v>2083</v>
      </c>
      <c r="J1030" s="219" t="s">
        <v>2640</v>
      </c>
      <c r="K1030" s="219">
        <v>2</v>
      </c>
      <c r="L1030" s="219">
        <v>5</v>
      </c>
      <c r="M1030" s="451">
        <v>13900</v>
      </c>
      <c r="N1030" s="191"/>
      <c r="O1030" s="191"/>
      <c r="P1030" s="451"/>
      <c r="Q1030" s="191"/>
      <c r="R1030" s="191"/>
    </row>
    <row r="1031" spans="1:18" ht="48" x14ac:dyDescent="0.2">
      <c r="A1031" s="219" t="s">
        <v>2635</v>
      </c>
      <c r="B1031" s="219" t="s">
        <v>2629</v>
      </c>
      <c r="C1031" s="219" t="s">
        <v>2630</v>
      </c>
      <c r="D1031" s="396" t="s">
        <v>4212</v>
      </c>
      <c r="E1031" s="451">
        <v>3000</v>
      </c>
      <c r="F1031" s="452">
        <v>46371419</v>
      </c>
      <c r="G1031" s="396" t="s">
        <v>4211</v>
      </c>
      <c r="H1031" s="219" t="s">
        <v>2204</v>
      </c>
      <c r="I1031" s="219" t="s">
        <v>2083</v>
      </c>
      <c r="J1031" s="219" t="s">
        <v>2640</v>
      </c>
      <c r="K1031" s="219"/>
      <c r="L1031" s="219"/>
      <c r="M1031" s="451"/>
      <c r="N1031" s="191">
        <v>4</v>
      </c>
      <c r="O1031" s="191">
        <v>4</v>
      </c>
      <c r="P1031" s="451">
        <v>12000</v>
      </c>
      <c r="Q1031" s="191"/>
      <c r="R1031" s="191"/>
    </row>
    <row r="1032" spans="1:18" ht="48" x14ac:dyDescent="0.2">
      <c r="A1032" s="219" t="s">
        <v>2635</v>
      </c>
      <c r="B1032" s="219" t="s">
        <v>2629</v>
      </c>
      <c r="C1032" s="219" t="s">
        <v>2630</v>
      </c>
      <c r="D1032" s="396" t="s">
        <v>4212</v>
      </c>
      <c r="E1032" s="451">
        <v>3171.42</v>
      </c>
      <c r="F1032" s="452">
        <v>46371419</v>
      </c>
      <c r="G1032" s="396" t="s">
        <v>4211</v>
      </c>
      <c r="H1032" s="219" t="s">
        <v>2204</v>
      </c>
      <c r="I1032" s="219" t="s">
        <v>2083</v>
      </c>
      <c r="J1032" s="219" t="s">
        <v>2640</v>
      </c>
      <c r="K1032" s="219"/>
      <c r="L1032" s="219"/>
      <c r="M1032" s="451"/>
      <c r="N1032" s="191">
        <v>1</v>
      </c>
      <c r="O1032" s="191">
        <v>4</v>
      </c>
      <c r="P1032" s="451">
        <v>22200</v>
      </c>
      <c r="Q1032" s="191"/>
      <c r="R1032" s="191"/>
    </row>
    <row r="1033" spans="1:18" ht="36" x14ac:dyDescent="0.2">
      <c r="A1033" s="219" t="s">
        <v>2635</v>
      </c>
      <c r="B1033" s="219" t="s">
        <v>2629</v>
      </c>
      <c r="C1033" s="219" t="s">
        <v>2630</v>
      </c>
      <c r="D1033" s="396" t="s">
        <v>4213</v>
      </c>
      <c r="E1033" s="451">
        <v>6500</v>
      </c>
      <c r="F1033" s="452">
        <v>46373087</v>
      </c>
      <c r="G1033" s="396" t="s">
        <v>4214</v>
      </c>
      <c r="H1033" s="219" t="s">
        <v>3170</v>
      </c>
      <c r="I1033" s="219" t="s">
        <v>2644</v>
      </c>
      <c r="J1033" s="219" t="s">
        <v>2634</v>
      </c>
      <c r="K1033" s="219">
        <v>1</v>
      </c>
      <c r="L1033" s="219">
        <v>2</v>
      </c>
      <c r="M1033" s="451">
        <v>13000</v>
      </c>
      <c r="N1033" s="191"/>
      <c r="O1033" s="191"/>
      <c r="P1033" s="451"/>
      <c r="Q1033" s="191"/>
      <c r="R1033" s="191"/>
    </row>
    <row r="1034" spans="1:18" ht="36" x14ac:dyDescent="0.2">
      <c r="A1034" s="219" t="s">
        <v>2635</v>
      </c>
      <c r="B1034" s="219" t="s">
        <v>2629</v>
      </c>
      <c r="C1034" s="219" t="s">
        <v>2630</v>
      </c>
      <c r="D1034" s="396" t="s">
        <v>4215</v>
      </c>
      <c r="E1034" s="451">
        <v>7500</v>
      </c>
      <c r="F1034" s="452">
        <v>46391859</v>
      </c>
      <c r="G1034" s="396" t="s">
        <v>4216</v>
      </c>
      <c r="H1034" s="219" t="s">
        <v>2647</v>
      </c>
      <c r="I1034" s="219" t="s">
        <v>2644</v>
      </c>
      <c r="J1034" s="219" t="s">
        <v>2634</v>
      </c>
      <c r="K1034" s="219">
        <v>1</v>
      </c>
      <c r="L1034" s="219">
        <v>1</v>
      </c>
      <c r="M1034" s="451">
        <v>7500</v>
      </c>
      <c r="N1034" s="191"/>
      <c r="O1034" s="191"/>
      <c r="P1034" s="451"/>
      <c r="Q1034" s="191"/>
      <c r="R1034" s="191"/>
    </row>
    <row r="1035" spans="1:18" ht="36" x14ac:dyDescent="0.2">
      <c r="A1035" s="219" t="s">
        <v>2635</v>
      </c>
      <c r="B1035" s="219" t="s">
        <v>2636</v>
      </c>
      <c r="C1035" s="219" t="s">
        <v>2630</v>
      </c>
      <c r="D1035" s="396" t="s">
        <v>4217</v>
      </c>
      <c r="E1035" s="451">
        <v>7500</v>
      </c>
      <c r="F1035" s="452">
        <v>46397069</v>
      </c>
      <c r="G1035" s="396" t="s">
        <v>4218</v>
      </c>
      <c r="H1035" s="219" t="s">
        <v>2204</v>
      </c>
      <c r="I1035" s="219" t="s">
        <v>2204</v>
      </c>
      <c r="J1035" s="219" t="s">
        <v>2634</v>
      </c>
      <c r="K1035" s="219"/>
      <c r="L1035" s="219"/>
      <c r="M1035" s="451"/>
      <c r="N1035" s="191">
        <v>1</v>
      </c>
      <c r="O1035" s="191">
        <v>1</v>
      </c>
      <c r="P1035" s="451">
        <v>7537.5</v>
      </c>
      <c r="Q1035" s="191"/>
      <c r="R1035" s="191"/>
    </row>
    <row r="1036" spans="1:18" ht="48" x14ac:dyDescent="0.2">
      <c r="A1036" s="219" t="s">
        <v>2635</v>
      </c>
      <c r="B1036" s="219" t="s">
        <v>2636</v>
      </c>
      <c r="C1036" s="219" t="s">
        <v>2630</v>
      </c>
      <c r="D1036" s="396" t="s">
        <v>4219</v>
      </c>
      <c r="E1036" s="451">
        <v>4666.666666666667</v>
      </c>
      <c r="F1036" s="452">
        <v>46439954</v>
      </c>
      <c r="G1036" s="396" t="s">
        <v>4220</v>
      </c>
      <c r="H1036" s="219" t="s">
        <v>3094</v>
      </c>
      <c r="I1036" s="219" t="s">
        <v>3482</v>
      </c>
      <c r="J1036" s="219" t="s">
        <v>2634</v>
      </c>
      <c r="K1036" s="219">
        <v>3</v>
      </c>
      <c r="L1036" s="219">
        <v>4</v>
      </c>
      <c r="M1036" s="451">
        <v>20000</v>
      </c>
      <c r="N1036" s="191"/>
      <c r="O1036" s="191"/>
      <c r="P1036" s="451"/>
      <c r="Q1036" s="191"/>
      <c r="R1036" s="191"/>
    </row>
    <row r="1037" spans="1:18" ht="48" x14ac:dyDescent="0.2">
      <c r="A1037" s="219" t="s">
        <v>2635</v>
      </c>
      <c r="B1037" s="219" t="s">
        <v>2629</v>
      </c>
      <c r="C1037" s="219" t="s">
        <v>2630</v>
      </c>
      <c r="D1037" s="396" t="s">
        <v>4219</v>
      </c>
      <c r="E1037" s="451">
        <v>4666.666666666667</v>
      </c>
      <c r="F1037" s="452">
        <v>46439954</v>
      </c>
      <c r="G1037" s="396" t="s">
        <v>4220</v>
      </c>
      <c r="H1037" s="219" t="s">
        <v>3094</v>
      </c>
      <c r="I1037" s="219" t="s">
        <v>3482</v>
      </c>
      <c r="J1037" s="219" t="s">
        <v>2634</v>
      </c>
      <c r="K1037" s="219">
        <v>2</v>
      </c>
      <c r="L1037" s="219">
        <v>5</v>
      </c>
      <c r="M1037" s="451">
        <v>24000</v>
      </c>
      <c r="N1037" s="191"/>
      <c r="O1037" s="191"/>
      <c r="P1037" s="451"/>
      <c r="Q1037" s="191"/>
      <c r="R1037" s="191"/>
    </row>
    <row r="1038" spans="1:18" ht="36" x14ac:dyDescent="0.2">
      <c r="A1038" s="219" t="s">
        <v>2635</v>
      </c>
      <c r="B1038" s="219" t="s">
        <v>2629</v>
      </c>
      <c r="C1038" s="219" t="s">
        <v>2630</v>
      </c>
      <c r="D1038" s="396" t="s">
        <v>4221</v>
      </c>
      <c r="E1038" s="451">
        <v>5000</v>
      </c>
      <c r="F1038" s="452">
        <v>46439954</v>
      </c>
      <c r="G1038" s="396" t="s">
        <v>4220</v>
      </c>
      <c r="H1038" s="219" t="s">
        <v>3094</v>
      </c>
      <c r="I1038" s="219" t="s">
        <v>3482</v>
      </c>
      <c r="J1038" s="219" t="s">
        <v>2634</v>
      </c>
      <c r="K1038" s="219"/>
      <c r="L1038" s="219"/>
      <c r="M1038" s="451"/>
      <c r="N1038" s="191">
        <v>4</v>
      </c>
      <c r="O1038" s="191">
        <v>6</v>
      </c>
      <c r="P1038" s="451">
        <v>30000</v>
      </c>
      <c r="Q1038" s="191"/>
      <c r="R1038" s="191"/>
    </row>
    <row r="1039" spans="1:18" ht="36" x14ac:dyDescent="0.2">
      <c r="A1039" s="219" t="s">
        <v>2635</v>
      </c>
      <c r="B1039" s="219" t="s">
        <v>2636</v>
      </c>
      <c r="C1039" s="219" t="s">
        <v>2630</v>
      </c>
      <c r="D1039" s="396" t="s">
        <v>3411</v>
      </c>
      <c r="E1039" s="451">
        <v>7500</v>
      </c>
      <c r="F1039" s="452">
        <v>46443041</v>
      </c>
      <c r="G1039" s="396" t="s">
        <v>4222</v>
      </c>
      <c r="H1039" s="219" t="s">
        <v>2647</v>
      </c>
      <c r="I1039" s="219" t="s">
        <v>2644</v>
      </c>
      <c r="J1039" s="219" t="s">
        <v>2634</v>
      </c>
      <c r="K1039" s="219"/>
      <c r="L1039" s="219"/>
      <c r="M1039" s="451"/>
      <c r="N1039" s="191">
        <v>1</v>
      </c>
      <c r="O1039" s="191">
        <v>2</v>
      </c>
      <c r="P1039" s="451">
        <v>15000</v>
      </c>
      <c r="Q1039" s="191"/>
      <c r="R1039" s="191"/>
    </row>
    <row r="1040" spans="1:18" ht="48" x14ac:dyDescent="0.2">
      <c r="A1040" s="219" t="s">
        <v>2635</v>
      </c>
      <c r="B1040" s="219" t="s">
        <v>2629</v>
      </c>
      <c r="C1040" s="219" t="s">
        <v>2630</v>
      </c>
      <c r="D1040" s="396" t="s">
        <v>4223</v>
      </c>
      <c r="E1040" s="451">
        <v>6500</v>
      </c>
      <c r="F1040" s="452">
        <v>46448899</v>
      </c>
      <c r="G1040" s="396" t="s">
        <v>4224</v>
      </c>
      <c r="H1040" s="219" t="s">
        <v>3249</v>
      </c>
      <c r="I1040" s="219" t="s">
        <v>3249</v>
      </c>
      <c r="J1040" s="219" t="s">
        <v>2634</v>
      </c>
      <c r="K1040" s="219">
        <v>1</v>
      </c>
      <c r="L1040" s="219">
        <v>1</v>
      </c>
      <c r="M1040" s="451">
        <v>6500</v>
      </c>
      <c r="N1040" s="191"/>
      <c r="O1040" s="191"/>
      <c r="P1040" s="451"/>
      <c r="Q1040" s="191"/>
      <c r="R1040" s="191"/>
    </row>
    <row r="1041" spans="1:18" ht="36" x14ac:dyDescent="0.2">
      <c r="A1041" s="219" t="s">
        <v>2635</v>
      </c>
      <c r="B1041" s="219" t="s">
        <v>2636</v>
      </c>
      <c r="C1041" s="219" t="s">
        <v>2630</v>
      </c>
      <c r="D1041" s="396" t="s">
        <v>4225</v>
      </c>
      <c r="E1041" s="451">
        <v>7000</v>
      </c>
      <c r="F1041" s="452">
        <v>46457996</v>
      </c>
      <c r="G1041" s="396" t="s">
        <v>4226</v>
      </c>
      <c r="H1041" s="219" t="s">
        <v>2647</v>
      </c>
      <c r="I1041" s="219" t="s">
        <v>2644</v>
      </c>
      <c r="J1041" s="219" t="s">
        <v>2634</v>
      </c>
      <c r="K1041" s="219"/>
      <c r="L1041" s="219"/>
      <c r="M1041" s="451"/>
      <c r="N1041" s="191">
        <v>1</v>
      </c>
      <c r="O1041" s="191">
        <v>2</v>
      </c>
      <c r="P1041" s="451">
        <v>14000</v>
      </c>
      <c r="Q1041" s="191"/>
      <c r="R1041" s="191"/>
    </row>
    <row r="1042" spans="1:18" ht="36" x14ac:dyDescent="0.2">
      <c r="A1042" s="219" t="s">
        <v>2635</v>
      </c>
      <c r="B1042" s="219" t="s">
        <v>2636</v>
      </c>
      <c r="C1042" s="219" t="s">
        <v>2630</v>
      </c>
      <c r="D1042" s="396" t="s">
        <v>4225</v>
      </c>
      <c r="E1042" s="451">
        <v>7500</v>
      </c>
      <c r="F1042" s="452">
        <v>46457996</v>
      </c>
      <c r="G1042" s="396" t="s">
        <v>4226</v>
      </c>
      <c r="H1042" s="219" t="s">
        <v>2647</v>
      </c>
      <c r="I1042" s="219" t="s">
        <v>2644</v>
      </c>
      <c r="J1042" s="219" t="s">
        <v>2634</v>
      </c>
      <c r="K1042" s="219"/>
      <c r="L1042" s="219"/>
      <c r="M1042" s="451"/>
      <c r="N1042" s="191">
        <v>1</v>
      </c>
      <c r="O1042" s="191">
        <v>2</v>
      </c>
      <c r="P1042" s="451">
        <v>30000</v>
      </c>
      <c r="Q1042" s="191"/>
      <c r="R1042" s="191"/>
    </row>
    <row r="1043" spans="1:18" ht="36" x14ac:dyDescent="0.2">
      <c r="A1043" s="219" t="s">
        <v>2635</v>
      </c>
      <c r="B1043" s="219" t="s">
        <v>2629</v>
      </c>
      <c r="C1043" s="219" t="s">
        <v>2630</v>
      </c>
      <c r="D1043" s="396" t="s">
        <v>4227</v>
      </c>
      <c r="E1043" s="451">
        <v>7000</v>
      </c>
      <c r="F1043" s="452">
        <v>46460955</v>
      </c>
      <c r="G1043" s="396" t="s">
        <v>4228</v>
      </c>
      <c r="H1043" s="219" t="s">
        <v>2146</v>
      </c>
      <c r="I1043" s="219" t="s">
        <v>2644</v>
      </c>
      <c r="J1043" s="219" t="s">
        <v>2634</v>
      </c>
      <c r="K1043" s="219">
        <v>1</v>
      </c>
      <c r="L1043" s="219">
        <v>1</v>
      </c>
      <c r="M1043" s="451">
        <v>7000</v>
      </c>
      <c r="N1043" s="191"/>
      <c r="O1043" s="191"/>
      <c r="P1043" s="451"/>
      <c r="Q1043" s="191"/>
      <c r="R1043" s="191"/>
    </row>
    <row r="1044" spans="1:18" ht="36" x14ac:dyDescent="0.2">
      <c r="A1044" s="219" t="s">
        <v>2635</v>
      </c>
      <c r="B1044" s="219" t="s">
        <v>2636</v>
      </c>
      <c r="C1044" s="219" t="s">
        <v>2630</v>
      </c>
      <c r="D1044" s="396" t="s">
        <v>4229</v>
      </c>
      <c r="E1044" s="451">
        <v>8500</v>
      </c>
      <c r="F1044" s="452">
        <v>46465974</v>
      </c>
      <c r="G1044" s="396" t="s">
        <v>4230</v>
      </c>
      <c r="H1044" s="219" t="s">
        <v>3479</v>
      </c>
      <c r="I1044" s="219" t="s">
        <v>2841</v>
      </c>
      <c r="J1044" s="219" t="s">
        <v>2634</v>
      </c>
      <c r="K1044" s="219">
        <v>3</v>
      </c>
      <c r="L1044" s="219">
        <v>3</v>
      </c>
      <c r="M1044" s="451">
        <v>25500</v>
      </c>
      <c r="N1044" s="191"/>
      <c r="O1044" s="191"/>
      <c r="P1044" s="451"/>
      <c r="Q1044" s="191"/>
      <c r="R1044" s="191"/>
    </row>
    <row r="1045" spans="1:18" ht="36" x14ac:dyDescent="0.2">
      <c r="A1045" s="219" t="s">
        <v>2635</v>
      </c>
      <c r="B1045" s="219" t="s">
        <v>2629</v>
      </c>
      <c r="C1045" s="219" t="s">
        <v>2630</v>
      </c>
      <c r="D1045" s="396" t="s">
        <v>4229</v>
      </c>
      <c r="E1045" s="451">
        <v>8500</v>
      </c>
      <c r="F1045" s="452">
        <v>46465974</v>
      </c>
      <c r="G1045" s="396" t="s">
        <v>4230</v>
      </c>
      <c r="H1045" s="219" t="s">
        <v>3479</v>
      </c>
      <c r="I1045" s="219" t="s">
        <v>2841</v>
      </c>
      <c r="J1045" s="219" t="s">
        <v>2634</v>
      </c>
      <c r="K1045" s="219">
        <v>3</v>
      </c>
      <c r="L1045" s="219">
        <v>8</v>
      </c>
      <c r="M1045" s="451">
        <v>68000</v>
      </c>
      <c r="N1045" s="191"/>
      <c r="O1045" s="191"/>
      <c r="P1045" s="451"/>
      <c r="Q1045" s="191"/>
      <c r="R1045" s="191"/>
    </row>
    <row r="1046" spans="1:18" ht="36" x14ac:dyDescent="0.2">
      <c r="A1046" s="219" t="s">
        <v>2635</v>
      </c>
      <c r="B1046" s="219" t="s">
        <v>2629</v>
      </c>
      <c r="C1046" s="219" t="s">
        <v>2630</v>
      </c>
      <c r="D1046" s="396" t="s">
        <v>4231</v>
      </c>
      <c r="E1046" s="451">
        <v>9500</v>
      </c>
      <c r="F1046" s="452">
        <v>46477507</v>
      </c>
      <c r="G1046" s="396" t="s">
        <v>4232</v>
      </c>
      <c r="H1046" s="219" t="s">
        <v>2740</v>
      </c>
      <c r="I1046" s="219" t="s">
        <v>2644</v>
      </c>
      <c r="J1046" s="219" t="s">
        <v>2634</v>
      </c>
      <c r="K1046" s="219">
        <v>7</v>
      </c>
      <c r="L1046" s="219">
        <v>12</v>
      </c>
      <c r="M1046" s="451">
        <v>114000</v>
      </c>
      <c r="N1046" s="191"/>
      <c r="O1046" s="191"/>
      <c r="P1046" s="451"/>
      <c r="Q1046" s="191"/>
      <c r="R1046" s="191"/>
    </row>
    <row r="1047" spans="1:18" ht="36" x14ac:dyDescent="0.2">
      <c r="A1047" s="219" t="s">
        <v>2635</v>
      </c>
      <c r="B1047" s="219" t="s">
        <v>2629</v>
      </c>
      <c r="C1047" s="219" t="s">
        <v>2630</v>
      </c>
      <c r="D1047" s="396" t="s">
        <v>4233</v>
      </c>
      <c r="E1047" s="451">
        <v>9500</v>
      </c>
      <c r="F1047" s="452">
        <v>46477507</v>
      </c>
      <c r="G1047" s="396" t="s">
        <v>4232</v>
      </c>
      <c r="H1047" s="219" t="s">
        <v>2740</v>
      </c>
      <c r="I1047" s="219" t="s">
        <v>2644</v>
      </c>
      <c r="J1047" s="219" t="s">
        <v>2634</v>
      </c>
      <c r="K1047" s="219"/>
      <c r="L1047" s="219"/>
      <c r="M1047" s="451"/>
      <c r="N1047" s="191">
        <v>4</v>
      </c>
      <c r="O1047" s="191">
        <v>7</v>
      </c>
      <c r="P1047" s="451">
        <v>66500</v>
      </c>
      <c r="Q1047" s="191"/>
      <c r="R1047" s="191"/>
    </row>
    <row r="1048" spans="1:18" ht="36" x14ac:dyDescent="0.2">
      <c r="A1048" s="219" t="s">
        <v>2635</v>
      </c>
      <c r="B1048" s="219" t="s">
        <v>2629</v>
      </c>
      <c r="C1048" s="219" t="s">
        <v>2630</v>
      </c>
      <c r="D1048" s="396" t="s">
        <v>3663</v>
      </c>
      <c r="E1048" s="451">
        <v>6000</v>
      </c>
      <c r="F1048" s="452">
        <v>46487930</v>
      </c>
      <c r="G1048" s="396" t="s">
        <v>4234</v>
      </c>
      <c r="H1048" s="219" t="s">
        <v>2691</v>
      </c>
      <c r="I1048" s="219" t="s">
        <v>2633</v>
      </c>
      <c r="J1048" s="219" t="s">
        <v>2634</v>
      </c>
      <c r="K1048" s="219">
        <v>7</v>
      </c>
      <c r="L1048" s="219">
        <v>10</v>
      </c>
      <c r="M1048" s="451">
        <v>60000</v>
      </c>
      <c r="N1048" s="191"/>
      <c r="O1048" s="191"/>
      <c r="P1048" s="451"/>
      <c r="Q1048" s="191"/>
      <c r="R1048" s="191"/>
    </row>
    <row r="1049" spans="1:18" ht="36" x14ac:dyDescent="0.2">
      <c r="A1049" s="219" t="s">
        <v>2635</v>
      </c>
      <c r="B1049" s="219" t="s">
        <v>2636</v>
      </c>
      <c r="C1049" s="219" t="s">
        <v>2630</v>
      </c>
      <c r="D1049" s="396" t="s">
        <v>4235</v>
      </c>
      <c r="E1049" s="451">
        <v>5500</v>
      </c>
      <c r="F1049" s="452">
        <v>46514194</v>
      </c>
      <c r="G1049" s="396" t="s">
        <v>4236</v>
      </c>
      <c r="H1049" s="219" t="s">
        <v>2221</v>
      </c>
      <c r="I1049" s="219" t="s">
        <v>2083</v>
      </c>
      <c r="J1049" s="219" t="s">
        <v>2640</v>
      </c>
      <c r="K1049" s="219"/>
      <c r="L1049" s="219"/>
      <c r="M1049" s="451"/>
      <c r="N1049" s="191">
        <v>1</v>
      </c>
      <c r="O1049" s="191">
        <v>3</v>
      </c>
      <c r="P1049" s="451">
        <v>16500</v>
      </c>
      <c r="Q1049" s="191"/>
      <c r="R1049" s="191"/>
    </row>
    <row r="1050" spans="1:18" ht="36" x14ac:dyDescent="0.2">
      <c r="A1050" s="219" t="s">
        <v>2635</v>
      </c>
      <c r="B1050" s="219" t="s">
        <v>2629</v>
      </c>
      <c r="C1050" s="219" t="s">
        <v>2630</v>
      </c>
      <c r="D1050" s="396" t="s">
        <v>3518</v>
      </c>
      <c r="E1050" s="451">
        <v>3000</v>
      </c>
      <c r="F1050" s="452">
        <v>46526446</v>
      </c>
      <c r="G1050" s="396" t="s">
        <v>4237</v>
      </c>
      <c r="H1050" s="219" t="s">
        <v>2229</v>
      </c>
      <c r="I1050" s="219" t="s">
        <v>2229</v>
      </c>
      <c r="J1050" s="219" t="s">
        <v>2640</v>
      </c>
      <c r="K1050" s="219">
        <v>1</v>
      </c>
      <c r="L1050" s="219">
        <v>1</v>
      </c>
      <c r="M1050" s="451">
        <v>3000</v>
      </c>
      <c r="N1050" s="191"/>
      <c r="O1050" s="191"/>
      <c r="P1050" s="451"/>
      <c r="Q1050" s="191"/>
      <c r="R1050" s="191"/>
    </row>
    <row r="1051" spans="1:18" ht="36" x14ac:dyDescent="0.2">
      <c r="A1051" s="219" t="s">
        <v>2635</v>
      </c>
      <c r="B1051" s="219" t="s">
        <v>2629</v>
      </c>
      <c r="C1051" s="219" t="s">
        <v>2630</v>
      </c>
      <c r="D1051" s="396" t="s">
        <v>4238</v>
      </c>
      <c r="E1051" s="451">
        <v>5500</v>
      </c>
      <c r="F1051" s="452">
        <v>46539857</v>
      </c>
      <c r="G1051" s="396" t="s">
        <v>4239</v>
      </c>
      <c r="H1051" s="219" t="s">
        <v>2204</v>
      </c>
      <c r="I1051" s="219" t="s">
        <v>2083</v>
      </c>
      <c r="J1051" s="219" t="s">
        <v>2640</v>
      </c>
      <c r="K1051" s="219"/>
      <c r="L1051" s="219"/>
      <c r="M1051" s="451"/>
      <c r="N1051" s="191">
        <v>3</v>
      </c>
      <c r="O1051" s="191">
        <v>12</v>
      </c>
      <c r="P1051" s="451">
        <v>44000</v>
      </c>
      <c r="Q1051" s="191"/>
      <c r="R1051" s="191"/>
    </row>
    <row r="1052" spans="1:18" ht="48" x14ac:dyDescent="0.2">
      <c r="A1052" s="219" t="s">
        <v>2635</v>
      </c>
      <c r="B1052" s="219" t="s">
        <v>2629</v>
      </c>
      <c r="C1052" s="219" t="s">
        <v>2630</v>
      </c>
      <c r="D1052" s="396" t="s">
        <v>4240</v>
      </c>
      <c r="E1052" s="451">
        <v>4218.75</v>
      </c>
      <c r="F1052" s="452">
        <v>46550896</v>
      </c>
      <c r="G1052" s="396" t="s">
        <v>4241</v>
      </c>
      <c r="H1052" s="219" t="s">
        <v>3573</v>
      </c>
      <c r="I1052" s="219" t="s">
        <v>2229</v>
      </c>
      <c r="J1052" s="219" t="s">
        <v>2640</v>
      </c>
      <c r="K1052" s="219">
        <v>3</v>
      </c>
      <c r="L1052" s="219">
        <v>10</v>
      </c>
      <c r="M1052" s="451">
        <v>47250</v>
      </c>
      <c r="N1052" s="191"/>
      <c r="O1052" s="191"/>
      <c r="P1052" s="451"/>
      <c r="Q1052" s="191"/>
      <c r="R1052" s="191"/>
    </row>
    <row r="1053" spans="1:18" ht="36" x14ac:dyDescent="0.2">
      <c r="A1053" s="219" t="s">
        <v>2635</v>
      </c>
      <c r="B1053" s="219" t="s">
        <v>2629</v>
      </c>
      <c r="C1053" s="219" t="s">
        <v>2630</v>
      </c>
      <c r="D1053" s="396" t="s">
        <v>3814</v>
      </c>
      <c r="E1053" s="451">
        <v>4410</v>
      </c>
      <c r="F1053" s="452">
        <v>46550896</v>
      </c>
      <c r="G1053" s="396" t="s">
        <v>4241</v>
      </c>
      <c r="H1053" s="219" t="s">
        <v>3573</v>
      </c>
      <c r="I1053" s="219" t="s">
        <v>2229</v>
      </c>
      <c r="J1053" s="219" t="s">
        <v>2640</v>
      </c>
      <c r="K1053" s="219"/>
      <c r="L1053" s="219"/>
      <c r="M1053" s="451"/>
      <c r="N1053" s="191">
        <v>1</v>
      </c>
      <c r="O1053" s="191">
        <v>4</v>
      </c>
      <c r="P1053" s="451">
        <v>31500</v>
      </c>
      <c r="Q1053" s="191"/>
      <c r="R1053" s="191"/>
    </row>
    <row r="1054" spans="1:18" ht="36" x14ac:dyDescent="0.2">
      <c r="A1054" s="219" t="s">
        <v>2635</v>
      </c>
      <c r="B1054" s="219" t="s">
        <v>2629</v>
      </c>
      <c r="C1054" s="219" t="s">
        <v>2630</v>
      </c>
      <c r="D1054" s="396" t="s">
        <v>3814</v>
      </c>
      <c r="E1054" s="451">
        <v>4500</v>
      </c>
      <c r="F1054" s="452">
        <v>46550896</v>
      </c>
      <c r="G1054" s="396" t="s">
        <v>4241</v>
      </c>
      <c r="H1054" s="219" t="s">
        <v>3573</v>
      </c>
      <c r="I1054" s="219" t="s">
        <v>2229</v>
      </c>
      <c r="J1054" s="219" t="s">
        <v>2640</v>
      </c>
      <c r="K1054" s="219"/>
      <c r="L1054" s="219"/>
      <c r="M1054" s="451"/>
      <c r="N1054" s="191">
        <v>3</v>
      </c>
      <c r="O1054" s="191">
        <v>4</v>
      </c>
      <c r="P1054" s="451">
        <v>22500</v>
      </c>
      <c r="Q1054" s="191"/>
      <c r="R1054" s="191"/>
    </row>
    <row r="1055" spans="1:18" ht="36" x14ac:dyDescent="0.2">
      <c r="A1055" s="219" t="s">
        <v>2635</v>
      </c>
      <c r="B1055" s="219" t="s">
        <v>2629</v>
      </c>
      <c r="C1055" s="219" t="s">
        <v>2630</v>
      </c>
      <c r="D1055" s="396" t="s">
        <v>4242</v>
      </c>
      <c r="E1055" s="451">
        <v>4333.5</v>
      </c>
      <c r="F1055" s="452">
        <v>46551661</v>
      </c>
      <c r="G1055" s="396" t="s">
        <v>4243</v>
      </c>
      <c r="H1055" s="219" t="s">
        <v>2109</v>
      </c>
      <c r="I1055" s="219" t="s">
        <v>2109</v>
      </c>
      <c r="J1055" s="219" t="s">
        <v>2634</v>
      </c>
      <c r="K1055" s="219">
        <v>1</v>
      </c>
      <c r="L1055" s="219">
        <v>2</v>
      </c>
      <c r="M1055" s="451">
        <v>8667</v>
      </c>
      <c r="N1055" s="191"/>
      <c r="O1055" s="191"/>
      <c r="P1055" s="451"/>
      <c r="Q1055" s="191"/>
      <c r="R1055" s="191"/>
    </row>
    <row r="1056" spans="1:18" ht="36" x14ac:dyDescent="0.2">
      <c r="A1056" s="219" t="s">
        <v>2635</v>
      </c>
      <c r="B1056" s="219" t="s">
        <v>2636</v>
      </c>
      <c r="C1056" s="219" t="s">
        <v>2630</v>
      </c>
      <c r="D1056" s="396" t="s">
        <v>4244</v>
      </c>
      <c r="E1056" s="451">
        <v>6500</v>
      </c>
      <c r="F1056" s="452">
        <v>46581159</v>
      </c>
      <c r="G1056" s="396" t="s">
        <v>4245</v>
      </c>
      <c r="H1056" s="219" t="s">
        <v>2647</v>
      </c>
      <c r="I1056" s="219" t="s">
        <v>2644</v>
      </c>
      <c r="J1056" s="219" t="s">
        <v>2634</v>
      </c>
      <c r="K1056" s="219"/>
      <c r="L1056" s="219"/>
      <c r="M1056" s="451"/>
      <c r="N1056" s="191">
        <v>1</v>
      </c>
      <c r="O1056" s="191">
        <v>2</v>
      </c>
      <c r="P1056" s="451">
        <v>6500</v>
      </c>
      <c r="Q1056" s="191"/>
      <c r="R1056" s="191"/>
    </row>
    <row r="1057" spans="1:18" ht="36" x14ac:dyDescent="0.2">
      <c r="A1057" s="219" t="s">
        <v>2635</v>
      </c>
      <c r="B1057" s="219" t="s">
        <v>2636</v>
      </c>
      <c r="C1057" s="219" t="s">
        <v>2630</v>
      </c>
      <c r="D1057" s="396" t="s">
        <v>4246</v>
      </c>
      <c r="E1057" s="451">
        <v>7500</v>
      </c>
      <c r="F1057" s="452">
        <v>46581159</v>
      </c>
      <c r="G1057" s="396" t="s">
        <v>4245</v>
      </c>
      <c r="H1057" s="219" t="s">
        <v>2647</v>
      </c>
      <c r="I1057" s="219" t="s">
        <v>2644</v>
      </c>
      <c r="J1057" s="219" t="s">
        <v>2634</v>
      </c>
      <c r="K1057" s="219">
        <v>1</v>
      </c>
      <c r="L1057" s="219">
        <v>2</v>
      </c>
      <c r="M1057" s="451">
        <v>15000</v>
      </c>
      <c r="N1057" s="191"/>
      <c r="O1057" s="191"/>
      <c r="P1057" s="451"/>
      <c r="Q1057" s="191"/>
      <c r="R1057" s="191"/>
    </row>
    <row r="1058" spans="1:18" ht="36" x14ac:dyDescent="0.2">
      <c r="A1058" s="219" t="s">
        <v>2635</v>
      </c>
      <c r="B1058" s="219" t="s">
        <v>2636</v>
      </c>
      <c r="C1058" s="219" t="s">
        <v>2630</v>
      </c>
      <c r="D1058" s="396" t="s">
        <v>4247</v>
      </c>
      <c r="E1058" s="451">
        <v>8500</v>
      </c>
      <c r="F1058" s="452">
        <v>46592385</v>
      </c>
      <c r="G1058" s="396" t="s">
        <v>4248</v>
      </c>
      <c r="H1058" s="219" t="s">
        <v>2647</v>
      </c>
      <c r="I1058" s="219" t="s">
        <v>2644</v>
      </c>
      <c r="J1058" s="219" t="s">
        <v>2634</v>
      </c>
      <c r="K1058" s="219"/>
      <c r="L1058" s="219"/>
      <c r="M1058" s="451"/>
      <c r="N1058" s="191">
        <v>1</v>
      </c>
      <c r="O1058" s="191">
        <v>3</v>
      </c>
      <c r="P1058" s="451">
        <v>34000</v>
      </c>
      <c r="Q1058" s="191"/>
      <c r="R1058" s="191"/>
    </row>
    <row r="1059" spans="1:18" ht="36" x14ac:dyDescent="0.2">
      <c r="A1059" s="219" t="s">
        <v>2635</v>
      </c>
      <c r="B1059" s="219" t="s">
        <v>2629</v>
      </c>
      <c r="C1059" s="219" t="s">
        <v>2630</v>
      </c>
      <c r="D1059" s="396" t="s">
        <v>4249</v>
      </c>
      <c r="E1059" s="451">
        <v>6500</v>
      </c>
      <c r="F1059" s="452">
        <v>46614049</v>
      </c>
      <c r="G1059" s="396" t="s">
        <v>4250</v>
      </c>
      <c r="H1059" s="219" t="s">
        <v>2647</v>
      </c>
      <c r="I1059" s="219" t="s">
        <v>2644</v>
      </c>
      <c r="J1059" s="219" t="s">
        <v>2634</v>
      </c>
      <c r="K1059" s="219"/>
      <c r="L1059" s="219"/>
      <c r="M1059" s="451"/>
      <c r="N1059" s="191">
        <v>1</v>
      </c>
      <c r="O1059" s="191">
        <v>4</v>
      </c>
      <c r="P1059" s="451">
        <v>26000</v>
      </c>
      <c r="Q1059" s="191"/>
      <c r="R1059" s="191"/>
    </row>
    <row r="1060" spans="1:18" ht="48" x14ac:dyDescent="0.2">
      <c r="A1060" s="219" t="s">
        <v>2635</v>
      </c>
      <c r="B1060" s="219" t="s">
        <v>2629</v>
      </c>
      <c r="C1060" s="219" t="s">
        <v>2630</v>
      </c>
      <c r="D1060" s="396" t="s">
        <v>4251</v>
      </c>
      <c r="E1060" s="451">
        <v>5500</v>
      </c>
      <c r="F1060" s="452">
        <v>46649129</v>
      </c>
      <c r="G1060" s="396" t="s">
        <v>4252</v>
      </c>
      <c r="H1060" s="219" t="s">
        <v>2740</v>
      </c>
      <c r="I1060" s="219" t="s">
        <v>2083</v>
      </c>
      <c r="J1060" s="219" t="s">
        <v>2640</v>
      </c>
      <c r="K1060" s="219">
        <v>6</v>
      </c>
      <c r="L1060" s="219">
        <v>12</v>
      </c>
      <c r="M1060" s="451">
        <v>66000</v>
      </c>
      <c r="N1060" s="191"/>
      <c r="O1060" s="191"/>
      <c r="P1060" s="451"/>
      <c r="Q1060" s="191"/>
      <c r="R1060" s="191"/>
    </row>
    <row r="1061" spans="1:18" ht="48" x14ac:dyDescent="0.2">
      <c r="A1061" s="219" t="s">
        <v>2635</v>
      </c>
      <c r="B1061" s="219" t="s">
        <v>2629</v>
      </c>
      <c r="C1061" s="219" t="s">
        <v>2630</v>
      </c>
      <c r="D1061" s="396" t="s">
        <v>4253</v>
      </c>
      <c r="E1061" s="451">
        <v>6500</v>
      </c>
      <c r="F1061" s="452">
        <v>46649129</v>
      </c>
      <c r="G1061" s="396" t="s">
        <v>4252</v>
      </c>
      <c r="H1061" s="219" t="s">
        <v>2740</v>
      </c>
      <c r="I1061" s="219" t="s">
        <v>2083</v>
      </c>
      <c r="J1061" s="219" t="s">
        <v>2640</v>
      </c>
      <c r="K1061" s="219"/>
      <c r="L1061" s="219"/>
      <c r="M1061" s="451"/>
      <c r="N1061" s="191">
        <v>4</v>
      </c>
      <c r="O1061" s="191">
        <v>8</v>
      </c>
      <c r="P1061" s="451">
        <v>58500</v>
      </c>
      <c r="Q1061" s="191"/>
      <c r="R1061" s="191"/>
    </row>
    <row r="1062" spans="1:18" ht="36" x14ac:dyDescent="0.2">
      <c r="A1062" s="219" t="s">
        <v>2635</v>
      </c>
      <c r="B1062" s="219" t="s">
        <v>2636</v>
      </c>
      <c r="C1062" s="219" t="s">
        <v>2630</v>
      </c>
      <c r="D1062" s="396" t="s">
        <v>4254</v>
      </c>
      <c r="E1062" s="451">
        <v>6500</v>
      </c>
      <c r="F1062" s="452">
        <v>46674400</v>
      </c>
      <c r="G1062" s="396" t="s">
        <v>4255</v>
      </c>
      <c r="H1062" s="219" t="s">
        <v>2647</v>
      </c>
      <c r="I1062" s="219" t="s">
        <v>2644</v>
      </c>
      <c r="J1062" s="219" t="s">
        <v>2634</v>
      </c>
      <c r="K1062" s="219"/>
      <c r="L1062" s="219"/>
      <c r="M1062" s="451"/>
      <c r="N1062" s="191">
        <v>1</v>
      </c>
      <c r="O1062" s="191">
        <v>6</v>
      </c>
      <c r="P1062" s="451">
        <v>32500</v>
      </c>
      <c r="Q1062" s="191"/>
      <c r="R1062" s="191"/>
    </row>
    <row r="1063" spans="1:18" ht="36" x14ac:dyDescent="0.2">
      <c r="A1063" s="219" t="s">
        <v>2635</v>
      </c>
      <c r="B1063" s="219" t="s">
        <v>2629</v>
      </c>
      <c r="C1063" s="219" t="s">
        <v>2630</v>
      </c>
      <c r="D1063" s="396" t="s">
        <v>4256</v>
      </c>
      <c r="E1063" s="451">
        <v>6500</v>
      </c>
      <c r="F1063" s="452">
        <v>46674400</v>
      </c>
      <c r="G1063" s="396" t="s">
        <v>4255</v>
      </c>
      <c r="H1063" s="219" t="s">
        <v>2647</v>
      </c>
      <c r="I1063" s="219" t="s">
        <v>2644</v>
      </c>
      <c r="J1063" s="219" t="s">
        <v>2634</v>
      </c>
      <c r="K1063" s="219">
        <v>1</v>
      </c>
      <c r="L1063" s="219">
        <v>2</v>
      </c>
      <c r="M1063" s="451">
        <v>9750</v>
      </c>
      <c r="N1063" s="191"/>
      <c r="O1063" s="191"/>
      <c r="P1063" s="451"/>
      <c r="Q1063" s="191"/>
      <c r="R1063" s="191"/>
    </row>
    <row r="1064" spans="1:18" ht="36" x14ac:dyDescent="0.2">
      <c r="A1064" s="219" t="s">
        <v>2635</v>
      </c>
      <c r="B1064" s="219" t="s">
        <v>2636</v>
      </c>
      <c r="C1064" s="219" t="s">
        <v>2630</v>
      </c>
      <c r="D1064" s="396" t="s">
        <v>4257</v>
      </c>
      <c r="E1064" s="451">
        <v>6000</v>
      </c>
      <c r="F1064" s="452">
        <v>46680224</v>
      </c>
      <c r="G1064" s="396" t="s">
        <v>4258</v>
      </c>
      <c r="H1064" s="219" t="s">
        <v>2204</v>
      </c>
      <c r="I1064" s="219" t="s">
        <v>2204</v>
      </c>
      <c r="J1064" s="219" t="s">
        <v>2634</v>
      </c>
      <c r="K1064" s="219"/>
      <c r="L1064" s="219"/>
      <c r="M1064" s="451"/>
      <c r="N1064" s="191">
        <v>1</v>
      </c>
      <c r="O1064" s="191">
        <v>3</v>
      </c>
      <c r="P1064" s="451">
        <v>12000</v>
      </c>
      <c r="Q1064" s="191"/>
      <c r="R1064" s="191"/>
    </row>
    <row r="1065" spans="1:18" ht="36" x14ac:dyDescent="0.2">
      <c r="A1065" s="219" t="s">
        <v>2635</v>
      </c>
      <c r="B1065" s="219" t="s">
        <v>2629</v>
      </c>
      <c r="C1065" s="219" t="s">
        <v>2630</v>
      </c>
      <c r="D1065" s="396" t="s">
        <v>4259</v>
      </c>
      <c r="E1065" s="451">
        <v>6500</v>
      </c>
      <c r="F1065" s="452">
        <v>46694319</v>
      </c>
      <c r="G1065" s="396" t="s">
        <v>4260</v>
      </c>
      <c r="H1065" s="219" t="s">
        <v>2135</v>
      </c>
      <c r="I1065" s="219" t="s">
        <v>2644</v>
      </c>
      <c r="J1065" s="219" t="s">
        <v>2634</v>
      </c>
      <c r="K1065" s="219">
        <v>1</v>
      </c>
      <c r="L1065" s="219">
        <v>2</v>
      </c>
      <c r="M1065" s="451">
        <v>9750</v>
      </c>
      <c r="N1065" s="191"/>
      <c r="O1065" s="191"/>
      <c r="P1065" s="451"/>
      <c r="Q1065" s="191"/>
      <c r="R1065" s="191"/>
    </row>
    <row r="1066" spans="1:18" ht="36" x14ac:dyDescent="0.2">
      <c r="A1066" s="219" t="s">
        <v>2635</v>
      </c>
      <c r="B1066" s="219" t="s">
        <v>2629</v>
      </c>
      <c r="C1066" s="219" t="s">
        <v>2630</v>
      </c>
      <c r="D1066" s="396" t="s">
        <v>3510</v>
      </c>
      <c r="E1066" s="451">
        <v>5500</v>
      </c>
      <c r="F1066" s="452">
        <v>46694383</v>
      </c>
      <c r="G1066" s="396" t="s">
        <v>4261</v>
      </c>
      <c r="H1066" s="219" t="s">
        <v>2647</v>
      </c>
      <c r="I1066" s="219" t="s">
        <v>2083</v>
      </c>
      <c r="J1066" s="219" t="s">
        <v>2640</v>
      </c>
      <c r="K1066" s="219"/>
      <c r="L1066" s="219"/>
      <c r="M1066" s="451"/>
      <c r="N1066" s="191">
        <v>1</v>
      </c>
      <c r="O1066" s="191">
        <v>1</v>
      </c>
      <c r="P1066" s="451">
        <v>27500</v>
      </c>
      <c r="Q1066" s="191"/>
      <c r="R1066" s="191"/>
    </row>
    <row r="1067" spans="1:18" ht="36" x14ac:dyDescent="0.2">
      <c r="A1067" s="219" t="s">
        <v>2635</v>
      </c>
      <c r="B1067" s="219" t="s">
        <v>2677</v>
      </c>
      <c r="C1067" s="219" t="s">
        <v>2630</v>
      </c>
      <c r="D1067" s="396" t="s">
        <v>4262</v>
      </c>
      <c r="E1067" s="451">
        <v>2500</v>
      </c>
      <c r="F1067" s="452">
        <v>46706467</v>
      </c>
      <c r="G1067" s="396" t="s">
        <v>4263</v>
      </c>
      <c r="H1067" s="219" t="s">
        <v>2639</v>
      </c>
      <c r="I1067" s="219" t="s">
        <v>2639</v>
      </c>
      <c r="J1067" s="219" t="s">
        <v>2640</v>
      </c>
      <c r="K1067" s="219">
        <v>3</v>
      </c>
      <c r="L1067" s="219">
        <v>3</v>
      </c>
      <c r="M1067" s="451">
        <v>7500</v>
      </c>
      <c r="N1067" s="191"/>
      <c r="O1067" s="191"/>
      <c r="P1067" s="451"/>
      <c r="Q1067" s="191"/>
      <c r="R1067" s="191"/>
    </row>
    <row r="1068" spans="1:18" ht="36" x14ac:dyDescent="0.2">
      <c r="A1068" s="219" t="s">
        <v>2635</v>
      </c>
      <c r="B1068" s="219" t="s">
        <v>2629</v>
      </c>
      <c r="C1068" s="219" t="s">
        <v>2630</v>
      </c>
      <c r="D1068" s="396" t="s">
        <v>4262</v>
      </c>
      <c r="E1068" s="451">
        <v>2500</v>
      </c>
      <c r="F1068" s="452">
        <v>46706467</v>
      </c>
      <c r="G1068" s="396" t="s">
        <v>4263</v>
      </c>
      <c r="H1068" s="219" t="s">
        <v>2639</v>
      </c>
      <c r="I1068" s="219" t="s">
        <v>2639</v>
      </c>
      <c r="J1068" s="219" t="s">
        <v>2640</v>
      </c>
      <c r="K1068" s="219">
        <v>1</v>
      </c>
      <c r="L1068" s="219">
        <v>7</v>
      </c>
      <c r="M1068" s="451">
        <v>18340</v>
      </c>
      <c r="N1068" s="191"/>
      <c r="O1068" s="191"/>
      <c r="P1068" s="451"/>
      <c r="Q1068" s="191"/>
      <c r="R1068" s="191"/>
    </row>
    <row r="1069" spans="1:18" ht="36" x14ac:dyDescent="0.2">
      <c r="A1069" s="219" t="s">
        <v>2635</v>
      </c>
      <c r="B1069" s="219" t="s">
        <v>2636</v>
      </c>
      <c r="C1069" s="219" t="s">
        <v>2630</v>
      </c>
      <c r="D1069" s="396" t="s">
        <v>4264</v>
      </c>
      <c r="E1069" s="451">
        <v>4500</v>
      </c>
      <c r="F1069" s="452">
        <v>46720445</v>
      </c>
      <c r="G1069" s="396" t="s">
        <v>4265</v>
      </c>
      <c r="H1069" s="219" t="s">
        <v>3094</v>
      </c>
      <c r="I1069" s="219" t="s">
        <v>3482</v>
      </c>
      <c r="J1069" s="219" t="s">
        <v>2634</v>
      </c>
      <c r="K1069" s="219">
        <v>3</v>
      </c>
      <c r="L1069" s="219">
        <v>4</v>
      </c>
      <c r="M1069" s="451">
        <v>20000</v>
      </c>
      <c r="N1069" s="191"/>
      <c r="O1069" s="191"/>
      <c r="P1069" s="451"/>
      <c r="Q1069" s="191"/>
      <c r="R1069" s="191"/>
    </row>
    <row r="1070" spans="1:18" ht="36" x14ac:dyDescent="0.2">
      <c r="A1070" s="219" t="s">
        <v>2635</v>
      </c>
      <c r="B1070" s="219" t="s">
        <v>2629</v>
      </c>
      <c r="C1070" s="219" t="s">
        <v>2630</v>
      </c>
      <c r="D1070" s="396" t="s">
        <v>4264</v>
      </c>
      <c r="E1070" s="451">
        <v>4500</v>
      </c>
      <c r="F1070" s="452">
        <v>46720445</v>
      </c>
      <c r="G1070" s="396" t="s">
        <v>4265</v>
      </c>
      <c r="H1070" s="219" t="s">
        <v>3094</v>
      </c>
      <c r="I1070" s="219" t="s">
        <v>3482</v>
      </c>
      <c r="J1070" s="219" t="s">
        <v>2634</v>
      </c>
      <c r="K1070" s="219">
        <v>2</v>
      </c>
      <c r="L1070" s="219">
        <v>6</v>
      </c>
      <c r="M1070" s="451">
        <v>28000</v>
      </c>
      <c r="N1070" s="191"/>
      <c r="O1070" s="191"/>
      <c r="P1070" s="451"/>
      <c r="Q1070" s="191"/>
      <c r="R1070" s="191"/>
    </row>
    <row r="1071" spans="1:18" ht="36" x14ac:dyDescent="0.2">
      <c r="A1071" s="219" t="s">
        <v>2635</v>
      </c>
      <c r="B1071" s="219" t="s">
        <v>2629</v>
      </c>
      <c r="C1071" s="219" t="s">
        <v>2630</v>
      </c>
      <c r="D1071" s="396" t="s">
        <v>4266</v>
      </c>
      <c r="E1071" s="451">
        <v>5000</v>
      </c>
      <c r="F1071" s="452">
        <v>46720445</v>
      </c>
      <c r="G1071" s="396" t="s">
        <v>4265</v>
      </c>
      <c r="H1071" s="219" t="s">
        <v>3094</v>
      </c>
      <c r="I1071" s="219" t="s">
        <v>3482</v>
      </c>
      <c r="J1071" s="219" t="s">
        <v>2634</v>
      </c>
      <c r="K1071" s="219"/>
      <c r="L1071" s="219"/>
      <c r="M1071" s="451"/>
      <c r="N1071" s="191">
        <v>2</v>
      </c>
      <c r="O1071" s="191">
        <v>2</v>
      </c>
      <c r="P1071" s="451">
        <v>10000</v>
      </c>
      <c r="Q1071" s="191"/>
      <c r="R1071" s="191"/>
    </row>
    <row r="1072" spans="1:18" ht="36" x14ac:dyDescent="0.2">
      <c r="A1072" s="219" t="s">
        <v>2635</v>
      </c>
      <c r="B1072" s="219" t="s">
        <v>2629</v>
      </c>
      <c r="C1072" s="219" t="s">
        <v>2630</v>
      </c>
      <c r="D1072" s="396" t="s">
        <v>4267</v>
      </c>
      <c r="E1072" s="451">
        <v>6500</v>
      </c>
      <c r="F1072" s="452">
        <v>46729523</v>
      </c>
      <c r="G1072" s="396" t="s">
        <v>4268</v>
      </c>
      <c r="H1072" s="219" t="s">
        <v>2135</v>
      </c>
      <c r="I1072" s="219" t="s">
        <v>2644</v>
      </c>
      <c r="J1072" s="219" t="s">
        <v>2634</v>
      </c>
      <c r="K1072" s="219">
        <v>1</v>
      </c>
      <c r="L1072" s="219">
        <v>2</v>
      </c>
      <c r="M1072" s="451">
        <v>9750</v>
      </c>
      <c r="N1072" s="191"/>
      <c r="O1072" s="191"/>
      <c r="P1072" s="451"/>
      <c r="Q1072" s="191"/>
      <c r="R1072" s="191"/>
    </row>
    <row r="1073" spans="1:18" ht="36" x14ac:dyDescent="0.2">
      <c r="A1073" s="219" t="s">
        <v>2635</v>
      </c>
      <c r="B1073" s="219" t="s">
        <v>2677</v>
      </c>
      <c r="C1073" s="219" t="s">
        <v>2630</v>
      </c>
      <c r="D1073" s="396" t="s">
        <v>4269</v>
      </c>
      <c r="E1073" s="451">
        <v>9500</v>
      </c>
      <c r="F1073" s="452">
        <v>46747531</v>
      </c>
      <c r="G1073" s="396" t="s">
        <v>4270</v>
      </c>
      <c r="H1073" s="219" t="s">
        <v>2647</v>
      </c>
      <c r="I1073" s="219" t="s">
        <v>2644</v>
      </c>
      <c r="J1073" s="219" t="s">
        <v>2634</v>
      </c>
      <c r="K1073" s="219"/>
      <c r="L1073" s="219"/>
      <c r="M1073" s="451"/>
      <c r="N1073" s="191">
        <v>1</v>
      </c>
      <c r="O1073" s="191">
        <v>2</v>
      </c>
      <c r="P1073" s="451">
        <v>19000</v>
      </c>
      <c r="Q1073" s="191"/>
      <c r="R1073" s="191"/>
    </row>
    <row r="1074" spans="1:18" ht="36" x14ac:dyDescent="0.2">
      <c r="A1074" s="219" t="s">
        <v>2635</v>
      </c>
      <c r="B1074" s="219" t="s">
        <v>2629</v>
      </c>
      <c r="C1074" s="219" t="s">
        <v>2630</v>
      </c>
      <c r="D1074" s="396" t="s">
        <v>4271</v>
      </c>
      <c r="E1074" s="451">
        <v>9500</v>
      </c>
      <c r="F1074" s="452">
        <v>46747531</v>
      </c>
      <c r="G1074" s="396" t="s">
        <v>4270</v>
      </c>
      <c r="H1074" s="219" t="s">
        <v>2647</v>
      </c>
      <c r="I1074" s="219" t="s">
        <v>2644</v>
      </c>
      <c r="J1074" s="219" t="s">
        <v>2634</v>
      </c>
      <c r="K1074" s="219">
        <v>2</v>
      </c>
      <c r="L1074" s="219">
        <v>6</v>
      </c>
      <c r="M1074" s="451">
        <v>57000</v>
      </c>
      <c r="N1074" s="191"/>
      <c r="O1074" s="191"/>
      <c r="P1074" s="451"/>
      <c r="Q1074" s="191"/>
      <c r="R1074" s="191"/>
    </row>
    <row r="1075" spans="1:18" ht="48" x14ac:dyDescent="0.2">
      <c r="A1075" s="219" t="s">
        <v>2635</v>
      </c>
      <c r="B1075" s="219" t="s">
        <v>2629</v>
      </c>
      <c r="C1075" s="219" t="s">
        <v>2630</v>
      </c>
      <c r="D1075" s="396" t="s">
        <v>4272</v>
      </c>
      <c r="E1075" s="451">
        <v>8000</v>
      </c>
      <c r="F1075" s="452">
        <v>46784588</v>
      </c>
      <c r="G1075" s="396" t="s">
        <v>4273</v>
      </c>
      <c r="H1075" s="219" t="s">
        <v>2840</v>
      </c>
      <c r="I1075" s="219" t="s">
        <v>2841</v>
      </c>
      <c r="J1075" s="219" t="s">
        <v>2634</v>
      </c>
      <c r="K1075" s="219"/>
      <c r="L1075" s="219"/>
      <c r="M1075" s="451"/>
      <c r="N1075" s="191">
        <v>3</v>
      </c>
      <c r="O1075" s="191">
        <v>11</v>
      </c>
      <c r="P1075" s="451">
        <v>56000</v>
      </c>
      <c r="Q1075" s="191"/>
      <c r="R1075" s="191"/>
    </row>
    <row r="1076" spans="1:18" ht="36" x14ac:dyDescent="0.2">
      <c r="A1076" s="219" t="s">
        <v>2635</v>
      </c>
      <c r="B1076" s="219" t="s">
        <v>2629</v>
      </c>
      <c r="C1076" s="219" t="s">
        <v>2630</v>
      </c>
      <c r="D1076" s="396" t="s">
        <v>3822</v>
      </c>
      <c r="E1076" s="451">
        <v>5000</v>
      </c>
      <c r="F1076" s="452">
        <v>46789756</v>
      </c>
      <c r="G1076" s="396" t="s">
        <v>4274</v>
      </c>
      <c r="H1076" s="219" t="s">
        <v>3094</v>
      </c>
      <c r="I1076" s="219" t="s">
        <v>3482</v>
      </c>
      <c r="J1076" s="219" t="s">
        <v>2634</v>
      </c>
      <c r="K1076" s="219"/>
      <c r="L1076" s="219"/>
      <c r="M1076" s="451"/>
      <c r="N1076" s="191">
        <v>4</v>
      </c>
      <c r="O1076" s="191">
        <v>9</v>
      </c>
      <c r="P1076" s="451">
        <v>40000</v>
      </c>
      <c r="Q1076" s="191"/>
      <c r="R1076" s="191"/>
    </row>
    <row r="1077" spans="1:18" ht="48" x14ac:dyDescent="0.2">
      <c r="A1077" s="219" t="s">
        <v>2635</v>
      </c>
      <c r="B1077" s="219" t="s">
        <v>2629</v>
      </c>
      <c r="C1077" s="219" t="s">
        <v>2630</v>
      </c>
      <c r="D1077" s="396" t="s">
        <v>4275</v>
      </c>
      <c r="E1077" s="451">
        <v>5500</v>
      </c>
      <c r="F1077" s="452">
        <v>46789756</v>
      </c>
      <c r="G1077" s="396" t="s">
        <v>4274</v>
      </c>
      <c r="H1077" s="219" t="s">
        <v>3094</v>
      </c>
      <c r="I1077" s="219" t="s">
        <v>3482</v>
      </c>
      <c r="J1077" s="219" t="s">
        <v>2634</v>
      </c>
      <c r="K1077" s="219">
        <v>1</v>
      </c>
      <c r="L1077" s="219">
        <v>2</v>
      </c>
      <c r="M1077" s="451">
        <v>11000</v>
      </c>
      <c r="N1077" s="191"/>
      <c r="O1077" s="191"/>
      <c r="P1077" s="451"/>
      <c r="Q1077" s="191"/>
      <c r="R1077" s="191"/>
    </row>
    <row r="1078" spans="1:18" ht="36" x14ac:dyDescent="0.2">
      <c r="A1078" s="219" t="s">
        <v>2635</v>
      </c>
      <c r="B1078" s="219" t="s">
        <v>2629</v>
      </c>
      <c r="C1078" s="219" t="s">
        <v>2630</v>
      </c>
      <c r="D1078" s="396" t="s">
        <v>4276</v>
      </c>
      <c r="E1078" s="451">
        <v>7500</v>
      </c>
      <c r="F1078" s="452">
        <v>46796249</v>
      </c>
      <c r="G1078" s="396" t="s">
        <v>4277</v>
      </c>
      <c r="H1078" s="219" t="s">
        <v>2772</v>
      </c>
      <c r="I1078" s="219" t="s">
        <v>2644</v>
      </c>
      <c r="J1078" s="219" t="s">
        <v>2634</v>
      </c>
      <c r="K1078" s="219"/>
      <c r="L1078" s="219"/>
      <c r="M1078" s="451"/>
      <c r="N1078" s="191">
        <v>2</v>
      </c>
      <c r="O1078" s="191">
        <v>7</v>
      </c>
      <c r="P1078" s="451">
        <v>45000</v>
      </c>
      <c r="Q1078" s="191"/>
      <c r="R1078" s="191"/>
    </row>
    <row r="1079" spans="1:18" ht="36" x14ac:dyDescent="0.2">
      <c r="A1079" s="219" t="s">
        <v>2635</v>
      </c>
      <c r="B1079" s="219" t="s">
        <v>2636</v>
      </c>
      <c r="C1079" s="219" t="s">
        <v>2630</v>
      </c>
      <c r="D1079" s="396" t="s">
        <v>4278</v>
      </c>
      <c r="E1079" s="451">
        <v>8500</v>
      </c>
      <c r="F1079" s="452">
        <v>46830675</v>
      </c>
      <c r="G1079" s="396" t="s">
        <v>4279</v>
      </c>
      <c r="H1079" s="219" t="s">
        <v>2647</v>
      </c>
      <c r="I1079" s="219" t="s">
        <v>2644</v>
      </c>
      <c r="J1079" s="219" t="s">
        <v>2634</v>
      </c>
      <c r="K1079" s="219"/>
      <c r="L1079" s="219"/>
      <c r="M1079" s="451"/>
      <c r="N1079" s="191">
        <v>1</v>
      </c>
      <c r="O1079" s="191">
        <v>3</v>
      </c>
      <c r="P1079" s="451">
        <v>17000</v>
      </c>
      <c r="Q1079" s="191"/>
      <c r="R1079" s="191"/>
    </row>
    <row r="1080" spans="1:18" ht="36" x14ac:dyDescent="0.2">
      <c r="A1080" s="219" t="s">
        <v>2635</v>
      </c>
      <c r="B1080" s="219" t="s">
        <v>2677</v>
      </c>
      <c r="C1080" s="219" t="s">
        <v>2630</v>
      </c>
      <c r="D1080" s="396" t="s">
        <v>4278</v>
      </c>
      <c r="E1080" s="451">
        <v>9500</v>
      </c>
      <c r="F1080" s="452">
        <v>46830675</v>
      </c>
      <c r="G1080" s="396" t="s">
        <v>4279</v>
      </c>
      <c r="H1080" s="219" t="s">
        <v>2647</v>
      </c>
      <c r="I1080" s="219" t="s">
        <v>2644</v>
      </c>
      <c r="J1080" s="219" t="s">
        <v>2634</v>
      </c>
      <c r="K1080" s="219"/>
      <c r="L1080" s="219"/>
      <c r="M1080" s="451"/>
      <c r="N1080" s="191">
        <v>1</v>
      </c>
      <c r="O1080" s="191">
        <v>2</v>
      </c>
      <c r="P1080" s="451">
        <v>19000</v>
      </c>
      <c r="Q1080" s="191"/>
      <c r="R1080" s="191"/>
    </row>
    <row r="1081" spans="1:18" ht="36" x14ac:dyDescent="0.2">
      <c r="A1081" s="219" t="s">
        <v>2635</v>
      </c>
      <c r="B1081" s="219" t="s">
        <v>2629</v>
      </c>
      <c r="C1081" s="219" t="s">
        <v>2630</v>
      </c>
      <c r="D1081" s="396" t="s">
        <v>4280</v>
      </c>
      <c r="E1081" s="451">
        <v>9500</v>
      </c>
      <c r="F1081" s="452">
        <v>46830675</v>
      </c>
      <c r="G1081" s="396" t="s">
        <v>4279</v>
      </c>
      <c r="H1081" s="219" t="s">
        <v>2647</v>
      </c>
      <c r="I1081" s="219" t="s">
        <v>2644</v>
      </c>
      <c r="J1081" s="219" t="s">
        <v>2634</v>
      </c>
      <c r="K1081" s="219">
        <v>2</v>
      </c>
      <c r="L1081" s="219">
        <v>6</v>
      </c>
      <c r="M1081" s="451">
        <v>57000</v>
      </c>
      <c r="N1081" s="191"/>
      <c r="O1081" s="191"/>
      <c r="P1081" s="451"/>
      <c r="Q1081" s="191"/>
      <c r="R1081" s="191"/>
    </row>
    <row r="1082" spans="1:18" ht="48" x14ac:dyDescent="0.2">
      <c r="A1082" s="219" t="s">
        <v>2635</v>
      </c>
      <c r="B1082" s="219" t="s">
        <v>2629</v>
      </c>
      <c r="C1082" s="219" t="s">
        <v>2630</v>
      </c>
      <c r="D1082" s="396" t="s">
        <v>4281</v>
      </c>
      <c r="E1082" s="451">
        <v>7500</v>
      </c>
      <c r="F1082" s="452">
        <v>46837236</v>
      </c>
      <c r="G1082" s="396" t="s">
        <v>4282</v>
      </c>
      <c r="H1082" s="219" t="s">
        <v>2772</v>
      </c>
      <c r="I1082" s="219" t="s">
        <v>2644</v>
      </c>
      <c r="J1082" s="219" t="s">
        <v>2634</v>
      </c>
      <c r="K1082" s="219">
        <v>4</v>
      </c>
      <c r="L1082" s="219">
        <v>10</v>
      </c>
      <c r="M1082" s="451">
        <v>88250</v>
      </c>
      <c r="N1082" s="191"/>
      <c r="O1082" s="191"/>
      <c r="P1082" s="451"/>
      <c r="Q1082" s="191"/>
      <c r="R1082" s="191"/>
    </row>
    <row r="1083" spans="1:18" ht="48" x14ac:dyDescent="0.2">
      <c r="A1083" s="219" t="s">
        <v>2635</v>
      </c>
      <c r="B1083" s="219" t="s">
        <v>2629</v>
      </c>
      <c r="C1083" s="219" t="s">
        <v>2630</v>
      </c>
      <c r="D1083" s="396" t="s">
        <v>4283</v>
      </c>
      <c r="E1083" s="451">
        <v>7500</v>
      </c>
      <c r="F1083" s="452">
        <v>46837236</v>
      </c>
      <c r="G1083" s="396" t="s">
        <v>4282</v>
      </c>
      <c r="H1083" s="219" t="s">
        <v>2772</v>
      </c>
      <c r="I1083" s="219" t="s">
        <v>2644</v>
      </c>
      <c r="J1083" s="219" t="s">
        <v>2634</v>
      </c>
      <c r="K1083" s="219"/>
      <c r="L1083" s="219"/>
      <c r="M1083" s="451"/>
      <c r="N1083" s="191">
        <v>2</v>
      </c>
      <c r="O1083" s="191">
        <v>3</v>
      </c>
      <c r="P1083" s="451">
        <v>22500</v>
      </c>
      <c r="Q1083" s="191"/>
      <c r="R1083" s="191"/>
    </row>
    <row r="1084" spans="1:18" ht="36" x14ac:dyDescent="0.2">
      <c r="A1084" s="219" t="s">
        <v>2635</v>
      </c>
      <c r="B1084" s="219" t="s">
        <v>2629</v>
      </c>
      <c r="C1084" s="219" t="s">
        <v>2630</v>
      </c>
      <c r="D1084" s="396" t="s">
        <v>4284</v>
      </c>
      <c r="E1084" s="451">
        <v>3000</v>
      </c>
      <c r="F1084" s="452">
        <v>46837383</v>
      </c>
      <c r="G1084" s="396" t="s">
        <v>4285</v>
      </c>
      <c r="H1084" s="219" t="s">
        <v>2257</v>
      </c>
      <c r="I1084" s="219" t="s">
        <v>2083</v>
      </c>
      <c r="J1084" s="219" t="s">
        <v>2640</v>
      </c>
      <c r="K1084" s="219">
        <v>1</v>
      </c>
      <c r="L1084" s="219">
        <v>2</v>
      </c>
      <c r="M1084" s="451">
        <v>6500</v>
      </c>
      <c r="N1084" s="191"/>
      <c r="O1084" s="191"/>
      <c r="P1084" s="451"/>
      <c r="Q1084" s="191"/>
      <c r="R1084" s="191"/>
    </row>
    <row r="1085" spans="1:18" ht="36" x14ac:dyDescent="0.2">
      <c r="A1085" s="219" t="s">
        <v>2635</v>
      </c>
      <c r="B1085" s="219" t="s">
        <v>2629</v>
      </c>
      <c r="C1085" s="219" t="s">
        <v>2630</v>
      </c>
      <c r="D1085" s="396" t="s">
        <v>4286</v>
      </c>
      <c r="E1085" s="451">
        <v>3075</v>
      </c>
      <c r="F1085" s="452">
        <v>46837383</v>
      </c>
      <c r="G1085" s="396" t="s">
        <v>4285</v>
      </c>
      <c r="H1085" s="219" t="s">
        <v>2257</v>
      </c>
      <c r="I1085" s="219" t="s">
        <v>2083</v>
      </c>
      <c r="J1085" s="219" t="s">
        <v>2640</v>
      </c>
      <c r="K1085" s="219"/>
      <c r="L1085" s="219"/>
      <c r="M1085" s="451"/>
      <c r="N1085" s="191">
        <v>1</v>
      </c>
      <c r="O1085" s="191">
        <v>6</v>
      </c>
      <c r="P1085" s="451">
        <v>24600</v>
      </c>
      <c r="Q1085" s="191"/>
      <c r="R1085" s="191"/>
    </row>
    <row r="1086" spans="1:18" ht="36" x14ac:dyDescent="0.2">
      <c r="A1086" s="219" t="s">
        <v>2635</v>
      </c>
      <c r="B1086" s="219" t="s">
        <v>2636</v>
      </c>
      <c r="C1086" s="219" t="s">
        <v>2630</v>
      </c>
      <c r="D1086" s="396" t="s">
        <v>4287</v>
      </c>
      <c r="E1086" s="451">
        <v>4500</v>
      </c>
      <c r="F1086" s="452">
        <v>46846458</v>
      </c>
      <c r="G1086" s="396" t="s">
        <v>4288</v>
      </c>
      <c r="H1086" s="219" t="s">
        <v>3094</v>
      </c>
      <c r="I1086" s="219" t="s">
        <v>3482</v>
      </c>
      <c r="J1086" s="219" t="s">
        <v>2634</v>
      </c>
      <c r="K1086" s="219">
        <v>3</v>
      </c>
      <c r="L1086" s="219">
        <v>4</v>
      </c>
      <c r="M1086" s="451">
        <v>20000</v>
      </c>
      <c r="N1086" s="191"/>
      <c r="O1086" s="191"/>
      <c r="P1086" s="451"/>
      <c r="Q1086" s="191"/>
      <c r="R1086" s="191"/>
    </row>
    <row r="1087" spans="1:18" ht="36" x14ac:dyDescent="0.2">
      <c r="A1087" s="219" t="s">
        <v>2635</v>
      </c>
      <c r="B1087" s="219" t="s">
        <v>2629</v>
      </c>
      <c r="C1087" s="219" t="s">
        <v>2630</v>
      </c>
      <c r="D1087" s="396" t="s">
        <v>4287</v>
      </c>
      <c r="E1087" s="451">
        <v>4500</v>
      </c>
      <c r="F1087" s="452">
        <v>46846458</v>
      </c>
      <c r="G1087" s="396" t="s">
        <v>4288</v>
      </c>
      <c r="H1087" s="219" t="s">
        <v>3094</v>
      </c>
      <c r="I1087" s="219" t="s">
        <v>3482</v>
      </c>
      <c r="J1087" s="219" t="s">
        <v>2634</v>
      </c>
      <c r="K1087" s="219">
        <v>2</v>
      </c>
      <c r="L1087" s="219">
        <v>6</v>
      </c>
      <c r="M1087" s="451">
        <v>28000</v>
      </c>
      <c r="N1087" s="191"/>
      <c r="O1087" s="191"/>
      <c r="P1087" s="451"/>
      <c r="Q1087" s="191"/>
      <c r="R1087" s="191"/>
    </row>
    <row r="1088" spans="1:18" ht="36" x14ac:dyDescent="0.2">
      <c r="A1088" s="219" t="s">
        <v>2635</v>
      </c>
      <c r="B1088" s="219" t="s">
        <v>2629</v>
      </c>
      <c r="C1088" s="219" t="s">
        <v>2630</v>
      </c>
      <c r="D1088" s="396" t="s">
        <v>4289</v>
      </c>
      <c r="E1088" s="451">
        <v>5000</v>
      </c>
      <c r="F1088" s="452">
        <v>46846458</v>
      </c>
      <c r="G1088" s="396" t="s">
        <v>4288</v>
      </c>
      <c r="H1088" s="219" t="s">
        <v>3094</v>
      </c>
      <c r="I1088" s="219" t="s">
        <v>3482</v>
      </c>
      <c r="J1088" s="219" t="s">
        <v>2634</v>
      </c>
      <c r="K1088" s="219"/>
      <c r="L1088" s="219"/>
      <c r="M1088" s="451"/>
      <c r="N1088" s="191">
        <v>2</v>
      </c>
      <c r="O1088" s="191">
        <v>2</v>
      </c>
      <c r="P1088" s="451">
        <v>10000</v>
      </c>
      <c r="Q1088" s="191"/>
      <c r="R1088" s="191"/>
    </row>
    <row r="1089" spans="1:18" ht="36" x14ac:dyDescent="0.2">
      <c r="A1089" s="219" t="s">
        <v>2635</v>
      </c>
      <c r="B1089" s="219" t="s">
        <v>2636</v>
      </c>
      <c r="C1089" s="219" t="s">
        <v>2630</v>
      </c>
      <c r="D1089" s="396" t="s">
        <v>4290</v>
      </c>
      <c r="E1089" s="451">
        <v>5500</v>
      </c>
      <c r="F1089" s="452">
        <v>46848510</v>
      </c>
      <c r="G1089" s="396" t="s">
        <v>4291</v>
      </c>
      <c r="H1089" s="219" t="s">
        <v>2221</v>
      </c>
      <c r="I1089" s="219" t="s">
        <v>2083</v>
      </c>
      <c r="J1089" s="219" t="s">
        <v>2640</v>
      </c>
      <c r="K1089" s="219"/>
      <c r="L1089" s="219"/>
      <c r="M1089" s="451"/>
      <c r="N1089" s="191">
        <v>1</v>
      </c>
      <c r="O1089" s="191">
        <v>2</v>
      </c>
      <c r="P1089" s="451">
        <v>27500</v>
      </c>
      <c r="Q1089" s="191"/>
      <c r="R1089" s="191"/>
    </row>
    <row r="1090" spans="1:18" ht="36" x14ac:dyDescent="0.2">
      <c r="A1090" s="219" t="s">
        <v>2635</v>
      </c>
      <c r="B1090" s="219" t="s">
        <v>2629</v>
      </c>
      <c r="C1090" s="219" t="s">
        <v>2630</v>
      </c>
      <c r="D1090" s="396" t="s">
        <v>4292</v>
      </c>
      <c r="E1090" s="451">
        <v>2800</v>
      </c>
      <c r="F1090" s="452">
        <v>46858878</v>
      </c>
      <c r="G1090" s="396" t="s">
        <v>4293</v>
      </c>
      <c r="H1090" s="219" t="s">
        <v>2826</v>
      </c>
      <c r="I1090" s="219" t="s">
        <v>2229</v>
      </c>
      <c r="J1090" s="219" t="s">
        <v>2640</v>
      </c>
      <c r="K1090" s="219">
        <v>6</v>
      </c>
      <c r="L1090" s="219">
        <v>10</v>
      </c>
      <c r="M1090" s="451">
        <v>28000</v>
      </c>
      <c r="N1090" s="191"/>
      <c r="O1090" s="191"/>
      <c r="P1090" s="451"/>
      <c r="Q1090" s="191"/>
      <c r="R1090" s="191"/>
    </row>
    <row r="1091" spans="1:18" ht="36" x14ac:dyDescent="0.2">
      <c r="A1091" s="219" t="s">
        <v>2635</v>
      </c>
      <c r="B1091" s="219" t="s">
        <v>2629</v>
      </c>
      <c r="C1091" s="219" t="s">
        <v>2630</v>
      </c>
      <c r="D1091" s="396" t="s">
        <v>3389</v>
      </c>
      <c r="E1091" s="451">
        <v>2800</v>
      </c>
      <c r="F1091" s="452">
        <v>46858878</v>
      </c>
      <c r="G1091" s="396" t="s">
        <v>4293</v>
      </c>
      <c r="H1091" s="219" t="s">
        <v>2826</v>
      </c>
      <c r="I1091" s="219" t="s">
        <v>2229</v>
      </c>
      <c r="J1091" s="219" t="s">
        <v>2640</v>
      </c>
      <c r="K1091" s="219"/>
      <c r="L1091" s="219"/>
      <c r="M1091" s="451"/>
      <c r="N1091" s="191">
        <v>4</v>
      </c>
      <c r="O1091" s="191">
        <v>12</v>
      </c>
      <c r="P1091" s="451">
        <v>33600</v>
      </c>
      <c r="Q1091" s="191"/>
      <c r="R1091" s="191"/>
    </row>
    <row r="1092" spans="1:18" ht="48" x14ac:dyDescent="0.2">
      <c r="A1092" s="219" t="s">
        <v>2635</v>
      </c>
      <c r="B1092" s="219" t="s">
        <v>2629</v>
      </c>
      <c r="C1092" s="219" t="s">
        <v>2630</v>
      </c>
      <c r="D1092" s="396" t="s">
        <v>4294</v>
      </c>
      <c r="E1092" s="451">
        <v>6500</v>
      </c>
      <c r="F1092" s="452">
        <v>46866135</v>
      </c>
      <c r="G1092" s="396" t="s">
        <v>4295</v>
      </c>
      <c r="H1092" s="219" t="s">
        <v>2647</v>
      </c>
      <c r="I1092" s="219" t="s">
        <v>2644</v>
      </c>
      <c r="J1092" s="219" t="s">
        <v>2634</v>
      </c>
      <c r="K1092" s="219">
        <v>2</v>
      </c>
      <c r="L1092" s="219">
        <v>4</v>
      </c>
      <c r="M1092" s="451">
        <v>29000</v>
      </c>
      <c r="N1092" s="191"/>
      <c r="O1092" s="191"/>
      <c r="P1092" s="451"/>
      <c r="Q1092" s="191"/>
      <c r="R1092" s="191"/>
    </row>
    <row r="1093" spans="1:18" ht="48" x14ac:dyDescent="0.2">
      <c r="A1093" s="219" t="s">
        <v>2635</v>
      </c>
      <c r="B1093" s="219" t="s">
        <v>2629</v>
      </c>
      <c r="C1093" s="219" t="s">
        <v>2630</v>
      </c>
      <c r="D1093" s="396" t="s">
        <v>4296</v>
      </c>
      <c r="E1093" s="451">
        <v>5500</v>
      </c>
      <c r="F1093" s="452">
        <v>46887412</v>
      </c>
      <c r="G1093" s="396" t="s">
        <v>4297</v>
      </c>
      <c r="H1093" s="219" t="s">
        <v>2257</v>
      </c>
      <c r="I1093" s="219" t="s">
        <v>2229</v>
      </c>
      <c r="J1093" s="219" t="s">
        <v>2640</v>
      </c>
      <c r="K1093" s="219"/>
      <c r="L1093" s="219"/>
      <c r="M1093" s="451"/>
      <c r="N1093" s="191">
        <v>4</v>
      </c>
      <c r="O1093" s="191">
        <v>8</v>
      </c>
      <c r="P1093" s="451">
        <v>55000</v>
      </c>
      <c r="Q1093" s="191"/>
      <c r="R1093" s="191"/>
    </row>
    <row r="1094" spans="1:18" ht="36" x14ac:dyDescent="0.2">
      <c r="A1094" s="219" t="s">
        <v>2635</v>
      </c>
      <c r="B1094" s="219" t="s">
        <v>2629</v>
      </c>
      <c r="C1094" s="219" t="s">
        <v>2630</v>
      </c>
      <c r="D1094" s="396" t="s">
        <v>4298</v>
      </c>
      <c r="E1094" s="451">
        <v>5500</v>
      </c>
      <c r="F1094" s="452">
        <v>46887412</v>
      </c>
      <c r="G1094" s="396" t="s">
        <v>4297</v>
      </c>
      <c r="H1094" s="219" t="s">
        <v>2257</v>
      </c>
      <c r="I1094" s="219" t="s">
        <v>2229</v>
      </c>
      <c r="J1094" s="219" t="s">
        <v>2634</v>
      </c>
      <c r="K1094" s="219">
        <v>6</v>
      </c>
      <c r="L1094" s="219">
        <v>12</v>
      </c>
      <c r="M1094" s="451">
        <v>66000</v>
      </c>
      <c r="N1094" s="191"/>
      <c r="O1094" s="191"/>
      <c r="P1094" s="451"/>
      <c r="Q1094" s="191"/>
      <c r="R1094" s="191"/>
    </row>
    <row r="1095" spans="1:18" ht="48" x14ac:dyDescent="0.2">
      <c r="A1095" s="219" t="s">
        <v>2635</v>
      </c>
      <c r="B1095" s="219" t="s">
        <v>2629</v>
      </c>
      <c r="C1095" s="219" t="s">
        <v>2630</v>
      </c>
      <c r="D1095" s="396" t="s">
        <v>4299</v>
      </c>
      <c r="E1095" s="451">
        <v>3100</v>
      </c>
      <c r="F1095" s="452">
        <v>46913222</v>
      </c>
      <c r="G1095" s="396" t="s">
        <v>4300</v>
      </c>
      <c r="H1095" s="219" t="s">
        <v>2229</v>
      </c>
      <c r="I1095" s="219" t="s">
        <v>2229</v>
      </c>
      <c r="J1095" s="219" t="s">
        <v>2640</v>
      </c>
      <c r="K1095" s="219">
        <v>4</v>
      </c>
      <c r="L1095" s="219">
        <v>9</v>
      </c>
      <c r="M1095" s="451">
        <v>27900</v>
      </c>
      <c r="N1095" s="191"/>
      <c r="O1095" s="191"/>
      <c r="P1095" s="451"/>
      <c r="Q1095" s="191"/>
      <c r="R1095" s="191"/>
    </row>
    <row r="1096" spans="1:18" ht="36" x14ac:dyDescent="0.2">
      <c r="A1096" s="219" t="s">
        <v>2635</v>
      </c>
      <c r="B1096" s="219" t="s">
        <v>2636</v>
      </c>
      <c r="C1096" s="219" t="s">
        <v>2630</v>
      </c>
      <c r="D1096" s="396" t="s">
        <v>4278</v>
      </c>
      <c r="E1096" s="451">
        <v>7500</v>
      </c>
      <c r="F1096" s="452">
        <v>46929753</v>
      </c>
      <c r="G1096" s="396" t="s">
        <v>4301</v>
      </c>
      <c r="H1096" s="219" t="s">
        <v>2647</v>
      </c>
      <c r="I1096" s="219" t="s">
        <v>2644</v>
      </c>
      <c r="J1096" s="219" t="s">
        <v>2634</v>
      </c>
      <c r="K1096" s="219"/>
      <c r="L1096" s="219"/>
      <c r="M1096" s="451"/>
      <c r="N1096" s="191">
        <v>1</v>
      </c>
      <c r="O1096" s="191">
        <v>3</v>
      </c>
      <c r="P1096" s="451">
        <v>15000</v>
      </c>
      <c r="Q1096" s="191"/>
      <c r="R1096" s="191"/>
    </row>
    <row r="1097" spans="1:18" ht="36" x14ac:dyDescent="0.2">
      <c r="A1097" s="219" t="s">
        <v>2635</v>
      </c>
      <c r="B1097" s="219" t="s">
        <v>2677</v>
      </c>
      <c r="C1097" s="219" t="s">
        <v>2630</v>
      </c>
      <c r="D1097" s="396" t="s">
        <v>4278</v>
      </c>
      <c r="E1097" s="451">
        <v>9500</v>
      </c>
      <c r="F1097" s="452">
        <v>46929753</v>
      </c>
      <c r="G1097" s="396" t="s">
        <v>4301</v>
      </c>
      <c r="H1097" s="219" t="s">
        <v>2647</v>
      </c>
      <c r="I1097" s="219" t="s">
        <v>2644</v>
      </c>
      <c r="J1097" s="219" t="s">
        <v>2634</v>
      </c>
      <c r="K1097" s="219"/>
      <c r="L1097" s="219"/>
      <c r="M1097" s="451"/>
      <c r="N1097" s="191">
        <v>1</v>
      </c>
      <c r="O1097" s="191">
        <v>2</v>
      </c>
      <c r="P1097" s="451">
        <v>19000</v>
      </c>
      <c r="Q1097" s="191"/>
      <c r="R1097" s="191"/>
    </row>
    <row r="1098" spans="1:18" ht="36" x14ac:dyDescent="0.2">
      <c r="A1098" s="219" t="s">
        <v>2635</v>
      </c>
      <c r="B1098" s="219" t="s">
        <v>2629</v>
      </c>
      <c r="C1098" s="219" t="s">
        <v>2630</v>
      </c>
      <c r="D1098" s="396" t="s">
        <v>4302</v>
      </c>
      <c r="E1098" s="451">
        <v>9500</v>
      </c>
      <c r="F1098" s="452">
        <v>46929753</v>
      </c>
      <c r="G1098" s="396" t="s">
        <v>4301</v>
      </c>
      <c r="H1098" s="219" t="s">
        <v>2647</v>
      </c>
      <c r="I1098" s="219" t="s">
        <v>2644</v>
      </c>
      <c r="J1098" s="219" t="s">
        <v>2634</v>
      </c>
      <c r="K1098" s="219">
        <v>2</v>
      </c>
      <c r="L1098" s="219">
        <v>6</v>
      </c>
      <c r="M1098" s="451">
        <v>57000</v>
      </c>
      <c r="N1098" s="191"/>
      <c r="O1098" s="191"/>
      <c r="P1098" s="451"/>
      <c r="Q1098" s="191"/>
      <c r="R1098" s="191"/>
    </row>
    <row r="1099" spans="1:18" ht="36" x14ac:dyDescent="0.2">
      <c r="A1099" s="219" t="s">
        <v>2635</v>
      </c>
      <c r="B1099" s="219" t="s">
        <v>2629</v>
      </c>
      <c r="C1099" s="219" t="s">
        <v>2630</v>
      </c>
      <c r="D1099" s="396" t="s">
        <v>4303</v>
      </c>
      <c r="E1099" s="451">
        <v>7500</v>
      </c>
      <c r="F1099" s="452">
        <v>46930840</v>
      </c>
      <c r="G1099" s="396" t="s">
        <v>4304</v>
      </c>
      <c r="H1099" s="219" t="s">
        <v>2204</v>
      </c>
      <c r="I1099" s="219" t="s">
        <v>2204</v>
      </c>
      <c r="J1099" s="219" t="s">
        <v>2634</v>
      </c>
      <c r="K1099" s="219"/>
      <c r="L1099" s="219"/>
      <c r="M1099" s="451"/>
      <c r="N1099" s="191">
        <v>1</v>
      </c>
      <c r="O1099" s="191">
        <v>7</v>
      </c>
      <c r="P1099" s="451">
        <v>30000</v>
      </c>
      <c r="Q1099" s="191"/>
      <c r="R1099" s="191"/>
    </row>
    <row r="1100" spans="1:18" ht="36" x14ac:dyDescent="0.2">
      <c r="A1100" s="219" t="s">
        <v>2635</v>
      </c>
      <c r="B1100" s="219" t="s">
        <v>2629</v>
      </c>
      <c r="C1100" s="219" t="s">
        <v>2630</v>
      </c>
      <c r="D1100" s="396" t="s">
        <v>4305</v>
      </c>
      <c r="E1100" s="451">
        <v>7500</v>
      </c>
      <c r="F1100" s="452">
        <v>46936787</v>
      </c>
      <c r="G1100" s="396" t="s">
        <v>4306</v>
      </c>
      <c r="H1100" s="219" t="s">
        <v>2204</v>
      </c>
      <c r="I1100" s="219" t="s">
        <v>2204</v>
      </c>
      <c r="J1100" s="219" t="s">
        <v>2634</v>
      </c>
      <c r="K1100" s="219"/>
      <c r="L1100" s="219"/>
      <c r="M1100" s="451"/>
      <c r="N1100" s="191">
        <v>1</v>
      </c>
      <c r="O1100" s="191">
        <v>2</v>
      </c>
      <c r="P1100" s="451">
        <v>15000</v>
      </c>
      <c r="Q1100" s="191"/>
      <c r="R1100" s="191"/>
    </row>
    <row r="1101" spans="1:18" ht="48" x14ac:dyDescent="0.2">
      <c r="A1101" s="219" t="s">
        <v>2635</v>
      </c>
      <c r="B1101" s="219" t="s">
        <v>2629</v>
      </c>
      <c r="C1101" s="219" t="s">
        <v>2630</v>
      </c>
      <c r="D1101" s="396" t="s">
        <v>4307</v>
      </c>
      <c r="E1101" s="451">
        <v>5000</v>
      </c>
      <c r="F1101" s="452">
        <v>46950409</v>
      </c>
      <c r="G1101" s="396" t="s">
        <v>4308</v>
      </c>
      <c r="H1101" s="219" t="s">
        <v>2221</v>
      </c>
      <c r="I1101" s="219" t="s">
        <v>2895</v>
      </c>
      <c r="J1101" s="219" t="s">
        <v>2640</v>
      </c>
      <c r="K1101" s="219"/>
      <c r="L1101" s="219"/>
      <c r="M1101" s="451"/>
      <c r="N1101" s="191">
        <v>4</v>
      </c>
      <c r="O1101" s="191">
        <v>6</v>
      </c>
      <c r="P1101" s="451">
        <v>35000</v>
      </c>
      <c r="Q1101" s="191"/>
      <c r="R1101" s="191"/>
    </row>
    <row r="1102" spans="1:18" ht="36" x14ac:dyDescent="0.2">
      <c r="A1102" s="219" t="s">
        <v>2635</v>
      </c>
      <c r="B1102" s="219" t="s">
        <v>2629</v>
      </c>
      <c r="C1102" s="219" t="s">
        <v>2630</v>
      </c>
      <c r="D1102" s="396" t="s">
        <v>4309</v>
      </c>
      <c r="E1102" s="451">
        <v>5000</v>
      </c>
      <c r="F1102" s="452">
        <v>46950409</v>
      </c>
      <c r="G1102" s="396" t="s">
        <v>4308</v>
      </c>
      <c r="H1102" s="219" t="s">
        <v>2109</v>
      </c>
      <c r="I1102" s="219" t="s">
        <v>2895</v>
      </c>
      <c r="J1102" s="219" t="s">
        <v>2640</v>
      </c>
      <c r="K1102" s="219">
        <v>6</v>
      </c>
      <c r="L1102" s="219">
        <v>12</v>
      </c>
      <c r="M1102" s="451">
        <v>61000</v>
      </c>
      <c r="N1102" s="191"/>
      <c r="O1102" s="191"/>
      <c r="P1102" s="451"/>
      <c r="Q1102" s="191"/>
      <c r="R1102" s="191"/>
    </row>
    <row r="1103" spans="1:18" ht="48" x14ac:dyDescent="0.2">
      <c r="A1103" s="219" t="s">
        <v>2635</v>
      </c>
      <c r="B1103" s="219" t="s">
        <v>2629</v>
      </c>
      <c r="C1103" s="219" t="s">
        <v>2630</v>
      </c>
      <c r="D1103" s="396" t="s">
        <v>4310</v>
      </c>
      <c r="E1103" s="451">
        <v>5500</v>
      </c>
      <c r="F1103" s="452">
        <v>46964995</v>
      </c>
      <c r="G1103" s="396" t="s">
        <v>4311</v>
      </c>
      <c r="H1103" s="219" t="s">
        <v>2647</v>
      </c>
      <c r="I1103" s="219" t="s">
        <v>2083</v>
      </c>
      <c r="J1103" s="219" t="s">
        <v>2640</v>
      </c>
      <c r="K1103" s="219"/>
      <c r="L1103" s="219"/>
      <c r="M1103" s="451"/>
      <c r="N1103" s="191">
        <v>1</v>
      </c>
      <c r="O1103" s="191">
        <v>2</v>
      </c>
      <c r="P1103" s="451">
        <v>27500</v>
      </c>
      <c r="Q1103" s="191"/>
      <c r="R1103" s="191"/>
    </row>
    <row r="1104" spans="1:18" ht="36" x14ac:dyDescent="0.2">
      <c r="A1104" s="219" t="s">
        <v>2635</v>
      </c>
      <c r="B1104" s="219" t="s">
        <v>2629</v>
      </c>
      <c r="C1104" s="219" t="s">
        <v>2630</v>
      </c>
      <c r="D1104" s="396" t="s">
        <v>4312</v>
      </c>
      <c r="E1104" s="451">
        <v>3000</v>
      </c>
      <c r="F1104" s="452">
        <v>46972621</v>
      </c>
      <c r="G1104" s="396" t="s">
        <v>4313</v>
      </c>
      <c r="H1104" s="219" t="s">
        <v>2745</v>
      </c>
      <c r="I1104" s="219" t="s">
        <v>2229</v>
      </c>
      <c r="J1104" s="219" t="s">
        <v>2640</v>
      </c>
      <c r="K1104" s="219"/>
      <c r="L1104" s="219"/>
      <c r="M1104" s="451"/>
      <c r="N1104" s="191">
        <v>1</v>
      </c>
      <c r="O1104" s="191">
        <v>1</v>
      </c>
      <c r="P1104" s="451">
        <v>9000</v>
      </c>
      <c r="Q1104" s="191"/>
      <c r="R1104" s="191"/>
    </row>
    <row r="1105" spans="1:18" ht="48" x14ac:dyDescent="0.2">
      <c r="A1105" s="219" t="s">
        <v>2635</v>
      </c>
      <c r="B1105" s="219" t="s">
        <v>2629</v>
      </c>
      <c r="C1105" s="219" t="s">
        <v>2630</v>
      </c>
      <c r="D1105" s="396" t="s">
        <v>4314</v>
      </c>
      <c r="E1105" s="451">
        <v>6500</v>
      </c>
      <c r="F1105" s="452">
        <v>46973727</v>
      </c>
      <c r="G1105" s="396" t="s">
        <v>4315</v>
      </c>
      <c r="H1105" s="219" t="s">
        <v>2257</v>
      </c>
      <c r="I1105" s="219" t="s">
        <v>2633</v>
      </c>
      <c r="J1105" s="219" t="s">
        <v>2634</v>
      </c>
      <c r="K1105" s="219"/>
      <c r="L1105" s="219"/>
      <c r="M1105" s="451"/>
      <c r="N1105" s="191">
        <v>1</v>
      </c>
      <c r="O1105" s="191">
        <v>5</v>
      </c>
      <c r="P1105" s="451">
        <v>19500</v>
      </c>
      <c r="Q1105" s="191"/>
      <c r="R1105" s="191"/>
    </row>
    <row r="1106" spans="1:18" ht="36" x14ac:dyDescent="0.2">
      <c r="A1106" s="219" t="s">
        <v>2635</v>
      </c>
      <c r="B1106" s="219" t="s">
        <v>2629</v>
      </c>
      <c r="C1106" s="219" t="s">
        <v>2630</v>
      </c>
      <c r="D1106" s="396" t="s">
        <v>4316</v>
      </c>
      <c r="E1106" s="451">
        <v>6500</v>
      </c>
      <c r="F1106" s="452">
        <v>46973727</v>
      </c>
      <c r="G1106" s="396" t="s">
        <v>4315</v>
      </c>
      <c r="H1106" s="219" t="s">
        <v>2257</v>
      </c>
      <c r="I1106" s="219" t="s">
        <v>2633</v>
      </c>
      <c r="J1106" s="219" t="s">
        <v>2634</v>
      </c>
      <c r="K1106" s="219">
        <v>2</v>
      </c>
      <c r="L1106" s="219">
        <v>7</v>
      </c>
      <c r="M1106" s="451">
        <v>45500</v>
      </c>
      <c r="N1106" s="191"/>
      <c r="O1106" s="191"/>
      <c r="P1106" s="451"/>
      <c r="Q1106" s="191"/>
      <c r="R1106" s="191"/>
    </row>
    <row r="1107" spans="1:18" ht="36" x14ac:dyDescent="0.2">
      <c r="A1107" s="219" t="s">
        <v>2635</v>
      </c>
      <c r="B1107" s="219" t="s">
        <v>2629</v>
      </c>
      <c r="C1107" s="219" t="s">
        <v>2630</v>
      </c>
      <c r="D1107" s="396" t="s">
        <v>4317</v>
      </c>
      <c r="E1107" s="451">
        <v>3200</v>
      </c>
      <c r="F1107" s="452">
        <v>46978207</v>
      </c>
      <c r="G1107" s="396" t="s">
        <v>4318</v>
      </c>
      <c r="H1107" s="219" t="s">
        <v>2772</v>
      </c>
      <c r="I1107" s="219" t="s">
        <v>2921</v>
      </c>
      <c r="J1107" s="219" t="s">
        <v>2640</v>
      </c>
      <c r="K1107" s="219"/>
      <c r="L1107" s="219"/>
      <c r="M1107" s="451"/>
      <c r="N1107" s="191">
        <v>1</v>
      </c>
      <c r="O1107" s="191">
        <v>3</v>
      </c>
      <c r="P1107" s="451">
        <v>8000</v>
      </c>
      <c r="Q1107" s="191"/>
      <c r="R1107" s="191"/>
    </row>
    <row r="1108" spans="1:18" ht="60" x14ac:dyDescent="0.2">
      <c r="A1108" s="219" t="s">
        <v>2635</v>
      </c>
      <c r="B1108" s="219" t="s">
        <v>2629</v>
      </c>
      <c r="C1108" s="219" t="s">
        <v>2630</v>
      </c>
      <c r="D1108" s="396" t="s">
        <v>4319</v>
      </c>
      <c r="E1108" s="451">
        <v>6500</v>
      </c>
      <c r="F1108" s="452">
        <v>47036566</v>
      </c>
      <c r="G1108" s="396" t="s">
        <v>4320</v>
      </c>
      <c r="H1108" s="219" t="s">
        <v>2257</v>
      </c>
      <c r="I1108" s="219" t="s">
        <v>2633</v>
      </c>
      <c r="J1108" s="219" t="s">
        <v>2634</v>
      </c>
      <c r="K1108" s="219"/>
      <c r="L1108" s="219"/>
      <c r="M1108" s="451"/>
      <c r="N1108" s="191">
        <v>1</v>
      </c>
      <c r="O1108" s="191">
        <v>2</v>
      </c>
      <c r="P1108" s="451">
        <v>13000</v>
      </c>
      <c r="Q1108" s="191"/>
      <c r="R1108" s="191"/>
    </row>
    <row r="1109" spans="1:18" ht="36" x14ac:dyDescent="0.2">
      <c r="A1109" s="219" t="s">
        <v>2635</v>
      </c>
      <c r="B1109" s="219" t="s">
        <v>2629</v>
      </c>
      <c r="C1109" s="219" t="s">
        <v>2630</v>
      </c>
      <c r="D1109" s="396" t="s">
        <v>4321</v>
      </c>
      <c r="E1109" s="451">
        <v>2842</v>
      </c>
      <c r="F1109" s="452">
        <v>47046307</v>
      </c>
      <c r="G1109" s="396" t="s">
        <v>4322</v>
      </c>
      <c r="H1109" s="219" t="s">
        <v>4323</v>
      </c>
      <c r="I1109" s="219" t="s">
        <v>2083</v>
      </c>
      <c r="J1109" s="219" t="s">
        <v>2640</v>
      </c>
      <c r="K1109" s="219">
        <v>1</v>
      </c>
      <c r="L1109" s="219">
        <v>1</v>
      </c>
      <c r="M1109" s="451">
        <v>2842</v>
      </c>
      <c r="N1109" s="191"/>
      <c r="O1109" s="191"/>
      <c r="P1109" s="451"/>
      <c r="Q1109" s="191"/>
      <c r="R1109" s="191"/>
    </row>
    <row r="1110" spans="1:18" ht="36" x14ac:dyDescent="0.2">
      <c r="A1110" s="219" t="s">
        <v>2635</v>
      </c>
      <c r="B1110" s="219" t="s">
        <v>2629</v>
      </c>
      <c r="C1110" s="219" t="s">
        <v>2630</v>
      </c>
      <c r="D1110" s="396" t="s">
        <v>4324</v>
      </c>
      <c r="E1110" s="451">
        <v>6500</v>
      </c>
      <c r="F1110" s="452">
        <v>47066209</v>
      </c>
      <c r="G1110" s="396" t="s">
        <v>4325</v>
      </c>
      <c r="H1110" s="219" t="s">
        <v>2204</v>
      </c>
      <c r="I1110" s="219" t="s">
        <v>2204</v>
      </c>
      <c r="J1110" s="219" t="s">
        <v>2634</v>
      </c>
      <c r="K1110" s="219">
        <v>1</v>
      </c>
      <c r="L1110" s="219">
        <v>3</v>
      </c>
      <c r="M1110" s="451">
        <v>19500</v>
      </c>
      <c r="N1110" s="191"/>
      <c r="O1110" s="191"/>
      <c r="P1110" s="451"/>
      <c r="Q1110" s="191"/>
      <c r="R1110" s="191"/>
    </row>
    <row r="1111" spans="1:18" ht="36" x14ac:dyDescent="0.2">
      <c r="A1111" s="219" t="s">
        <v>2635</v>
      </c>
      <c r="B1111" s="219" t="s">
        <v>2629</v>
      </c>
      <c r="C1111" s="219" t="s">
        <v>2630</v>
      </c>
      <c r="D1111" s="396" t="s">
        <v>4326</v>
      </c>
      <c r="E1111" s="451">
        <v>3000</v>
      </c>
      <c r="F1111" s="452">
        <v>47069462</v>
      </c>
      <c r="G1111" s="396" t="s">
        <v>4327</v>
      </c>
      <c r="H1111" s="219" t="s">
        <v>2103</v>
      </c>
      <c r="I1111" s="219" t="s">
        <v>2083</v>
      </c>
      <c r="J1111" s="219" t="s">
        <v>2640</v>
      </c>
      <c r="K1111" s="219"/>
      <c r="L1111" s="219"/>
      <c r="M1111" s="451"/>
      <c r="N1111" s="191">
        <v>4</v>
      </c>
      <c r="O1111" s="191">
        <v>6</v>
      </c>
      <c r="P1111" s="451">
        <v>12000</v>
      </c>
      <c r="Q1111" s="191"/>
      <c r="R1111" s="191"/>
    </row>
    <row r="1112" spans="1:18" ht="36" x14ac:dyDescent="0.2">
      <c r="A1112" s="219" t="s">
        <v>2635</v>
      </c>
      <c r="B1112" s="219" t="s">
        <v>2629</v>
      </c>
      <c r="C1112" s="219" t="s">
        <v>2630</v>
      </c>
      <c r="D1112" s="396" t="s">
        <v>2669</v>
      </c>
      <c r="E1112" s="451">
        <v>3000</v>
      </c>
      <c r="F1112" s="452">
        <v>47069462</v>
      </c>
      <c r="G1112" s="396" t="s">
        <v>4327</v>
      </c>
      <c r="H1112" s="219" t="s">
        <v>2103</v>
      </c>
      <c r="I1112" s="219" t="s">
        <v>2083</v>
      </c>
      <c r="J1112" s="219" t="s">
        <v>2640</v>
      </c>
      <c r="K1112" s="219">
        <v>2</v>
      </c>
      <c r="L1112" s="219">
        <v>2</v>
      </c>
      <c r="M1112" s="451">
        <v>6000</v>
      </c>
      <c r="N1112" s="191"/>
      <c r="O1112" s="191"/>
      <c r="P1112" s="451"/>
      <c r="Q1112" s="191"/>
      <c r="R1112" s="191"/>
    </row>
    <row r="1113" spans="1:18" ht="36" x14ac:dyDescent="0.2">
      <c r="A1113" s="219" t="s">
        <v>2635</v>
      </c>
      <c r="B1113" s="219" t="s">
        <v>2629</v>
      </c>
      <c r="C1113" s="219" t="s">
        <v>2630</v>
      </c>
      <c r="D1113" s="396" t="s">
        <v>4326</v>
      </c>
      <c r="E1113" s="451">
        <v>3171.42</v>
      </c>
      <c r="F1113" s="452">
        <v>47069462</v>
      </c>
      <c r="G1113" s="396" t="s">
        <v>4327</v>
      </c>
      <c r="H1113" s="219" t="s">
        <v>2103</v>
      </c>
      <c r="I1113" s="219" t="s">
        <v>2083</v>
      </c>
      <c r="J1113" s="219" t="s">
        <v>2640</v>
      </c>
      <c r="K1113" s="219"/>
      <c r="L1113" s="219"/>
      <c r="M1113" s="451"/>
      <c r="N1113" s="191">
        <v>1</v>
      </c>
      <c r="O1113" s="191">
        <v>4</v>
      </c>
      <c r="P1113" s="451">
        <v>22200</v>
      </c>
      <c r="Q1113" s="191"/>
      <c r="R1113" s="191"/>
    </row>
    <row r="1114" spans="1:18" ht="36" x14ac:dyDescent="0.2">
      <c r="A1114" s="219" t="s">
        <v>2635</v>
      </c>
      <c r="B1114" s="219" t="s">
        <v>2636</v>
      </c>
      <c r="C1114" s="219" t="s">
        <v>2630</v>
      </c>
      <c r="D1114" s="396" t="s">
        <v>4328</v>
      </c>
      <c r="E1114" s="451">
        <v>5500</v>
      </c>
      <c r="F1114" s="452">
        <v>47076296</v>
      </c>
      <c r="G1114" s="396" t="s">
        <v>4329</v>
      </c>
      <c r="H1114" s="219" t="s">
        <v>2221</v>
      </c>
      <c r="I1114" s="219" t="s">
        <v>2083</v>
      </c>
      <c r="J1114" s="219" t="s">
        <v>2640</v>
      </c>
      <c r="K1114" s="219"/>
      <c r="L1114" s="219"/>
      <c r="M1114" s="451"/>
      <c r="N1114" s="191">
        <v>1</v>
      </c>
      <c r="O1114" s="191">
        <v>3</v>
      </c>
      <c r="P1114" s="451">
        <v>16500</v>
      </c>
      <c r="Q1114" s="191"/>
      <c r="R1114" s="191"/>
    </row>
    <row r="1115" spans="1:18" ht="36" x14ac:dyDescent="0.2">
      <c r="A1115" s="219" t="s">
        <v>2635</v>
      </c>
      <c r="B1115" s="219" t="s">
        <v>2629</v>
      </c>
      <c r="C1115" s="219" t="s">
        <v>2630</v>
      </c>
      <c r="D1115" s="396" t="s">
        <v>4330</v>
      </c>
      <c r="E1115" s="451">
        <v>7500</v>
      </c>
      <c r="F1115" s="452">
        <v>47078924</v>
      </c>
      <c r="G1115" s="396" t="s">
        <v>4331</v>
      </c>
      <c r="H1115" s="219" t="s">
        <v>2135</v>
      </c>
      <c r="I1115" s="219" t="s">
        <v>2644</v>
      </c>
      <c r="J1115" s="219" t="s">
        <v>2634</v>
      </c>
      <c r="K1115" s="219">
        <v>2</v>
      </c>
      <c r="L1115" s="219">
        <v>4</v>
      </c>
      <c r="M1115" s="451">
        <v>30000</v>
      </c>
      <c r="N1115" s="191"/>
      <c r="O1115" s="191"/>
      <c r="P1115" s="451"/>
      <c r="Q1115" s="191"/>
      <c r="R1115" s="191"/>
    </row>
    <row r="1116" spans="1:18" ht="48" x14ac:dyDescent="0.2">
      <c r="A1116" s="219" t="s">
        <v>2635</v>
      </c>
      <c r="B1116" s="219" t="s">
        <v>2629</v>
      </c>
      <c r="C1116" s="219" t="s">
        <v>2630</v>
      </c>
      <c r="D1116" s="396" t="s">
        <v>4332</v>
      </c>
      <c r="E1116" s="451">
        <v>7500</v>
      </c>
      <c r="F1116" s="452">
        <v>47082744</v>
      </c>
      <c r="G1116" s="396" t="s">
        <v>4333</v>
      </c>
      <c r="H1116" s="219" t="s">
        <v>2647</v>
      </c>
      <c r="I1116" s="219" t="s">
        <v>2644</v>
      </c>
      <c r="J1116" s="219" t="s">
        <v>2634</v>
      </c>
      <c r="K1116" s="219"/>
      <c r="L1116" s="219"/>
      <c r="M1116" s="451"/>
      <c r="N1116" s="191">
        <v>1</v>
      </c>
      <c r="O1116" s="191">
        <v>4</v>
      </c>
      <c r="P1116" s="451">
        <v>30000</v>
      </c>
      <c r="Q1116" s="191"/>
      <c r="R1116" s="191"/>
    </row>
    <row r="1117" spans="1:18" ht="36" x14ac:dyDescent="0.2">
      <c r="A1117" s="219" t="s">
        <v>2635</v>
      </c>
      <c r="B1117" s="219" t="s">
        <v>2629</v>
      </c>
      <c r="C1117" s="219" t="s">
        <v>2630</v>
      </c>
      <c r="D1117" s="396" t="s">
        <v>4334</v>
      </c>
      <c r="E1117" s="451">
        <v>6435</v>
      </c>
      <c r="F1117" s="452">
        <v>47103842</v>
      </c>
      <c r="G1117" s="396" t="s">
        <v>4335</v>
      </c>
      <c r="H1117" s="219" t="s">
        <v>2647</v>
      </c>
      <c r="I1117" s="219" t="s">
        <v>2644</v>
      </c>
      <c r="J1117" s="219" t="s">
        <v>2634</v>
      </c>
      <c r="K1117" s="219"/>
      <c r="L1117" s="219"/>
      <c r="M1117" s="451"/>
      <c r="N1117" s="191">
        <v>1</v>
      </c>
      <c r="O1117" s="191">
        <v>4</v>
      </c>
      <c r="P1117" s="451">
        <v>19500</v>
      </c>
      <c r="Q1117" s="191"/>
      <c r="R1117" s="191"/>
    </row>
    <row r="1118" spans="1:18" ht="36" x14ac:dyDescent="0.2">
      <c r="A1118" s="219" t="s">
        <v>2635</v>
      </c>
      <c r="B1118" s="219" t="s">
        <v>2629</v>
      </c>
      <c r="C1118" s="219" t="s">
        <v>2630</v>
      </c>
      <c r="D1118" s="396" t="s">
        <v>4336</v>
      </c>
      <c r="E1118" s="451">
        <v>3075</v>
      </c>
      <c r="F1118" s="452">
        <v>47130529</v>
      </c>
      <c r="G1118" s="396" t="s">
        <v>4337</v>
      </c>
      <c r="H1118" s="219" t="s">
        <v>2204</v>
      </c>
      <c r="I1118" s="219" t="s">
        <v>2921</v>
      </c>
      <c r="J1118" s="219" t="s">
        <v>2640</v>
      </c>
      <c r="K1118" s="219"/>
      <c r="L1118" s="219"/>
      <c r="M1118" s="451"/>
      <c r="N1118" s="191">
        <v>1</v>
      </c>
      <c r="O1118" s="191">
        <v>8</v>
      </c>
      <c r="P1118" s="451">
        <v>24600</v>
      </c>
      <c r="Q1118" s="191"/>
      <c r="R1118" s="191"/>
    </row>
    <row r="1119" spans="1:18" ht="36" x14ac:dyDescent="0.2">
      <c r="A1119" s="219" t="s">
        <v>2635</v>
      </c>
      <c r="B1119" s="219" t="s">
        <v>2629</v>
      </c>
      <c r="C1119" s="219" t="s">
        <v>2630</v>
      </c>
      <c r="D1119" s="396" t="s">
        <v>4338</v>
      </c>
      <c r="E1119" s="451">
        <v>6500</v>
      </c>
      <c r="F1119" s="452">
        <v>47170904</v>
      </c>
      <c r="G1119" s="396" t="s">
        <v>4339</v>
      </c>
      <c r="H1119" s="219" t="s">
        <v>2204</v>
      </c>
      <c r="I1119" s="219" t="s">
        <v>2204</v>
      </c>
      <c r="J1119" s="219" t="s">
        <v>2634</v>
      </c>
      <c r="K1119" s="219"/>
      <c r="L1119" s="219"/>
      <c r="M1119" s="451"/>
      <c r="N1119" s="191">
        <v>1</v>
      </c>
      <c r="O1119" s="191">
        <v>4</v>
      </c>
      <c r="P1119" s="451">
        <v>6500</v>
      </c>
      <c r="Q1119" s="191"/>
      <c r="R1119" s="191"/>
    </row>
    <row r="1120" spans="1:18" ht="48" x14ac:dyDescent="0.2">
      <c r="A1120" s="219" t="s">
        <v>2635</v>
      </c>
      <c r="B1120" s="219" t="s">
        <v>2629</v>
      </c>
      <c r="C1120" s="219" t="s">
        <v>2630</v>
      </c>
      <c r="D1120" s="396" t="s">
        <v>4340</v>
      </c>
      <c r="E1120" s="451">
        <v>6500</v>
      </c>
      <c r="F1120" s="452">
        <v>47171235</v>
      </c>
      <c r="G1120" s="396" t="s">
        <v>4341</v>
      </c>
      <c r="H1120" s="219" t="s">
        <v>2103</v>
      </c>
      <c r="I1120" s="219" t="s">
        <v>2083</v>
      </c>
      <c r="J1120" s="219" t="s">
        <v>2634</v>
      </c>
      <c r="K1120" s="219">
        <v>6</v>
      </c>
      <c r="L1120" s="219">
        <v>12</v>
      </c>
      <c r="M1120" s="451">
        <v>78000</v>
      </c>
      <c r="N1120" s="191"/>
      <c r="O1120" s="191"/>
      <c r="P1120" s="451"/>
      <c r="Q1120" s="191"/>
      <c r="R1120" s="191"/>
    </row>
    <row r="1121" spans="1:18" ht="36" x14ac:dyDescent="0.2">
      <c r="A1121" s="219" t="s">
        <v>2635</v>
      </c>
      <c r="B1121" s="219" t="s">
        <v>2629</v>
      </c>
      <c r="C1121" s="219" t="s">
        <v>2630</v>
      </c>
      <c r="D1121" s="396" t="s">
        <v>4342</v>
      </c>
      <c r="E1121" s="451">
        <v>9500</v>
      </c>
      <c r="F1121" s="452">
        <v>47171235</v>
      </c>
      <c r="G1121" s="396" t="s">
        <v>4341</v>
      </c>
      <c r="H1121" s="219" t="s">
        <v>2103</v>
      </c>
      <c r="I1121" s="219" t="s">
        <v>2103</v>
      </c>
      <c r="J1121" s="219" t="s">
        <v>2634</v>
      </c>
      <c r="K1121" s="219"/>
      <c r="L1121" s="219"/>
      <c r="M1121" s="451"/>
      <c r="N1121" s="191">
        <v>4</v>
      </c>
      <c r="O1121" s="191">
        <v>12</v>
      </c>
      <c r="P1121" s="451">
        <v>66500</v>
      </c>
      <c r="Q1121" s="191"/>
      <c r="R1121" s="191"/>
    </row>
    <row r="1122" spans="1:18" ht="36" x14ac:dyDescent="0.2">
      <c r="A1122" s="219" t="s">
        <v>2635</v>
      </c>
      <c r="B1122" s="219" t="s">
        <v>2629</v>
      </c>
      <c r="C1122" s="219" t="s">
        <v>2630</v>
      </c>
      <c r="D1122" s="396" t="s">
        <v>4343</v>
      </c>
      <c r="E1122" s="451">
        <v>6500</v>
      </c>
      <c r="F1122" s="452">
        <v>47177417</v>
      </c>
      <c r="G1122" s="396" t="s">
        <v>4344</v>
      </c>
      <c r="H1122" s="219" t="s">
        <v>2257</v>
      </c>
      <c r="I1122" s="219" t="s">
        <v>2633</v>
      </c>
      <c r="J1122" s="219" t="s">
        <v>2634</v>
      </c>
      <c r="K1122" s="219"/>
      <c r="L1122" s="219"/>
      <c r="M1122" s="451"/>
      <c r="N1122" s="191">
        <v>1</v>
      </c>
      <c r="O1122" s="191">
        <v>5</v>
      </c>
      <c r="P1122" s="451">
        <v>19500</v>
      </c>
      <c r="Q1122" s="191"/>
      <c r="R1122" s="191"/>
    </row>
    <row r="1123" spans="1:18" ht="36" x14ac:dyDescent="0.2">
      <c r="A1123" s="219" t="s">
        <v>2635</v>
      </c>
      <c r="B1123" s="219" t="s">
        <v>2677</v>
      </c>
      <c r="C1123" s="219" t="s">
        <v>2630</v>
      </c>
      <c r="D1123" s="396" t="s">
        <v>4345</v>
      </c>
      <c r="E1123" s="451">
        <v>2500</v>
      </c>
      <c r="F1123" s="452">
        <v>47179578</v>
      </c>
      <c r="G1123" s="396" t="s">
        <v>4346</v>
      </c>
      <c r="H1123" s="219" t="s">
        <v>2639</v>
      </c>
      <c r="I1123" s="219" t="s">
        <v>2639</v>
      </c>
      <c r="J1123" s="219" t="s">
        <v>2640</v>
      </c>
      <c r="K1123" s="219"/>
      <c r="L1123" s="219"/>
      <c r="M1123" s="451"/>
      <c r="N1123" s="191">
        <v>1</v>
      </c>
      <c r="O1123" s="191">
        <v>3</v>
      </c>
      <c r="P1123" s="451">
        <v>7500</v>
      </c>
      <c r="Q1123" s="191"/>
      <c r="R1123" s="191"/>
    </row>
    <row r="1124" spans="1:18" ht="36" x14ac:dyDescent="0.2">
      <c r="A1124" s="219" t="s">
        <v>2635</v>
      </c>
      <c r="B1124" s="219" t="s">
        <v>2677</v>
      </c>
      <c r="C1124" s="219" t="s">
        <v>2630</v>
      </c>
      <c r="D1124" s="396" t="s">
        <v>4347</v>
      </c>
      <c r="E1124" s="451">
        <v>2500</v>
      </c>
      <c r="F1124" s="452">
        <v>47179578</v>
      </c>
      <c r="G1124" s="396" t="s">
        <v>4346</v>
      </c>
      <c r="H1124" s="219" t="s">
        <v>2639</v>
      </c>
      <c r="I1124" s="219" t="s">
        <v>2639</v>
      </c>
      <c r="J1124" s="219" t="s">
        <v>2640</v>
      </c>
      <c r="K1124" s="219">
        <v>2</v>
      </c>
      <c r="L1124" s="219">
        <v>2</v>
      </c>
      <c r="M1124" s="451">
        <v>5000</v>
      </c>
      <c r="N1124" s="191"/>
      <c r="O1124" s="191"/>
      <c r="P1124" s="451"/>
      <c r="Q1124" s="191"/>
      <c r="R1124" s="191"/>
    </row>
    <row r="1125" spans="1:18" ht="36" x14ac:dyDescent="0.2">
      <c r="A1125" s="219" t="s">
        <v>2635</v>
      </c>
      <c r="B1125" s="219" t="s">
        <v>2629</v>
      </c>
      <c r="C1125" s="219" t="s">
        <v>2630</v>
      </c>
      <c r="D1125" s="396" t="s">
        <v>4345</v>
      </c>
      <c r="E1125" s="451">
        <v>2500</v>
      </c>
      <c r="F1125" s="452">
        <v>47179578</v>
      </c>
      <c r="G1125" s="396" t="s">
        <v>4346</v>
      </c>
      <c r="H1125" s="219" t="s">
        <v>2639</v>
      </c>
      <c r="I1125" s="219" t="s">
        <v>2639</v>
      </c>
      <c r="J1125" s="219" t="s">
        <v>2640</v>
      </c>
      <c r="K1125" s="219"/>
      <c r="L1125" s="219"/>
      <c r="M1125" s="451"/>
      <c r="N1125" s="191">
        <v>1</v>
      </c>
      <c r="O1125" s="191">
        <v>5</v>
      </c>
      <c r="P1125" s="451">
        <v>17500</v>
      </c>
      <c r="Q1125" s="191"/>
      <c r="R1125" s="191"/>
    </row>
    <row r="1126" spans="1:18" ht="36" x14ac:dyDescent="0.2">
      <c r="A1126" s="219" t="s">
        <v>2635</v>
      </c>
      <c r="B1126" s="219" t="s">
        <v>2629</v>
      </c>
      <c r="C1126" s="219" t="s">
        <v>2630</v>
      </c>
      <c r="D1126" s="396" t="s">
        <v>4347</v>
      </c>
      <c r="E1126" s="451">
        <v>2500</v>
      </c>
      <c r="F1126" s="452">
        <v>47179578</v>
      </c>
      <c r="G1126" s="396" t="s">
        <v>4346</v>
      </c>
      <c r="H1126" s="219" t="s">
        <v>2639</v>
      </c>
      <c r="I1126" s="219" t="s">
        <v>2639</v>
      </c>
      <c r="J1126" s="219" t="s">
        <v>2640</v>
      </c>
      <c r="K1126" s="219">
        <v>2</v>
      </c>
      <c r="L1126" s="219">
        <v>8</v>
      </c>
      <c r="M1126" s="451">
        <v>20000</v>
      </c>
      <c r="N1126" s="191"/>
      <c r="O1126" s="191"/>
      <c r="P1126" s="451"/>
      <c r="Q1126" s="191"/>
      <c r="R1126" s="191"/>
    </row>
    <row r="1127" spans="1:18" ht="36" x14ac:dyDescent="0.2">
      <c r="A1127" s="219" t="s">
        <v>2635</v>
      </c>
      <c r="B1127" s="219" t="s">
        <v>2636</v>
      </c>
      <c r="C1127" s="219" t="s">
        <v>2630</v>
      </c>
      <c r="D1127" s="396" t="s">
        <v>4348</v>
      </c>
      <c r="E1127" s="451">
        <v>5000</v>
      </c>
      <c r="F1127" s="452">
        <v>47182124</v>
      </c>
      <c r="G1127" s="396" t="s">
        <v>4349</v>
      </c>
      <c r="H1127" s="219" t="s">
        <v>3094</v>
      </c>
      <c r="I1127" s="219" t="s">
        <v>3482</v>
      </c>
      <c r="J1127" s="219" t="s">
        <v>2634</v>
      </c>
      <c r="K1127" s="219">
        <v>3</v>
      </c>
      <c r="L1127" s="219">
        <v>4</v>
      </c>
      <c r="M1127" s="451">
        <v>20000</v>
      </c>
      <c r="N1127" s="191"/>
      <c r="O1127" s="191"/>
      <c r="P1127" s="451"/>
      <c r="Q1127" s="191"/>
      <c r="R1127" s="191"/>
    </row>
    <row r="1128" spans="1:18" ht="36" x14ac:dyDescent="0.2">
      <c r="A1128" s="219" t="s">
        <v>2635</v>
      </c>
      <c r="B1128" s="219" t="s">
        <v>2629</v>
      </c>
      <c r="C1128" s="219" t="s">
        <v>2630</v>
      </c>
      <c r="D1128" s="396" t="s">
        <v>4348</v>
      </c>
      <c r="E1128" s="451">
        <v>5000</v>
      </c>
      <c r="F1128" s="452">
        <v>47182124</v>
      </c>
      <c r="G1128" s="396" t="s">
        <v>4349</v>
      </c>
      <c r="H1128" s="219" t="s">
        <v>3094</v>
      </c>
      <c r="I1128" s="219" t="s">
        <v>3482</v>
      </c>
      <c r="J1128" s="219" t="s">
        <v>2634</v>
      </c>
      <c r="K1128" s="219">
        <v>2</v>
      </c>
      <c r="L1128" s="219">
        <v>6</v>
      </c>
      <c r="M1128" s="451">
        <v>28000</v>
      </c>
      <c r="N1128" s="191"/>
      <c r="O1128" s="191"/>
      <c r="P1128" s="451"/>
      <c r="Q1128" s="191"/>
      <c r="R1128" s="191"/>
    </row>
    <row r="1129" spans="1:18" ht="36" x14ac:dyDescent="0.2">
      <c r="A1129" s="219" t="s">
        <v>2635</v>
      </c>
      <c r="B1129" s="219" t="s">
        <v>2629</v>
      </c>
      <c r="C1129" s="219" t="s">
        <v>2630</v>
      </c>
      <c r="D1129" s="396" t="s">
        <v>3633</v>
      </c>
      <c r="E1129" s="451">
        <v>5000</v>
      </c>
      <c r="F1129" s="452">
        <v>47182124</v>
      </c>
      <c r="G1129" s="396" t="s">
        <v>4349</v>
      </c>
      <c r="H1129" s="219" t="s">
        <v>3094</v>
      </c>
      <c r="I1129" s="219" t="s">
        <v>3482</v>
      </c>
      <c r="J1129" s="219" t="s">
        <v>2634</v>
      </c>
      <c r="K1129" s="219"/>
      <c r="L1129" s="219"/>
      <c r="M1129" s="451"/>
      <c r="N1129" s="191">
        <v>4</v>
      </c>
      <c r="O1129" s="191">
        <v>8</v>
      </c>
      <c r="P1129" s="451">
        <v>40000</v>
      </c>
      <c r="Q1129" s="191"/>
      <c r="R1129" s="191"/>
    </row>
    <row r="1130" spans="1:18" ht="36" x14ac:dyDescent="0.2">
      <c r="A1130" s="219" t="s">
        <v>2635</v>
      </c>
      <c r="B1130" s="219" t="s">
        <v>2629</v>
      </c>
      <c r="C1130" s="219" t="s">
        <v>2630</v>
      </c>
      <c r="D1130" s="396" t="s">
        <v>4350</v>
      </c>
      <c r="E1130" s="451">
        <v>6000</v>
      </c>
      <c r="F1130" s="452">
        <v>47183728</v>
      </c>
      <c r="G1130" s="396" t="s">
        <v>4351</v>
      </c>
      <c r="H1130" s="219" t="s">
        <v>2647</v>
      </c>
      <c r="I1130" s="219" t="s">
        <v>2644</v>
      </c>
      <c r="J1130" s="219" t="s">
        <v>2634</v>
      </c>
      <c r="K1130" s="219"/>
      <c r="L1130" s="219"/>
      <c r="M1130" s="451"/>
      <c r="N1130" s="191">
        <v>1</v>
      </c>
      <c r="O1130" s="191">
        <v>3</v>
      </c>
      <c r="P1130" s="451">
        <v>30000</v>
      </c>
      <c r="Q1130" s="191"/>
      <c r="R1130" s="191"/>
    </row>
    <row r="1131" spans="1:18" ht="36" x14ac:dyDescent="0.2">
      <c r="A1131" s="219" t="s">
        <v>2635</v>
      </c>
      <c r="B1131" s="219" t="s">
        <v>2629</v>
      </c>
      <c r="C1131" s="219" t="s">
        <v>2630</v>
      </c>
      <c r="D1131" s="396" t="s">
        <v>4352</v>
      </c>
      <c r="E1131" s="451">
        <v>6500</v>
      </c>
      <c r="F1131" s="452">
        <v>47193902</v>
      </c>
      <c r="G1131" s="396" t="s">
        <v>4353</v>
      </c>
      <c r="H1131" s="219" t="s">
        <v>2221</v>
      </c>
      <c r="I1131" s="219" t="s">
        <v>2109</v>
      </c>
      <c r="J1131" s="219" t="s">
        <v>2634</v>
      </c>
      <c r="K1131" s="219"/>
      <c r="L1131" s="219"/>
      <c r="M1131" s="451"/>
      <c r="N1131" s="191">
        <v>1</v>
      </c>
      <c r="O1131" s="191">
        <v>4</v>
      </c>
      <c r="P1131" s="451">
        <v>6500</v>
      </c>
      <c r="Q1131" s="191"/>
      <c r="R1131" s="191"/>
    </row>
    <row r="1132" spans="1:18" ht="36" x14ac:dyDescent="0.2">
      <c r="A1132" s="219" t="s">
        <v>2635</v>
      </c>
      <c r="B1132" s="219" t="s">
        <v>2629</v>
      </c>
      <c r="C1132" s="219" t="s">
        <v>2630</v>
      </c>
      <c r="D1132" s="396" t="s">
        <v>4354</v>
      </c>
      <c r="E1132" s="451">
        <v>7500</v>
      </c>
      <c r="F1132" s="452">
        <v>47203285</v>
      </c>
      <c r="G1132" s="396" t="s">
        <v>4355</v>
      </c>
      <c r="H1132" s="219" t="s">
        <v>2109</v>
      </c>
      <c r="I1132" s="219" t="s">
        <v>2109</v>
      </c>
      <c r="J1132" s="219" t="s">
        <v>2634</v>
      </c>
      <c r="K1132" s="219">
        <v>1</v>
      </c>
      <c r="L1132" s="219">
        <v>3</v>
      </c>
      <c r="M1132" s="451">
        <v>22500</v>
      </c>
      <c r="N1132" s="191"/>
      <c r="O1132" s="191"/>
      <c r="P1132" s="451"/>
      <c r="Q1132" s="191"/>
      <c r="R1132" s="191"/>
    </row>
    <row r="1133" spans="1:18" ht="36" x14ac:dyDescent="0.2">
      <c r="A1133" s="219" t="s">
        <v>2635</v>
      </c>
      <c r="B1133" s="219" t="s">
        <v>2629</v>
      </c>
      <c r="C1133" s="219" t="s">
        <v>2630</v>
      </c>
      <c r="D1133" s="396" t="s">
        <v>3349</v>
      </c>
      <c r="E1133" s="451">
        <v>6500</v>
      </c>
      <c r="F1133" s="452">
        <v>47213981</v>
      </c>
      <c r="G1133" s="396" t="s">
        <v>4356</v>
      </c>
      <c r="H1133" s="219" t="s">
        <v>2135</v>
      </c>
      <c r="I1133" s="219" t="s">
        <v>2644</v>
      </c>
      <c r="J1133" s="219" t="s">
        <v>2634</v>
      </c>
      <c r="K1133" s="219">
        <v>1</v>
      </c>
      <c r="L1133" s="219">
        <v>3</v>
      </c>
      <c r="M1133" s="451">
        <v>19500</v>
      </c>
      <c r="N1133" s="191"/>
      <c r="O1133" s="191"/>
      <c r="P1133" s="451"/>
      <c r="Q1133" s="191"/>
      <c r="R1133" s="191"/>
    </row>
    <row r="1134" spans="1:18" ht="48" x14ac:dyDescent="0.2">
      <c r="A1134" s="219" t="s">
        <v>2635</v>
      </c>
      <c r="B1134" s="219" t="s">
        <v>2629</v>
      </c>
      <c r="C1134" s="219" t="s">
        <v>2630</v>
      </c>
      <c r="D1134" s="396" t="s">
        <v>4357</v>
      </c>
      <c r="E1134" s="451">
        <v>3500</v>
      </c>
      <c r="F1134" s="452">
        <v>47222353</v>
      </c>
      <c r="G1134" s="396" t="s">
        <v>4358</v>
      </c>
      <c r="H1134" s="219" t="s">
        <v>3094</v>
      </c>
      <c r="I1134" s="219" t="s">
        <v>3094</v>
      </c>
      <c r="J1134" s="219" t="s">
        <v>2640</v>
      </c>
      <c r="K1134" s="219"/>
      <c r="L1134" s="219"/>
      <c r="M1134" s="451"/>
      <c r="N1134" s="191">
        <v>3</v>
      </c>
      <c r="O1134" s="191">
        <v>10</v>
      </c>
      <c r="P1134" s="451">
        <v>24500</v>
      </c>
      <c r="Q1134" s="191"/>
      <c r="R1134" s="191"/>
    </row>
    <row r="1135" spans="1:18" ht="36" x14ac:dyDescent="0.2">
      <c r="A1135" s="219" t="s">
        <v>2635</v>
      </c>
      <c r="B1135" s="219" t="s">
        <v>2629</v>
      </c>
      <c r="C1135" s="219" t="s">
        <v>2630</v>
      </c>
      <c r="D1135" s="396" t="s">
        <v>4359</v>
      </c>
      <c r="E1135" s="451">
        <v>2500</v>
      </c>
      <c r="F1135" s="452">
        <v>47249113</v>
      </c>
      <c r="G1135" s="396" t="s">
        <v>4360</v>
      </c>
      <c r="H1135" s="219" t="s">
        <v>2644</v>
      </c>
      <c r="I1135" s="219" t="s">
        <v>2083</v>
      </c>
      <c r="J1135" s="219" t="s">
        <v>2640</v>
      </c>
      <c r="K1135" s="219">
        <v>1</v>
      </c>
      <c r="L1135" s="219">
        <v>1</v>
      </c>
      <c r="M1135" s="451">
        <v>2500</v>
      </c>
      <c r="N1135" s="191"/>
      <c r="O1135" s="191"/>
      <c r="P1135" s="451"/>
      <c r="Q1135" s="191"/>
      <c r="R1135" s="191"/>
    </row>
    <row r="1136" spans="1:18" ht="36" x14ac:dyDescent="0.2">
      <c r="A1136" s="219" t="s">
        <v>2635</v>
      </c>
      <c r="B1136" s="219" t="s">
        <v>2629</v>
      </c>
      <c r="C1136" s="219" t="s">
        <v>2630</v>
      </c>
      <c r="D1136" s="396" t="s">
        <v>4361</v>
      </c>
      <c r="E1136" s="451">
        <v>7580</v>
      </c>
      <c r="F1136" s="452">
        <v>47261356</v>
      </c>
      <c r="G1136" s="396" t="s">
        <v>4362</v>
      </c>
      <c r="H1136" s="219" t="s">
        <v>2109</v>
      </c>
      <c r="I1136" s="219" t="s">
        <v>2109</v>
      </c>
      <c r="J1136" s="219" t="s">
        <v>2634</v>
      </c>
      <c r="K1136" s="219">
        <v>1</v>
      </c>
      <c r="L1136" s="219">
        <v>1</v>
      </c>
      <c r="M1136" s="451">
        <v>7580</v>
      </c>
      <c r="N1136" s="191"/>
      <c r="O1136" s="191"/>
      <c r="P1136" s="451"/>
      <c r="Q1136" s="191"/>
      <c r="R1136" s="191"/>
    </row>
    <row r="1137" spans="1:18" ht="36" x14ac:dyDescent="0.2">
      <c r="A1137" s="219" t="s">
        <v>2635</v>
      </c>
      <c r="B1137" s="219" t="s">
        <v>2629</v>
      </c>
      <c r="C1137" s="219" t="s">
        <v>2630</v>
      </c>
      <c r="D1137" s="396" t="s">
        <v>2822</v>
      </c>
      <c r="E1137" s="451">
        <v>2500</v>
      </c>
      <c r="F1137" s="452">
        <v>47275664</v>
      </c>
      <c r="G1137" s="396" t="s">
        <v>4363</v>
      </c>
      <c r="H1137" s="219" t="s">
        <v>2229</v>
      </c>
      <c r="I1137" s="219" t="s">
        <v>2229</v>
      </c>
      <c r="J1137" s="219" t="s">
        <v>2640</v>
      </c>
      <c r="K1137" s="219">
        <v>1</v>
      </c>
      <c r="L1137" s="219">
        <v>1</v>
      </c>
      <c r="M1137" s="451">
        <v>2500</v>
      </c>
      <c r="N1137" s="191"/>
      <c r="O1137" s="191"/>
      <c r="P1137" s="451"/>
      <c r="Q1137" s="191"/>
      <c r="R1137" s="191"/>
    </row>
    <row r="1138" spans="1:18" ht="36" x14ac:dyDescent="0.2">
      <c r="A1138" s="219" t="s">
        <v>2635</v>
      </c>
      <c r="B1138" s="219" t="s">
        <v>2629</v>
      </c>
      <c r="C1138" s="219" t="s">
        <v>2630</v>
      </c>
      <c r="D1138" s="396" t="s">
        <v>4364</v>
      </c>
      <c r="E1138" s="451">
        <v>6500</v>
      </c>
      <c r="F1138" s="452">
        <v>47279891</v>
      </c>
      <c r="G1138" s="396" t="s">
        <v>4365</v>
      </c>
      <c r="H1138" s="219" t="s">
        <v>2221</v>
      </c>
      <c r="I1138" s="219" t="s">
        <v>2109</v>
      </c>
      <c r="J1138" s="219" t="s">
        <v>2634</v>
      </c>
      <c r="K1138" s="219"/>
      <c r="L1138" s="219"/>
      <c r="M1138" s="451"/>
      <c r="N1138" s="191">
        <v>1</v>
      </c>
      <c r="O1138" s="191">
        <v>4</v>
      </c>
      <c r="P1138" s="451">
        <v>19500</v>
      </c>
      <c r="Q1138" s="191"/>
      <c r="R1138" s="191"/>
    </row>
    <row r="1139" spans="1:18" ht="36" x14ac:dyDescent="0.2">
      <c r="A1139" s="219" t="s">
        <v>2635</v>
      </c>
      <c r="B1139" s="219" t="s">
        <v>2636</v>
      </c>
      <c r="C1139" s="219" t="s">
        <v>2630</v>
      </c>
      <c r="D1139" s="396" t="s">
        <v>4366</v>
      </c>
      <c r="E1139" s="451">
        <v>5500</v>
      </c>
      <c r="F1139" s="452">
        <v>47300706</v>
      </c>
      <c r="G1139" s="396" t="s">
        <v>4367</v>
      </c>
      <c r="H1139" s="219" t="s">
        <v>2204</v>
      </c>
      <c r="I1139" s="219" t="s">
        <v>2083</v>
      </c>
      <c r="J1139" s="219" t="s">
        <v>2640</v>
      </c>
      <c r="K1139" s="219"/>
      <c r="L1139" s="219"/>
      <c r="M1139" s="451"/>
      <c r="N1139" s="191">
        <v>1</v>
      </c>
      <c r="O1139" s="191">
        <v>3</v>
      </c>
      <c r="P1139" s="451">
        <v>16500</v>
      </c>
      <c r="Q1139" s="191"/>
      <c r="R1139" s="191"/>
    </row>
    <row r="1140" spans="1:18" ht="48" x14ac:dyDescent="0.2">
      <c r="A1140" s="219" t="s">
        <v>2635</v>
      </c>
      <c r="B1140" s="219" t="s">
        <v>2629</v>
      </c>
      <c r="C1140" s="219" t="s">
        <v>2630</v>
      </c>
      <c r="D1140" s="396" t="s">
        <v>4368</v>
      </c>
      <c r="E1140" s="451">
        <v>3400</v>
      </c>
      <c r="F1140" s="452">
        <v>47316942</v>
      </c>
      <c r="G1140" s="396" t="s">
        <v>4369</v>
      </c>
      <c r="H1140" s="219" t="s">
        <v>2903</v>
      </c>
      <c r="I1140" s="219" t="s">
        <v>2909</v>
      </c>
      <c r="J1140" s="219" t="s">
        <v>2640</v>
      </c>
      <c r="K1140" s="219">
        <v>2</v>
      </c>
      <c r="L1140" s="219">
        <v>2</v>
      </c>
      <c r="M1140" s="451">
        <v>6800</v>
      </c>
      <c r="N1140" s="191"/>
      <c r="O1140" s="191"/>
      <c r="P1140" s="451"/>
      <c r="Q1140" s="191"/>
      <c r="R1140" s="191"/>
    </row>
    <row r="1141" spans="1:18" ht="36" x14ac:dyDescent="0.2">
      <c r="A1141" s="219" t="s">
        <v>2635</v>
      </c>
      <c r="B1141" s="219" t="s">
        <v>2629</v>
      </c>
      <c r="C1141" s="219" t="s">
        <v>2630</v>
      </c>
      <c r="D1141" s="396" t="s">
        <v>4370</v>
      </c>
      <c r="E1141" s="451">
        <v>5417</v>
      </c>
      <c r="F1141" s="452">
        <v>47318458</v>
      </c>
      <c r="G1141" s="396" t="s">
        <v>4371</v>
      </c>
      <c r="H1141" s="219" t="s">
        <v>2135</v>
      </c>
      <c r="I1141" s="219" t="s">
        <v>2083</v>
      </c>
      <c r="J1141" s="219" t="s">
        <v>2640</v>
      </c>
      <c r="K1141" s="219">
        <v>1</v>
      </c>
      <c r="L1141" s="219">
        <v>1</v>
      </c>
      <c r="M1141" s="451">
        <v>5417</v>
      </c>
      <c r="N1141" s="191"/>
      <c r="O1141" s="191"/>
      <c r="P1141" s="451"/>
      <c r="Q1141" s="191"/>
      <c r="R1141" s="191"/>
    </row>
    <row r="1142" spans="1:18" ht="36" x14ac:dyDescent="0.2">
      <c r="A1142" s="219" t="s">
        <v>2635</v>
      </c>
      <c r="B1142" s="219" t="s">
        <v>2636</v>
      </c>
      <c r="C1142" s="219" t="s">
        <v>2630</v>
      </c>
      <c r="D1142" s="396" t="s">
        <v>4372</v>
      </c>
      <c r="E1142" s="451">
        <v>6500</v>
      </c>
      <c r="F1142" s="452">
        <v>47319321</v>
      </c>
      <c r="G1142" s="396" t="s">
        <v>4373</v>
      </c>
      <c r="H1142" s="219" t="s">
        <v>2647</v>
      </c>
      <c r="I1142" s="219" t="s">
        <v>2644</v>
      </c>
      <c r="J1142" s="219" t="s">
        <v>2634</v>
      </c>
      <c r="K1142" s="219"/>
      <c r="L1142" s="219"/>
      <c r="M1142" s="451"/>
      <c r="N1142" s="191">
        <v>1</v>
      </c>
      <c r="O1142" s="191">
        <v>2</v>
      </c>
      <c r="P1142" s="451">
        <v>32500</v>
      </c>
      <c r="Q1142" s="191"/>
      <c r="R1142" s="191"/>
    </row>
    <row r="1143" spans="1:18" ht="36" x14ac:dyDescent="0.2">
      <c r="A1143" s="219" t="s">
        <v>2635</v>
      </c>
      <c r="B1143" s="219" t="s">
        <v>2629</v>
      </c>
      <c r="C1143" s="219" t="s">
        <v>2630</v>
      </c>
      <c r="D1143" s="396" t="s">
        <v>2669</v>
      </c>
      <c r="E1143" s="451">
        <v>3000</v>
      </c>
      <c r="F1143" s="452">
        <v>47328336</v>
      </c>
      <c r="G1143" s="396" t="s">
        <v>4374</v>
      </c>
      <c r="H1143" s="219" t="s">
        <v>2229</v>
      </c>
      <c r="I1143" s="219" t="s">
        <v>2229</v>
      </c>
      <c r="J1143" s="219" t="s">
        <v>2640</v>
      </c>
      <c r="K1143" s="219">
        <v>2</v>
      </c>
      <c r="L1143" s="219">
        <v>2</v>
      </c>
      <c r="M1143" s="451">
        <v>6000</v>
      </c>
      <c r="N1143" s="191"/>
      <c r="O1143" s="191"/>
      <c r="P1143" s="451"/>
      <c r="Q1143" s="191"/>
      <c r="R1143" s="191"/>
    </row>
    <row r="1144" spans="1:18" ht="36" x14ac:dyDescent="0.2">
      <c r="A1144" s="219" t="s">
        <v>2635</v>
      </c>
      <c r="B1144" s="219" t="s">
        <v>2629</v>
      </c>
      <c r="C1144" s="219" t="s">
        <v>2630</v>
      </c>
      <c r="D1144" s="396" t="s">
        <v>4375</v>
      </c>
      <c r="E1144" s="451">
        <v>6500</v>
      </c>
      <c r="F1144" s="452">
        <v>47338107</v>
      </c>
      <c r="G1144" s="396" t="s">
        <v>4376</v>
      </c>
      <c r="H1144" s="219" t="s">
        <v>2109</v>
      </c>
      <c r="I1144" s="219" t="s">
        <v>2109</v>
      </c>
      <c r="J1144" s="219" t="s">
        <v>2634</v>
      </c>
      <c r="K1144" s="219">
        <v>1</v>
      </c>
      <c r="L1144" s="219">
        <v>2</v>
      </c>
      <c r="M1144" s="451">
        <v>9750</v>
      </c>
      <c r="N1144" s="191"/>
      <c r="O1144" s="191"/>
      <c r="P1144" s="451"/>
      <c r="Q1144" s="191"/>
      <c r="R1144" s="191"/>
    </row>
    <row r="1145" spans="1:18" ht="48" x14ac:dyDescent="0.2">
      <c r="A1145" s="219" t="s">
        <v>2635</v>
      </c>
      <c r="B1145" s="219" t="s">
        <v>2629</v>
      </c>
      <c r="C1145" s="219" t="s">
        <v>2630</v>
      </c>
      <c r="D1145" s="396" t="s">
        <v>4377</v>
      </c>
      <c r="E1145" s="451">
        <v>6500</v>
      </c>
      <c r="F1145" s="452">
        <v>47343906</v>
      </c>
      <c r="G1145" s="396" t="s">
        <v>4378</v>
      </c>
      <c r="H1145" s="219" t="s">
        <v>2109</v>
      </c>
      <c r="I1145" s="219" t="s">
        <v>2109</v>
      </c>
      <c r="J1145" s="219" t="s">
        <v>2634</v>
      </c>
      <c r="K1145" s="219">
        <v>1</v>
      </c>
      <c r="L1145" s="219">
        <v>1</v>
      </c>
      <c r="M1145" s="451">
        <v>6500</v>
      </c>
      <c r="N1145" s="191"/>
      <c r="O1145" s="191"/>
      <c r="P1145" s="451"/>
      <c r="Q1145" s="191"/>
      <c r="R1145" s="191"/>
    </row>
    <row r="1146" spans="1:18" ht="36" x14ac:dyDescent="0.2">
      <c r="A1146" s="219" t="s">
        <v>2635</v>
      </c>
      <c r="B1146" s="219" t="s">
        <v>2636</v>
      </c>
      <c r="C1146" s="219" t="s">
        <v>2630</v>
      </c>
      <c r="D1146" s="396" t="s">
        <v>4379</v>
      </c>
      <c r="E1146" s="451">
        <v>6500</v>
      </c>
      <c r="F1146" s="452">
        <v>47347214</v>
      </c>
      <c r="G1146" s="396" t="s">
        <v>4380</v>
      </c>
      <c r="H1146" s="219" t="s">
        <v>2221</v>
      </c>
      <c r="I1146" s="219" t="s">
        <v>2109</v>
      </c>
      <c r="J1146" s="219" t="s">
        <v>2634</v>
      </c>
      <c r="K1146" s="219"/>
      <c r="L1146" s="219"/>
      <c r="M1146" s="451"/>
      <c r="N1146" s="191">
        <v>1</v>
      </c>
      <c r="O1146" s="191">
        <v>1</v>
      </c>
      <c r="P1146" s="451">
        <v>13000</v>
      </c>
      <c r="Q1146" s="191"/>
      <c r="R1146" s="191"/>
    </row>
    <row r="1147" spans="1:18" ht="36" x14ac:dyDescent="0.2">
      <c r="A1147" s="219" t="s">
        <v>2635</v>
      </c>
      <c r="B1147" s="219" t="s">
        <v>2677</v>
      </c>
      <c r="C1147" s="219" t="s">
        <v>2630</v>
      </c>
      <c r="D1147" s="396" t="s">
        <v>4381</v>
      </c>
      <c r="E1147" s="451">
        <v>5000</v>
      </c>
      <c r="F1147" s="452">
        <v>47360818</v>
      </c>
      <c r="G1147" s="396" t="s">
        <v>4382</v>
      </c>
      <c r="H1147" s="219" t="s">
        <v>2109</v>
      </c>
      <c r="I1147" s="219" t="s">
        <v>2921</v>
      </c>
      <c r="J1147" s="219" t="s">
        <v>2640</v>
      </c>
      <c r="K1147" s="219">
        <v>1</v>
      </c>
      <c r="L1147" s="219">
        <v>4</v>
      </c>
      <c r="M1147" s="451">
        <v>20000</v>
      </c>
      <c r="N1147" s="191"/>
      <c r="O1147" s="191"/>
      <c r="P1147" s="451"/>
      <c r="Q1147" s="191"/>
      <c r="R1147" s="191"/>
    </row>
    <row r="1148" spans="1:18" ht="36" x14ac:dyDescent="0.2">
      <c r="A1148" s="219" t="s">
        <v>2635</v>
      </c>
      <c r="B1148" s="219" t="s">
        <v>2629</v>
      </c>
      <c r="C1148" s="219" t="s">
        <v>2630</v>
      </c>
      <c r="D1148" s="396" t="s">
        <v>4383</v>
      </c>
      <c r="E1148" s="451">
        <v>4500</v>
      </c>
      <c r="F1148" s="452">
        <v>47360818</v>
      </c>
      <c r="G1148" s="396" t="s">
        <v>4382</v>
      </c>
      <c r="H1148" s="219" t="s">
        <v>2221</v>
      </c>
      <c r="I1148" s="219" t="s">
        <v>2921</v>
      </c>
      <c r="J1148" s="219" t="s">
        <v>2640</v>
      </c>
      <c r="K1148" s="219"/>
      <c r="L1148" s="219"/>
      <c r="M1148" s="451"/>
      <c r="N1148" s="191">
        <v>1</v>
      </c>
      <c r="O1148" s="191">
        <v>2</v>
      </c>
      <c r="P1148" s="451">
        <v>27000</v>
      </c>
      <c r="Q1148" s="191"/>
      <c r="R1148" s="191"/>
    </row>
    <row r="1149" spans="1:18" ht="36" x14ac:dyDescent="0.2">
      <c r="A1149" s="219" t="s">
        <v>2635</v>
      </c>
      <c r="B1149" s="219" t="s">
        <v>2629</v>
      </c>
      <c r="C1149" s="219" t="s">
        <v>2630</v>
      </c>
      <c r="D1149" s="396" t="s">
        <v>4381</v>
      </c>
      <c r="E1149" s="451">
        <v>5000</v>
      </c>
      <c r="F1149" s="452">
        <v>47360818</v>
      </c>
      <c r="G1149" s="396" t="s">
        <v>4382</v>
      </c>
      <c r="H1149" s="219" t="s">
        <v>2109</v>
      </c>
      <c r="I1149" s="219" t="s">
        <v>2921</v>
      </c>
      <c r="J1149" s="219" t="s">
        <v>2640</v>
      </c>
      <c r="K1149" s="219">
        <v>1</v>
      </c>
      <c r="L1149" s="219">
        <v>3</v>
      </c>
      <c r="M1149" s="451">
        <v>13750</v>
      </c>
      <c r="N1149" s="191"/>
      <c r="O1149" s="191"/>
      <c r="P1149" s="451"/>
      <c r="Q1149" s="191"/>
      <c r="R1149" s="191"/>
    </row>
    <row r="1150" spans="1:18" ht="36" x14ac:dyDescent="0.2">
      <c r="A1150" s="219" t="s">
        <v>2635</v>
      </c>
      <c r="B1150" s="219" t="s">
        <v>2629</v>
      </c>
      <c r="C1150" s="219" t="s">
        <v>2630</v>
      </c>
      <c r="D1150" s="396" t="s">
        <v>3349</v>
      </c>
      <c r="E1150" s="451">
        <v>6500</v>
      </c>
      <c r="F1150" s="452">
        <v>47363290</v>
      </c>
      <c r="G1150" s="396" t="s">
        <v>4384</v>
      </c>
      <c r="H1150" s="219" t="s">
        <v>2135</v>
      </c>
      <c r="I1150" s="219" t="s">
        <v>2644</v>
      </c>
      <c r="J1150" s="219" t="s">
        <v>2634</v>
      </c>
      <c r="K1150" s="219">
        <v>1</v>
      </c>
      <c r="L1150" s="219">
        <v>3</v>
      </c>
      <c r="M1150" s="451">
        <v>19500</v>
      </c>
      <c r="N1150" s="191"/>
      <c r="O1150" s="191"/>
      <c r="P1150" s="451"/>
      <c r="Q1150" s="191"/>
      <c r="R1150" s="191"/>
    </row>
    <row r="1151" spans="1:18" ht="36" x14ac:dyDescent="0.2">
      <c r="A1151" s="219" t="s">
        <v>2635</v>
      </c>
      <c r="B1151" s="219" t="s">
        <v>2636</v>
      </c>
      <c r="C1151" s="219" t="s">
        <v>2630</v>
      </c>
      <c r="D1151" s="396" t="s">
        <v>4385</v>
      </c>
      <c r="E1151" s="451">
        <v>2000</v>
      </c>
      <c r="F1151" s="452">
        <v>47369785</v>
      </c>
      <c r="G1151" s="396" t="s">
        <v>4386</v>
      </c>
      <c r="H1151" s="219" t="s">
        <v>2745</v>
      </c>
      <c r="I1151" s="219" t="s">
        <v>2229</v>
      </c>
      <c r="J1151" s="219" t="s">
        <v>2640</v>
      </c>
      <c r="K1151" s="219"/>
      <c r="L1151" s="219"/>
      <c r="M1151" s="451"/>
      <c r="N1151" s="191">
        <v>1</v>
      </c>
      <c r="O1151" s="191">
        <v>8</v>
      </c>
      <c r="P1151" s="451">
        <v>13960</v>
      </c>
      <c r="Q1151" s="191"/>
      <c r="R1151" s="191"/>
    </row>
    <row r="1152" spans="1:18" ht="36" x14ac:dyDescent="0.2">
      <c r="A1152" s="219" t="s">
        <v>2635</v>
      </c>
      <c r="B1152" s="219" t="s">
        <v>2629</v>
      </c>
      <c r="C1152" s="219" t="s">
        <v>2630</v>
      </c>
      <c r="D1152" s="396" t="s">
        <v>4387</v>
      </c>
      <c r="E1152" s="451">
        <v>7000</v>
      </c>
      <c r="F1152" s="452">
        <v>47386217</v>
      </c>
      <c r="G1152" s="396" t="s">
        <v>4388</v>
      </c>
      <c r="H1152" s="219" t="s">
        <v>2647</v>
      </c>
      <c r="I1152" s="219" t="s">
        <v>2644</v>
      </c>
      <c r="J1152" s="219" t="s">
        <v>2634</v>
      </c>
      <c r="K1152" s="219"/>
      <c r="L1152" s="219"/>
      <c r="M1152" s="451"/>
      <c r="N1152" s="191">
        <v>2</v>
      </c>
      <c r="O1152" s="191">
        <v>5</v>
      </c>
      <c r="P1152" s="451">
        <v>28000</v>
      </c>
      <c r="Q1152" s="191"/>
      <c r="R1152" s="191"/>
    </row>
    <row r="1153" spans="1:18" ht="36" x14ac:dyDescent="0.2">
      <c r="A1153" s="219" t="s">
        <v>2635</v>
      </c>
      <c r="B1153" s="219" t="s">
        <v>2629</v>
      </c>
      <c r="C1153" s="219" t="s">
        <v>2630</v>
      </c>
      <c r="D1153" s="396" t="s">
        <v>4389</v>
      </c>
      <c r="E1153" s="451">
        <v>6500</v>
      </c>
      <c r="F1153" s="452">
        <v>47386376</v>
      </c>
      <c r="G1153" s="396" t="s">
        <v>4390</v>
      </c>
      <c r="H1153" s="219" t="s">
        <v>3770</v>
      </c>
      <c r="I1153" s="219" t="s">
        <v>2644</v>
      </c>
      <c r="J1153" s="219" t="s">
        <v>2634</v>
      </c>
      <c r="K1153" s="219"/>
      <c r="L1153" s="219"/>
      <c r="M1153" s="451"/>
      <c r="N1153" s="191">
        <v>1</v>
      </c>
      <c r="O1153" s="191">
        <v>3</v>
      </c>
      <c r="P1153" s="451">
        <v>13000</v>
      </c>
      <c r="Q1153" s="191"/>
      <c r="R1153" s="191"/>
    </row>
    <row r="1154" spans="1:18" ht="36" x14ac:dyDescent="0.2">
      <c r="A1154" s="219" t="s">
        <v>2635</v>
      </c>
      <c r="B1154" s="219" t="s">
        <v>2629</v>
      </c>
      <c r="C1154" s="219" t="s">
        <v>2630</v>
      </c>
      <c r="D1154" s="396" t="s">
        <v>4391</v>
      </c>
      <c r="E1154" s="451">
        <v>7500</v>
      </c>
      <c r="F1154" s="452">
        <v>47390056</v>
      </c>
      <c r="G1154" s="396" t="s">
        <v>4392</v>
      </c>
      <c r="H1154" s="219" t="s">
        <v>2772</v>
      </c>
      <c r="I1154" s="219" t="s">
        <v>2644</v>
      </c>
      <c r="J1154" s="219" t="s">
        <v>2634</v>
      </c>
      <c r="K1154" s="219">
        <v>1</v>
      </c>
      <c r="L1154" s="219">
        <v>3</v>
      </c>
      <c r="M1154" s="451">
        <v>20000</v>
      </c>
      <c r="N1154" s="191"/>
      <c r="O1154" s="191"/>
      <c r="P1154" s="451"/>
      <c r="Q1154" s="191"/>
      <c r="R1154" s="191"/>
    </row>
    <row r="1155" spans="1:18" ht="48" x14ac:dyDescent="0.2">
      <c r="A1155" s="219" t="s">
        <v>2635</v>
      </c>
      <c r="B1155" s="219" t="s">
        <v>2629</v>
      </c>
      <c r="C1155" s="219" t="s">
        <v>2630</v>
      </c>
      <c r="D1155" s="396" t="s">
        <v>4393</v>
      </c>
      <c r="E1155" s="451">
        <v>7500</v>
      </c>
      <c r="F1155" s="452">
        <v>47390056</v>
      </c>
      <c r="G1155" s="396" t="s">
        <v>4392</v>
      </c>
      <c r="H1155" s="219" t="s">
        <v>2772</v>
      </c>
      <c r="I1155" s="219" t="s">
        <v>2644</v>
      </c>
      <c r="J1155" s="219" t="s">
        <v>2634</v>
      </c>
      <c r="K1155" s="219"/>
      <c r="L1155" s="219"/>
      <c r="M1155" s="451"/>
      <c r="N1155" s="191">
        <v>4</v>
      </c>
      <c r="O1155" s="191">
        <v>9</v>
      </c>
      <c r="P1155" s="451">
        <v>52500</v>
      </c>
      <c r="Q1155" s="191"/>
      <c r="R1155" s="191"/>
    </row>
    <row r="1156" spans="1:18" ht="36" x14ac:dyDescent="0.2">
      <c r="A1156" s="219" t="s">
        <v>2635</v>
      </c>
      <c r="B1156" s="219" t="s">
        <v>2629</v>
      </c>
      <c r="C1156" s="219" t="s">
        <v>2630</v>
      </c>
      <c r="D1156" s="396" t="s">
        <v>4394</v>
      </c>
      <c r="E1156" s="451">
        <v>2800</v>
      </c>
      <c r="F1156" s="452">
        <v>47409162</v>
      </c>
      <c r="G1156" s="396" t="s">
        <v>4395</v>
      </c>
      <c r="H1156" s="219" t="s">
        <v>2826</v>
      </c>
      <c r="I1156" s="219" t="s">
        <v>2229</v>
      </c>
      <c r="J1156" s="219" t="s">
        <v>2640</v>
      </c>
      <c r="K1156" s="219">
        <v>6</v>
      </c>
      <c r="L1156" s="219">
        <v>10</v>
      </c>
      <c r="M1156" s="451">
        <v>28000</v>
      </c>
      <c r="N1156" s="191"/>
      <c r="O1156" s="191"/>
      <c r="P1156" s="451"/>
      <c r="Q1156" s="191"/>
      <c r="R1156" s="191"/>
    </row>
    <row r="1157" spans="1:18" ht="36" x14ac:dyDescent="0.2">
      <c r="A1157" s="219" t="s">
        <v>2635</v>
      </c>
      <c r="B1157" s="219" t="s">
        <v>2629</v>
      </c>
      <c r="C1157" s="219" t="s">
        <v>2630</v>
      </c>
      <c r="D1157" s="396" t="s">
        <v>3389</v>
      </c>
      <c r="E1157" s="451">
        <v>2800</v>
      </c>
      <c r="F1157" s="452">
        <v>47409162</v>
      </c>
      <c r="G1157" s="396" t="s">
        <v>4395</v>
      </c>
      <c r="H1157" s="219" t="s">
        <v>2826</v>
      </c>
      <c r="I1157" s="219" t="s">
        <v>2229</v>
      </c>
      <c r="J1157" s="219" t="s">
        <v>2640</v>
      </c>
      <c r="K1157" s="219"/>
      <c r="L1157" s="219"/>
      <c r="M1157" s="451"/>
      <c r="N1157" s="191">
        <v>4</v>
      </c>
      <c r="O1157" s="191">
        <v>12</v>
      </c>
      <c r="P1157" s="451">
        <v>33600</v>
      </c>
      <c r="Q1157" s="191"/>
      <c r="R1157" s="191"/>
    </row>
    <row r="1158" spans="1:18" ht="36" x14ac:dyDescent="0.2">
      <c r="A1158" s="219" t="s">
        <v>2635</v>
      </c>
      <c r="B1158" s="219" t="s">
        <v>2636</v>
      </c>
      <c r="C1158" s="219" t="s">
        <v>2630</v>
      </c>
      <c r="D1158" s="396" t="s">
        <v>4396</v>
      </c>
      <c r="E1158" s="451">
        <v>6500</v>
      </c>
      <c r="F1158" s="452">
        <v>47431849</v>
      </c>
      <c r="G1158" s="396" t="s">
        <v>4397</v>
      </c>
      <c r="H1158" s="219" t="s">
        <v>2647</v>
      </c>
      <c r="I1158" s="219" t="s">
        <v>2644</v>
      </c>
      <c r="J1158" s="219" t="s">
        <v>2634</v>
      </c>
      <c r="K1158" s="219"/>
      <c r="L1158" s="219"/>
      <c r="M1158" s="451"/>
      <c r="N1158" s="191">
        <v>1</v>
      </c>
      <c r="O1158" s="191">
        <v>2</v>
      </c>
      <c r="P1158" s="451">
        <v>19500</v>
      </c>
      <c r="Q1158" s="191"/>
      <c r="R1158" s="191"/>
    </row>
    <row r="1159" spans="1:18" ht="36" x14ac:dyDescent="0.2">
      <c r="A1159" s="219" t="s">
        <v>2635</v>
      </c>
      <c r="B1159" s="219" t="s">
        <v>2629</v>
      </c>
      <c r="C1159" s="219" t="s">
        <v>2630</v>
      </c>
      <c r="D1159" s="396" t="s">
        <v>4398</v>
      </c>
      <c r="E1159" s="451">
        <v>6500</v>
      </c>
      <c r="F1159" s="452">
        <v>47431849</v>
      </c>
      <c r="G1159" s="396" t="s">
        <v>4397</v>
      </c>
      <c r="H1159" s="219" t="s">
        <v>2647</v>
      </c>
      <c r="I1159" s="219" t="s">
        <v>2644</v>
      </c>
      <c r="J1159" s="219" t="s">
        <v>2634</v>
      </c>
      <c r="K1159" s="219">
        <v>3</v>
      </c>
      <c r="L1159" s="219">
        <v>4</v>
      </c>
      <c r="M1159" s="451">
        <v>26000</v>
      </c>
      <c r="N1159" s="191"/>
      <c r="O1159" s="191"/>
      <c r="P1159" s="451"/>
      <c r="Q1159" s="191"/>
      <c r="R1159" s="191"/>
    </row>
    <row r="1160" spans="1:18" ht="36" x14ac:dyDescent="0.2">
      <c r="A1160" s="219" t="s">
        <v>2635</v>
      </c>
      <c r="B1160" s="219" t="s">
        <v>2629</v>
      </c>
      <c r="C1160" s="219" t="s">
        <v>2630</v>
      </c>
      <c r="D1160" s="396" t="s">
        <v>3212</v>
      </c>
      <c r="E1160" s="451">
        <v>6500</v>
      </c>
      <c r="F1160" s="452">
        <v>47464696</v>
      </c>
      <c r="G1160" s="396" t="s">
        <v>4399</v>
      </c>
      <c r="H1160" s="219" t="s">
        <v>2204</v>
      </c>
      <c r="I1160" s="219" t="s">
        <v>2204</v>
      </c>
      <c r="J1160" s="219" t="s">
        <v>2634</v>
      </c>
      <c r="K1160" s="219">
        <v>1</v>
      </c>
      <c r="L1160" s="219">
        <v>5</v>
      </c>
      <c r="M1160" s="451">
        <v>32500</v>
      </c>
      <c r="N1160" s="191"/>
      <c r="O1160" s="191"/>
      <c r="P1160" s="451"/>
      <c r="Q1160" s="191"/>
      <c r="R1160" s="191"/>
    </row>
    <row r="1161" spans="1:18" ht="36" x14ac:dyDescent="0.2">
      <c r="A1161" s="219" t="s">
        <v>2635</v>
      </c>
      <c r="B1161" s="219" t="s">
        <v>2636</v>
      </c>
      <c r="C1161" s="219" t="s">
        <v>2630</v>
      </c>
      <c r="D1161" s="396" t="s">
        <v>4400</v>
      </c>
      <c r="E1161" s="451">
        <v>4500</v>
      </c>
      <c r="F1161" s="452">
        <v>47501040</v>
      </c>
      <c r="G1161" s="396" t="s">
        <v>4401</v>
      </c>
      <c r="H1161" s="219" t="s">
        <v>3094</v>
      </c>
      <c r="I1161" s="219" t="s">
        <v>3482</v>
      </c>
      <c r="J1161" s="219" t="s">
        <v>2634</v>
      </c>
      <c r="K1161" s="219">
        <v>3</v>
      </c>
      <c r="L1161" s="219">
        <v>4</v>
      </c>
      <c r="M1161" s="451">
        <v>20000</v>
      </c>
      <c r="N1161" s="191"/>
      <c r="O1161" s="191"/>
      <c r="P1161" s="451"/>
      <c r="Q1161" s="191"/>
      <c r="R1161" s="191"/>
    </row>
    <row r="1162" spans="1:18" ht="36" x14ac:dyDescent="0.2">
      <c r="A1162" s="219" t="s">
        <v>2635</v>
      </c>
      <c r="B1162" s="219" t="s">
        <v>2629</v>
      </c>
      <c r="C1162" s="219" t="s">
        <v>2630</v>
      </c>
      <c r="D1162" s="396" t="s">
        <v>4400</v>
      </c>
      <c r="E1162" s="451">
        <v>4500</v>
      </c>
      <c r="F1162" s="452">
        <v>47501040</v>
      </c>
      <c r="G1162" s="396" t="s">
        <v>4401</v>
      </c>
      <c r="H1162" s="219" t="s">
        <v>3094</v>
      </c>
      <c r="I1162" s="219" t="s">
        <v>3482</v>
      </c>
      <c r="J1162" s="219" t="s">
        <v>2634</v>
      </c>
      <c r="K1162" s="219">
        <v>2</v>
      </c>
      <c r="L1162" s="219">
        <v>6</v>
      </c>
      <c r="M1162" s="451">
        <v>28000</v>
      </c>
      <c r="N1162" s="191"/>
      <c r="O1162" s="191"/>
      <c r="P1162" s="451"/>
      <c r="Q1162" s="191"/>
      <c r="R1162" s="191"/>
    </row>
    <row r="1163" spans="1:18" ht="36" x14ac:dyDescent="0.2">
      <c r="A1163" s="219" t="s">
        <v>2635</v>
      </c>
      <c r="B1163" s="219" t="s">
        <v>2629</v>
      </c>
      <c r="C1163" s="219" t="s">
        <v>2630</v>
      </c>
      <c r="D1163" s="396" t="s">
        <v>4402</v>
      </c>
      <c r="E1163" s="451">
        <v>5000</v>
      </c>
      <c r="F1163" s="452">
        <v>47501040</v>
      </c>
      <c r="G1163" s="396" t="s">
        <v>4401</v>
      </c>
      <c r="H1163" s="219" t="s">
        <v>3094</v>
      </c>
      <c r="I1163" s="219" t="s">
        <v>3482</v>
      </c>
      <c r="J1163" s="219" t="s">
        <v>2634</v>
      </c>
      <c r="K1163" s="219"/>
      <c r="L1163" s="219"/>
      <c r="M1163" s="451"/>
      <c r="N1163" s="191">
        <v>4</v>
      </c>
      <c r="O1163" s="191">
        <v>8</v>
      </c>
      <c r="P1163" s="451">
        <v>40000</v>
      </c>
      <c r="Q1163" s="191"/>
      <c r="R1163" s="191"/>
    </row>
    <row r="1164" spans="1:18" ht="36" x14ac:dyDescent="0.2">
      <c r="A1164" s="219" t="s">
        <v>2635</v>
      </c>
      <c r="B1164" s="219" t="s">
        <v>2629</v>
      </c>
      <c r="C1164" s="219" t="s">
        <v>2630</v>
      </c>
      <c r="D1164" s="396" t="s">
        <v>2669</v>
      </c>
      <c r="E1164" s="451">
        <v>3000</v>
      </c>
      <c r="F1164" s="452">
        <v>47502527</v>
      </c>
      <c r="G1164" s="396" t="s">
        <v>4403</v>
      </c>
      <c r="H1164" s="219" t="s">
        <v>2772</v>
      </c>
      <c r="I1164" s="219" t="s">
        <v>2083</v>
      </c>
      <c r="J1164" s="219" t="s">
        <v>2640</v>
      </c>
      <c r="K1164" s="219">
        <v>1</v>
      </c>
      <c r="L1164" s="219">
        <v>1</v>
      </c>
      <c r="M1164" s="451">
        <v>3000</v>
      </c>
      <c r="N1164" s="191"/>
      <c r="O1164" s="191"/>
      <c r="P1164" s="451"/>
      <c r="Q1164" s="191"/>
      <c r="R1164" s="191"/>
    </row>
    <row r="1165" spans="1:18" ht="36" x14ac:dyDescent="0.2">
      <c r="A1165" s="219" t="s">
        <v>2635</v>
      </c>
      <c r="B1165" s="219" t="s">
        <v>2629</v>
      </c>
      <c r="C1165" s="219" t="s">
        <v>2630</v>
      </c>
      <c r="D1165" s="396" t="s">
        <v>4404</v>
      </c>
      <c r="E1165" s="451">
        <v>3075</v>
      </c>
      <c r="F1165" s="452">
        <v>47502527</v>
      </c>
      <c r="G1165" s="396" t="s">
        <v>4403</v>
      </c>
      <c r="H1165" s="219" t="s">
        <v>2772</v>
      </c>
      <c r="I1165" s="219" t="s">
        <v>2083</v>
      </c>
      <c r="J1165" s="219" t="s">
        <v>2640</v>
      </c>
      <c r="K1165" s="219"/>
      <c r="L1165" s="219"/>
      <c r="M1165" s="451"/>
      <c r="N1165" s="191">
        <v>1</v>
      </c>
      <c r="O1165" s="191">
        <v>8</v>
      </c>
      <c r="P1165" s="451">
        <v>24600</v>
      </c>
      <c r="Q1165" s="191"/>
      <c r="R1165" s="191"/>
    </row>
    <row r="1166" spans="1:18" ht="48" x14ac:dyDescent="0.2">
      <c r="A1166" s="219" t="s">
        <v>2635</v>
      </c>
      <c r="B1166" s="219" t="s">
        <v>2629</v>
      </c>
      <c r="C1166" s="219" t="s">
        <v>2630</v>
      </c>
      <c r="D1166" s="396" t="s">
        <v>4405</v>
      </c>
      <c r="E1166" s="451">
        <v>4333.5</v>
      </c>
      <c r="F1166" s="452">
        <v>47503905</v>
      </c>
      <c r="G1166" s="396" t="s">
        <v>4406</v>
      </c>
      <c r="H1166" s="219" t="s">
        <v>2257</v>
      </c>
      <c r="I1166" s="219" t="s">
        <v>2633</v>
      </c>
      <c r="J1166" s="219" t="s">
        <v>2634</v>
      </c>
      <c r="K1166" s="219">
        <v>2</v>
      </c>
      <c r="L1166" s="219">
        <v>7</v>
      </c>
      <c r="M1166" s="451">
        <v>41167</v>
      </c>
      <c r="N1166" s="191"/>
      <c r="O1166" s="191"/>
      <c r="P1166" s="451"/>
      <c r="Q1166" s="191"/>
      <c r="R1166" s="191"/>
    </row>
    <row r="1167" spans="1:18" ht="36" x14ac:dyDescent="0.2">
      <c r="A1167" s="219" t="s">
        <v>2635</v>
      </c>
      <c r="B1167" s="219" t="s">
        <v>2629</v>
      </c>
      <c r="C1167" s="219" t="s">
        <v>2630</v>
      </c>
      <c r="D1167" s="396" t="s">
        <v>3744</v>
      </c>
      <c r="E1167" s="451">
        <v>7500</v>
      </c>
      <c r="F1167" s="452">
        <v>47517571</v>
      </c>
      <c r="G1167" s="396" t="s">
        <v>4407</v>
      </c>
      <c r="H1167" s="219" t="s">
        <v>2647</v>
      </c>
      <c r="I1167" s="219" t="s">
        <v>2644</v>
      </c>
      <c r="J1167" s="219" t="s">
        <v>2634</v>
      </c>
      <c r="K1167" s="219">
        <v>2</v>
      </c>
      <c r="L1167" s="219">
        <v>5</v>
      </c>
      <c r="M1167" s="451">
        <v>37500</v>
      </c>
      <c r="N1167" s="191"/>
      <c r="O1167" s="191"/>
      <c r="P1167" s="451"/>
      <c r="Q1167" s="191"/>
      <c r="R1167" s="191"/>
    </row>
    <row r="1168" spans="1:18" ht="48" x14ac:dyDescent="0.2">
      <c r="A1168" s="219" t="s">
        <v>2635</v>
      </c>
      <c r="B1168" s="219" t="s">
        <v>2629</v>
      </c>
      <c r="C1168" s="219" t="s">
        <v>2630</v>
      </c>
      <c r="D1168" s="396" t="s">
        <v>4408</v>
      </c>
      <c r="E1168" s="451">
        <v>5000</v>
      </c>
      <c r="F1168" s="452">
        <v>47519466</v>
      </c>
      <c r="G1168" s="396" t="s">
        <v>4409</v>
      </c>
      <c r="H1168" s="219" t="s">
        <v>2103</v>
      </c>
      <c r="I1168" s="219" t="s">
        <v>2103</v>
      </c>
      <c r="J1168" s="219" t="s">
        <v>2634</v>
      </c>
      <c r="K1168" s="219"/>
      <c r="L1168" s="219"/>
      <c r="M1168" s="451"/>
      <c r="N1168" s="191">
        <v>2</v>
      </c>
      <c r="O1168" s="191">
        <v>4</v>
      </c>
      <c r="P1168" s="451">
        <v>30000</v>
      </c>
      <c r="Q1168" s="191"/>
      <c r="R1168" s="191"/>
    </row>
    <row r="1169" spans="1:18" ht="36" x14ac:dyDescent="0.2">
      <c r="A1169" s="219" t="s">
        <v>2635</v>
      </c>
      <c r="B1169" s="219" t="s">
        <v>2629</v>
      </c>
      <c r="C1169" s="219" t="s">
        <v>2630</v>
      </c>
      <c r="D1169" s="396" t="s">
        <v>4410</v>
      </c>
      <c r="E1169" s="451">
        <v>5000</v>
      </c>
      <c r="F1169" s="452">
        <v>47519466</v>
      </c>
      <c r="G1169" s="396" t="s">
        <v>4409</v>
      </c>
      <c r="H1169" s="219" t="s">
        <v>2103</v>
      </c>
      <c r="I1169" s="219" t="s">
        <v>2633</v>
      </c>
      <c r="J1169" s="219" t="s">
        <v>2634</v>
      </c>
      <c r="K1169" s="219">
        <v>2</v>
      </c>
      <c r="L1169" s="219">
        <v>5</v>
      </c>
      <c r="M1169" s="451">
        <v>25000</v>
      </c>
      <c r="N1169" s="191"/>
      <c r="O1169" s="191"/>
      <c r="P1169" s="451"/>
      <c r="Q1169" s="191"/>
      <c r="R1169" s="191"/>
    </row>
    <row r="1170" spans="1:18" ht="36" x14ac:dyDescent="0.2">
      <c r="A1170" s="219" t="s">
        <v>2635</v>
      </c>
      <c r="B1170" s="219" t="s">
        <v>2629</v>
      </c>
      <c r="C1170" s="219" t="s">
        <v>2630</v>
      </c>
      <c r="D1170" s="396" t="s">
        <v>4411</v>
      </c>
      <c r="E1170" s="451">
        <v>7000</v>
      </c>
      <c r="F1170" s="452">
        <v>47529623</v>
      </c>
      <c r="G1170" s="396" t="s">
        <v>4412</v>
      </c>
      <c r="H1170" s="219" t="s">
        <v>2221</v>
      </c>
      <c r="I1170" s="219" t="s">
        <v>2109</v>
      </c>
      <c r="J1170" s="219" t="s">
        <v>2634</v>
      </c>
      <c r="K1170" s="219"/>
      <c r="L1170" s="219"/>
      <c r="M1170" s="451"/>
      <c r="N1170" s="191">
        <v>1</v>
      </c>
      <c r="O1170" s="191">
        <v>3</v>
      </c>
      <c r="P1170" s="451">
        <v>28000</v>
      </c>
      <c r="Q1170" s="191"/>
      <c r="R1170" s="191"/>
    </row>
    <row r="1171" spans="1:18" ht="36" x14ac:dyDescent="0.2">
      <c r="A1171" s="219" t="s">
        <v>2635</v>
      </c>
      <c r="B1171" s="219" t="s">
        <v>2636</v>
      </c>
      <c r="C1171" s="219" t="s">
        <v>2630</v>
      </c>
      <c r="D1171" s="396" t="s">
        <v>4147</v>
      </c>
      <c r="E1171" s="451">
        <v>2000</v>
      </c>
      <c r="F1171" s="452">
        <v>47576612</v>
      </c>
      <c r="G1171" s="396" t="s">
        <v>4413</v>
      </c>
      <c r="H1171" s="219" t="s">
        <v>2745</v>
      </c>
      <c r="I1171" s="219" t="s">
        <v>2229</v>
      </c>
      <c r="J1171" s="219" t="s">
        <v>2640</v>
      </c>
      <c r="K1171" s="219"/>
      <c r="L1171" s="219"/>
      <c r="M1171" s="451"/>
      <c r="N1171" s="191">
        <v>2</v>
      </c>
      <c r="O1171" s="191">
        <v>10</v>
      </c>
      <c r="P1171" s="451">
        <v>17000</v>
      </c>
      <c r="Q1171" s="191"/>
      <c r="R1171" s="191"/>
    </row>
    <row r="1172" spans="1:18" ht="36" x14ac:dyDescent="0.2">
      <c r="A1172" s="219" t="s">
        <v>2635</v>
      </c>
      <c r="B1172" s="219" t="s">
        <v>2629</v>
      </c>
      <c r="C1172" s="219" t="s">
        <v>2630</v>
      </c>
      <c r="D1172" s="396" t="s">
        <v>4147</v>
      </c>
      <c r="E1172" s="451">
        <v>2000</v>
      </c>
      <c r="F1172" s="452">
        <v>47576612</v>
      </c>
      <c r="G1172" s="396" t="s">
        <v>4413</v>
      </c>
      <c r="H1172" s="219" t="s">
        <v>2745</v>
      </c>
      <c r="I1172" s="219" t="s">
        <v>2229</v>
      </c>
      <c r="J1172" s="219" t="s">
        <v>2640</v>
      </c>
      <c r="K1172" s="219"/>
      <c r="L1172" s="219"/>
      <c r="M1172" s="451"/>
      <c r="N1172" s="191">
        <v>3</v>
      </c>
      <c r="O1172" s="191">
        <v>3</v>
      </c>
      <c r="P1172" s="451">
        <v>6000</v>
      </c>
      <c r="Q1172" s="191"/>
      <c r="R1172" s="191"/>
    </row>
    <row r="1173" spans="1:18" ht="36" x14ac:dyDescent="0.2">
      <c r="A1173" s="219" t="s">
        <v>2635</v>
      </c>
      <c r="B1173" s="219" t="s">
        <v>2629</v>
      </c>
      <c r="C1173" s="219" t="s">
        <v>2630</v>
      </c>
      <c r="D1173" s="396" t="s">
        <v>3826</v>
      </c>
      <c r="E1173" s="451">
        <v>2000.09</v>
      </c>
      <c r="F1173" s="452">
        <v>47576612</v>
      </c>
      <c r="G1173" s="396" t="s">
        <v>4413</v>
      </c>
      <c r="H1173" s="219" t="s">
        <v>2745</v>
      </c>
      <c r="I1173" s="219" t="s">
        <v>2229</v>
      </c>
      <c r="J1173" s="219" t="s">
        <v>2640</v>
      </c>
      <c r="K1173" s="219">
        <v>1</v>
      </c>
      <c r="L1173" s="219">
        <v>4</v>
      </c>
      <c r="M1173" s="451">
        <v>7267</v>
      </c>
      <c r="N1173" s="191"/>
      <c r="O1173" s="191"/>
      <c r="P1173" s="451"/>
      <c r="Q1173" s="191"/>
      <c r="R1173" s="191"/>
    </row>
    <row r="1174" spans="1:18" ht="36" x14ac:dyDescent="0.2">
      <c r="A1174" s="219" t="s">
        <v>2635</v>
      </c>
      <c r="B1174" s="219" t="s">
        <v>2677</v>
      </c>
      <c r="C1174" s="219" t="s">
        <v>2630</v>
      </c>
      <c r="D1174" s="396" t="s">
        <v>4414</v>
      </c>
      <c r="E1174" s="451">
        <v>2500</v>
      </c>
      <c r="F1174" s="452">
        <v>47650643</v>
      </c>
      <c r="G1174" s="396" t="s">
        <v>4415</v>
      </c>
      <c r="H1174" s="219" t="s">
        <v>2639</v>
      </c>
      <c r="I1174" s="219" t="s">
        <v>2639</v>
      </c>
      <c r="J1174" s="219" t="s">
        <v>2640</v>
      </c>
      <c r="K1174" s="219">
        <v>3</v>
      </c>
      <c r="L1174" s="219">
        <v>3</v>
      </c>
      <c r="M1174" s="451">
        <v>7500</v>
      </c>
      <c r="N1174" s="191"/>
      <c r="O1174" s="191"/>
      <c r="P1174" s="451"/>
      <c r="Q1174" s="191"/>
      <c r="R1174" s="191"/>
    </row>
    <row r="1175" spans="1:18" ht="36" x14ac:dyDescent="0.2">
      <c r="A1175" s="219" t="s">
        <v>2635</v>
      </c>
      <c r="B1175" s="219" t="s">
        <v>2629</v>
      </c>
      <c r="C1175" s="219" t="s">
        <v>2630</v>
      </c>
      <c r="D1175" s="396" t="s">
        <v>4414</v>
      </c>
      <c r="E1175" s="451">
        <v>2500</v>
      </c>
      <c r="F1175" s="452">
        <v>47650643</v>
      </c>
      <c r="G1175" s="396" t="s">
        <v>4415</v>
      </c>
      <c r="H1175" s="219" t="s">
        <v>2639</v>
      </c>
      <c r="I1175" s="219" t="s">
        <v>2639</v>
      </c>
      <c r="J1175" s="219" t="s">
        <v>2640</v>
      </c>
      <c r="K1175" s="219">
        <v>1</v>
      </c>
      <c r="L1175" s="219">
        <v>7</v>
      </c>
      <c r="M1175" s="451">
        <v>18340</v>
      </c>
      <c r="N1175" s="191"/>
      <c r="O1175" s="191"/>
      <c r="P1175" s="451"/>
      <c r="Q1175" s="191"/>
      <c r="R1175" s="191"/>
    </row>
    <row r="1176" spans="1:18" ht="48" x14ac:dyDescent="0.2">
      <c r="A1176" s="219" t="s">
        <v>2635</v>
      </c>
      <c r="B1176" s="219" t="s">
        <v>2636</v>
      </c>
      <c r="C1176" s="219" t="s">
        <v>2630</v>
      </c>
      <c r="D1176" s="396" t="s">
        <v>4416</v>
      </c>
      <c r="E1176" s="451">
        <v>6000</v>
      </c>
      <c r="F1176" s="452">
        <v>47677529</v>
      </c>
      <c r="G1176" s="396" t="s">
        <v>4417</v>
      </c>
      <c r="H1176" s="219" t="s">
        <v>2221</v>
      </c>
      <c r="I1176" s="219" t="s">
        <v>2109</v>
      </c>
      <c r="J1176" s="219" t="s">
        <v>2634</v>
      </c>
      <c r="K1176" s="219"/>
      <c r="L1176" s="219"/>
      <c r="M1176" s="451"/>
      <c r="N1176" s="191">
        <v>1</v>
      </c>
      <c r="O1176" s="191">
        <v>4</v>
      </c>
      <c r="P1176" s="451">
        <v>18000</v>
      </c>
      <c r="Q1176" s="191"/>
      <c r="R1176" s="191"/>
    </row>
    <row r="1177" spans="1:18" ht="36" x14ac:dyDescent="0.2">
      <c r="A1177" s="219" t="s">
        <v>2635</v>
      </c>
      <c r="B1177" s="219" t="s">
        <v>2677</v>
      </c>
      <c r="C1177" s="219" t="s">
        <v>2630</v>
      </c>
      <c r="D1177" s="396" t="s">
        <v>4418</v>
      </c>
      <c r="E1177" s="451">
        <v>6000</v>
      </c>
      <c r="F1177" s="452">
        <v>47718634</v>
      </c>
      <c r="G1177" s="396" t="s">
        <v>4419</v>
      </c>
      <c r="H1177" s="219" t="s">
        <v>2900</v>
      </c>
      <c r="I1177" s="219" t="s">
        <v>4420</v>
      </c>
      <c r="J1177" s="219" t="s">
        <v>2634</v>
      </c>
      <c r="K1177" s="219">
        <v>1</v>
      </c>
      <c r="L1177" s="219">
        <v>5</v>
      </c>
      <c r="M1177" s="451">
        <v>30000</v>
      </c>
      <c r="N1177" s="191"/>
      <c r="O1177" s="191"/>
      <c r="P1177" s="451"/>
      <c r="Q1177" s="191"/>
      <c r="R1177" s="191"/>
    </row>
    <row r="1178" spans="1:18" ht="36" x14ac:dyDescent="0.2">
      <c r="A1178" s="219" t="s">
        <v>2635</v>
      </c>
      <c r="B1178" s="219" t="s">
        <v>2636</v>
      </c>
      <c r="C1178" s="219" t="s">
        <v>2630</v>
      </c>
      <c r="D1178" s="396" t="s">
        <v>4421</v>
      </c>
      <c r="E1178" s="451">
        <v>6500</v>
      </c>
      <c r="F1178" s="452">
        <v>47728796</v>
      </c>
      <c r="G1178" s="396" t="s">
        <v>4422</v>
      </c>
      <c r="H1178" s="219" t="s">
        <v>2221</v>
      </c>
      <c r="I1178" s="219" t="s">
        <v>2109</v>
      </c>
      <c r="J1178" s="219" t="s">
        <v>2634</v>
      </c>
      <c r="K1178" s="219"/>
      <c r="L1178" s="219"/>
      <c r="M1178" s="451"/>
      <c r="N1178" s="191">
        <v>1</v>
      </c>
      <c r="O1178" s="191">
        <v>5</v>
      </c>
      <c r="P1178" s="451">
        <v>13000</v>
      </c>
      <c r="Q1178" s="191"/>
      <c r="R1178" s="191"/>
    </row>
    <row r="1179" spans="1:18" ht="36" x14ac:dyDescent="0.2">
      <c r="A1179" s="219" t="s">
        <v>2635</v>
      </c>
      <c r="B1179" s="219" t="s">
        <v>2629</v>
      </c>
      <c r="C1179" s="219" t="s">
        <v>2630</v>
      </c>
      <c r="D1179" s="396" t="s">
        <v>4423</v>
      </c>
      <c r="E1179" s="451">
        <v>7500</v>
      </c>
      <c r="F1179" s="452">
        <v>47765586</v>
      </c>
      <c r="G1179" s="396" t="s">
        <v>4424</v>
      </c>
      <c r="H1179" s="219" t="s">
        <v>2772</v>
      </c>
      <c r="I1179" s="219" t="s">
        <v>2644</v>
      </c>
      <c r="J1179" s="219" t="s">
        <v>2634</v>
      </c>
      <c r="K1179" s="219">
        <v>2</v>
      </c>
      <c r="L1179" s="219">
        <v>5</v>
      </c>
      <c r="M1179" s="451">
        <v>37500</v>
      </c>
      <c r="N1179" s="191"/>
      <c r="O1179" s="191"/>
      <c r="P1179" s="451"/>
      <c r="Q1179" s="191"/>
      <c r="R1179" s="191"/>
    </row>
    <row r="1180" spans="1:18" ht="48" x14ac:dyDescent="0.2">
      <c r="A1180" s="219" t="s">
        <v>2635</v>
      </c>
      <c r="B1180" s="219" t="s">
        <v>2629</v>
      </c>
      <c r="C1180" s="219" t="s">
        <v>2630</v>
      </c>
      <c r="D1180" s="396" t="s">
        <v>4425</v>
      </c>
      <c r="E1180" s="451">
        <v>7500</v>
      </c>
      <c r="F1180" s="452">
        <v>47765586</v>
      </c>
      <c r="G1180" s="396" t="s">
        <v>4424</v>
      </c>
      <c r="H1180" s="219" t="s">
        <v>2772</v>
      </c>
      <c r="I1180" s="219" t="s">
        <v>2644</v>
      </c>
      <c r="J1180" s="219" t="s">
        <v>2634</v>
      </c>
      <c r="K1180" s="219"/>
      <c r="L1180" s="219"/>
      <c r="M1180" s="451"/>
      <c r="N1180" s="191">
        <v>4</v>
      </c>
      <c r="O1180" s="191">
        <v>10</v>
      </c>
      <c r="P1180" s="451">
        <v>67500</v>
      </c>
      <c r="Q1180" s="191"/>
      <c r="R1180" s="191"/>
    </row>
    <row r="1181" spans="1:18" ht="36" x14ac:dyDescent="0.2">
      <c r="A1181" s="219" t="s">
        <v>2635</v>
      </c>
      <c r="B1181" s="219" t="s">
        <v>2629</v>
      </c>
      <c r="C1181" s="219" t="s">
        <v>2630</v>
      </c>
      <c r="D1181" s="396" t="s">
        <v>4426</v>
      </c>
      <c r="E1181" s="451">
        <v>5000</v>
      </c>
      <c r="F1181" s="452">
        <v>47783577</v>
      </c>
      <c r="G1181" s="396" t="s">
        <v>4427</v>
      </c>
      <c r="H1181" s="219" t="s">
        <v>3094</v>
      </c>
      <c r="I1181" s="219" t="s">
        <v>2633</v>
      </c>
      <c r="J1181" s="219" t="s">
        <v>2634</v>
      </c>
      <c r="K1181" s="219"/>
      <c r="L1181" s="219"/>
      <c r="M1181" s="451"/>
      <c r="N1181" s="191">
        <v>2</v>
      </c>
      <c r="O1181" s="191">
        <v>9</v>
      </c>
      <c r="P1181" s="451">
        <v>30000</v>
      </c>
      <c r="Q1181" s="191"/>
      <c r="R1181" s="191"/>
    </row>
    <row r="1182" spans="1:18" ht="36" x14ac:dyDescent="0.2">
      <c r="A1182" s="219" t="s">
        <v>2635</v>
      </c>
      <c r="B1182" s="219" t="s">
        <v>2629</v>
      </c>
      <c r="C1182" s="219" t="s">
        <v>2630</v>
      </c>
      <c r="D1182" s="396" t="s">
        <v>4032</v>
      </c>
      <c r="E1182" s="451">
        <v>3000</v>
      </c>
      <c r="F1182" s="452">
        <v>47825672</v>
      </c>
      <c r="G1182" s="396" t="s">
        <v>4428</v>
      </c>
      <c r="H1182" s="219" t="s">
        <v>2229</v>
      </c>
      <c r="I1182" s="219" t="s">
        <v>2229</v>
      </c>
      <c r="J1182" s="219" t="s">
        <v>2640</v>
      </c>
      <c r="K1182" s="219">
        <v>1</v>
      </c>
      <c r="L1182" s="219">
        <v>1</v>
      </c>
      <c r="M1182" s="451">
        <v>3000</v>
      </c>
      <c r="N1182" s="191"/>
      <c r="O1182" s="191"/>
      <c r="P1182" s="451"/>
      <c r="Q1182" s="191"/>
      <c r="R1182" s="191"/>
    </row>
    <row r="1183" spans="1:18" ht="36" x14ac:dyDescent="0.2">
      <c r="A1183" s="219" t="s">
        <v>2635</v>
      </c>
      <c r="B1183" s="219" t="s">
        <v>2636</v>
      </c>
      <c r="C1183" s="219" t="s">
        <v>2630</v>
      </c>
      <c r="D1183" s="396" t="s">
        <v>4429</v>
      </c>
      <c r="E1183" s="451">
        <v>4000</v>
      </c>
      <c r="F1183" s="452">
        <v>47851095</v>
      </c>
      <c r="G1183" s="396" t="s">
        <v>4430</v>
      </c>
      <c r="H1183" s="219" t="s">
        <v>2204</v>
      </c>
      <c r="I1183" s="219" t="s">
        <v>2204</v>
      </c>
      <c r="J1183" s="219" t="s">
        <v>2640</v>
      </c>
      <c r="K1183" s="219"/>
      <c r="L1183" s="219"/>
      <c r="M1183" s="451"/>
      <c r="N1183" s="191">
        <v>1</v>
      </c>
      <c r="O1183" s="191">
        <v>1</v>
      </c>
      <c r="P1183" s="451">
        <v>12000</v>
      </c>
      <c r="Q1183" s="191"/>
      <c r="R1183" s="191"/>
    </row>
    <row r="1184" spans="1:18" ht="48" x14ac:dyDescent="0.2">
      <c r="A1184" s="219" t="s">
        <v>2635</v>
      </c>
      <c r="B1184" s="219" t="s">
        <v>2629</v>
      </c>
      <c r="C1184" s="219" t="s">
        <v>2630</v>
      </c>
      <c r="D1184" s="396" t="s">
        <v>4431</v>
      </c>
      <c r="E1184" s="451">
        <v>1750</v>
      </c>
      <c r="F1184" s="452">
        <v>47851095</v>
      </c>
      <c r="G1184" s="396" t="s">
        <v>4430</v>
      </c>
      <c r="H1184" s="219" t="s">
        <v>2204</v>
      </c>
      <c r="I1184" s="219" t="s">
        <v>2204</v>
      </c>
      <c r="J1184" s="219" t="s">
        <v>2640</v>
      </c>
      <c r="K1184" s="219">
        <v>2</v>
      </c>
      <c r="L1184" s="219">
        <v>3</v>
      </c>
      <c r="M1184" s="451">
        <v>7750</v>
      </c>
      <c r="N1184" s="191"/>
      <c r="O1184" s="191"/>
      <c r="P1184" s="451"/>
      <c r="Q1184" s="191"/>
      <c r="R1184" s="191"/>
    </row>
    <row r="1185" spans="1:18" ht="36" x14ac:dyDescent="0.2">
      <c r="A1185" s="219" t="s">
        <v>2635</v>
      </c>
      <c r="B1185" s="219" t="s">
        <v>2629</v>
      </c>
      <c r="C1185" s="219" t="s">
        <v>2630</v>
      </c>
      <c r="D1185" s="396" t="s">
        <v>4429</v>
      </c>
      <c r="E1185" s="451">
        <v>3500</v>
      </c>
      <c r="F1185" s="452">
        <v>47851095</v>
      </c>
      <c r="G1185" s="396" t="s">
        <v>4430</v>
      </c>
      <c r="H1185" s="219" t="s">
        <v>2204</v>
      </c>
      <c r="I1185" s="219" t="s">
        <v>2204</v>
      </c>
      <c r="J1185" s="219" t="s">
        <v>2640</v>
      </c>
      <c r="K1185" s="219"/>
      <c r="L1185" s="219"/>
      <c r="M1185" s="451"/>
      <c r="N1185" s="191">
        <v>2</v>
      </c>
      <c r="O1185" s="191">
        <v>3</v>
      </c>
      <c r="P1185" s="451">
        <v>10500</v>
      </c>
      <c r="Q1185" s="191"/>
      <c r="R1185" s="191"/>
    </row>
    <row r="1186" spans="1:18" ht="36" x14ac:dyDescent="0.2">
      <c r="A1186" s="219" t="s">
        <v>2635</v>
      </c>
      <c r="B1186" s="219" t="s">
        <v>2629</v>
      </c>
      <c r="C1186" s="219" t="s">
        <v>2630</v>
      </c>
      <c r="D1186" s="396" t="s">
        <v>4432</v>
      </c>
      <c r="E1186" s="451">
        <v>3000</v>
      </c>
      <c r="F1186" s="452">
        <v>47865187</v>
      </c>
      <c r="G1186" s="396" t="s">
        <v>4433</v>
      </c>
      <c r="H1186" s="219" t="s">
        <v>2257</v>
      </c>
      <c r="I1186" s="219" t="s">
        <v>2921</v>
      </c>
      <c r="J1186" s="219" t="s">
        <v>2640</v>
      </c>
      <c r="K1186" s="219"/>
      <c r="L1186" s="219"/>
      <c r="M1186" s="451"/>
      <c r="N1186" s="191">
        <v>1</v>
      </c>
      <c r="O1186" s="191">
        <v>1</v>
      </c>
      <c r="P1186" s="451">
        <v>3000</v>
      </c>
      <c r="Q1186" s="191"/>
      <c r="R1186" s="191"/>
    </row>
    <row r="1187" spans="1:18" ht="48" x14ac:dyDescent="0.2">
      <c r="A1187" s="219" t="s">
        <v>2635</v>
      </c>
      <c r="B1187" s="219" t="s">
        <v>2629</v>
      </c>
      <c r="C1187" s="219" t="s">
        <v>2630</v>
      </c>
      <c r="D1187" s="396" t="s">
        <v>4434</v>
      </c>
      <c r="E1187" s="451">
        <v>2000</v>
      </c>
      <c r="F1187" s="452">
        <v>47978686</v>
      </c>
      <c r="G1187" s="396" t="s">
        <v>4435</v>
      </c>
      <c r="H1187" s="219" t="s">
        <v>4436</v>
      </c>
      <c r="I1187" s="219" t="s">
        <v>2083</v>
      </c>
      <c r="J1187" s="219" t="s">
        <v>2640</v>
      </c>
      <c r="K1187" s="219">
        <v>6</v>
      </c>
      <c r="L1187" s="219">
        <v>7</v>
      </c>
      <c r="M1187" s="451">
        <v>24500</v>
      </c>
      <c r="N1187" s="191"/>
      <c r="O1187" s="191"/>
      <c r="P1187" s="451"/>
      <c r="Q1187" s="191"/>
      <c r="R1187" s="191"/>
    </row>
    <row r="1188" spans="1:18" ht="36" x14ac:dyDescent="0.2">
      <c r="A1188" s="219" t="s">
        <v>2635</v>
      </c>
      <c r="B1188" s="219" t="s">
        <v>2636</v>
      </c>
      <c r="C1188" s="219" t="s">
        <v>2630</v>
      </c>
      <c r="D1188" s="396" t="s">
        <v>4437</v>
      </c>
      <c r="E1188" s="451">
        <v>5500</v>
      </c>
      <c r="F1188" s="452">
        <v>47983517</v>
      </c>
      <c r="G1188" s="396" t="s">
        <v>4438</v>
      </c>
      <c r="H1188" s="219" t="s">
        <v>2647</v>
      </c>
      <c r="I1188" s="219" t="s">
        <v>2083</v>
      </c>
      <c r="J1188" s="219" t="s">
        <v>2640</v>
      </c>
      <c r="K1188" s="219"/>
      <c r="L1188" s="219"/>
      <c r="M1188" s="451"/>
      <c r="N1188" s="191">
        <v>1</v>
      </c>
      <c r="O1188" s="191">
        <v>1</v>
      </c>
      <c r="P1188" s="451">
        <v>16500</v>
      </c>
      <c r="Q1188" s="191"/>
      <c r="R1188" s="191"/>
    </row>
    <row r="1189" spans="1:18" ht="36" x14ac:dyDescent="0.2">
      <c r="A1189" s="219" t="s">
        <v>2635</v>
      </c>
      <c r="B1189" s="219" t="s">
        <v>2629</v>
      </c>
      <c r="C1189" s="219" t="s">
        <v>2630</v>
      </c>
      <c r="D1189" s="396" t="s">
        <v>4439</v>
      </c>
      <c r="E1189" s="451">
        <v>3000</v>
      </c>
      <c r="F1189" s="452">
        <v>48014531</v>
      </c>
      <c r="G1189" s="396" t="s">
        <v>4440</v>
      </c>
      <c r="H1189" s="219" t="s">
        <v>4441</v>
      </c>
      <c r="I1189" s="219" t="s">
        <v>2083</v>
      </c>
      <c r="J1189" s="219" t="s">
        <v>2640</v>
      </c>
      <c r="K1189" s="219">
        <v>2</v>
      </c>
      <c r="L1189" s="219">
        <v>2</v>
      </c>
      <c r="M1189" s="451">
        <v>6000</v>
      </c>
      <c r="N1189" s="191"/>
      <c r="O1189" s="191"/>
      <c r="P1189" s="451"/>
      <c r="Q1189" s="191"/>
      <c r="R1189" s="191"/>
    </row>
    <row r="1190" spans="1:18" ht="36" x14ac:dyDescent="0.2">
      <c r="A1190" s="219" t="s">
        <v>2635</v>
      </c>
      <c r="B1190" s="219" t="s">
        <v>2629</v>
      </c>
      <c r="C1190" s="219" t="s">
        <v>2630</v>
      </c>
      <c r="D1190" s="396" t="s">
        <v>3060</v>
      </c>
      <c r="E1190" s="451">
        <v>3000</v>
      </c>
      <c r="F1190" s="452">
        <v>48014678</v>
      </c>
      <c r="G1190" s="396" t="s">
        <v>4442</v>
      </c>
      <c r="H1190" s="219" t="s">
        <v>2229</v>
      </c>
      <c r="I1190" s="219" t="s">
        <v>2229</v>
      </c>
      <c r="J1190" s="219" t="s">
        <v>2640</v>
      </c>
      <c r="K1190" s="219">
        <v>1</v>
      </c>
      <c r="L1190" s="219">
        <v>1</v>
      </c>
      <c r="M1190" s="451">
        <v>3000</v>
      </c>
      <c r="N1190" s="191"/>
      <c r="O1190" s="191"/>
      <c r="P1190" s="451"/>
      <c r="Q1190" s="191"/>
      <c r="R1190" s="191"/>
    </row>
    <row r="1191" spans="1:18" ht="48" x14ac:dyDescent="0.2">
      <c r="A1191" s="219" t="s">
        <v>2635</v>
      </c>
      <c r="B1191" s="219" t="s">
        <v>2629</v>
      </c>
      <c r="C1191" s="219" t="s">
        <v>2630</v>
      </c>
      <c r="D1191" s="396" t="s">
        <v>4443</v>
      </c>
      <c r="E1191" s="451">
        <v>7500</v>
      </c>
      <c r="F1191" s="452">
        <v>48079851</v>
      </c>
      <c r="G1191" s="396" t="s">
        <v>4444</v>
      </c>
      <c r="H1191" s="219" t="s">
        <v>2647</v>
      </c>
      <c r="I1191" s="219" t="s">
        <v>2644</v>
      </c>
      <c r="J1191" s="219" t="s">
        <v>2634</v>
      </c>
      <c r="K1191" s="219"/>
      <c r="L1191" s="219"/>
      <c r="M1191" s="451"/>
      <c r="N1191" s="191">
        <v>1</v>
      </c>
      <c r="O1191" s="191">
        <v>4</v>
      </c>
      <c r="P1191" s="451">
        <v>30000</v>
      </c>
      <c r="Q1191" s="191"/>
      <c r="R1191" s="191"/>
    </row>
    <row r="1192" spans="1:18" ht="36" x14ac:dyDescent="0.2">
      <c r="A1192" s="219" t="s">
        <v>2635</v>
      </c>
      <c r="B1192" s="219" t="s">
        <v>2636</v>
      </c>
      <c r="C1192" s="219" t="s">
        <v>2630</v>
      </c>
      <c r="D1192" s="396" t="s">
        <v>4445</v>
      </c>
      <c r="E1192" s="451">
        <v>6500</v>
      </c>
      <c r="F1192" s="452">
        <v>48083539</v>
      </c>
      <c r="G1192" s="396" t="s">
        <v>4446</v>
      </c>
      <c r="H1192" s="219" t="s">
        <v>2257</v>
      </c>
      <c r="I1192" s="219" t="s">
        <v>2633</v>
      </c>
      <c r="J1192" s="219" t="s">
        <v>2634</v>
      </c>
      <c r="K1192" s="219"/>
      <c r="L1192" s="219"/>
      <c r="M1192" s="451"/>
      <c r="N1192" s="191">
        <v>1</v>
      </c>
      <c r="O1192" s="191">
        <v>2</v>
      </c>
      <c r="P1192" s="451">
        <v>13000</v>
      </c>
      <c r="Q1192" s="191"/>
      <c r="R1192" s="191"/>
    </row>
    <row r="1193" spans="1:18" ht="36" x14ac:dyDescent="0.2">
      <c r="A1193" s="219" t="s">
        <v>2635</v>
      </c>
      <c r="B1193" s="219" t="s">
        <v>2636</v>
      </c>
      <c r="C1193" s="219" t="s">
        <v>2630</v>
      </c>
      <c r="D1193" s="396" t="s">
        <v>4447</v>
      </c>
      <c r="E1193" s="451">
        <v>6500</v>
      </c>
      <c r="F1193" s="452">
        <v>48122718</v>
      </c>
      <c r="G1193" s="396" t="s">
        <v>4448</v>
      </c>
      <c r="H1193" s="219" t="s">
        <v>2647</v>
      </c>
      <c r="I1193" s="219" t="s">
        <v>2644</v>
      </c>
      <c r="J1193" s="219" t="s">
        <v>2634</v>
      </c>
      <c r="K1193" s="219"/>
      <c r="L1193" s="219"/>
      <c r="M1193" s="451"/>
      <c r="N1193" s="191">
        <v>1</v>
      </c>
      <c r="O1193" s="191">
        <v>2</v>
      </c>
      <c r="P1193" s="451">
        <v>19500</v>
      </c>
      <c r="Q1193" s="191"/>
      <c r="R1193" s="191"/>
    </row>
    <row r="1194" spans="1:18" ht="36" x14ac:dyDescent="0.2">
      <c r="A1194" s="219" t="s">
        <v>2635</v>
      </c>
      <c r="B1194" s="219" t="s">
        <v>2629</v>
      </c>
      <c r="C1194" s="219" t="s">
        <v>2630</v>
      </c>
      <c r="D1194" s="396" t="s">
        <v>4449</v>
      </c>
      <c r="E1194" s="451">
        <v>6500</v>
      </c>
      <c r="F1194" s="452">
        <v>48122718</v>
      </c>
      <c r="G1194" s="396" t="s">
        <v>4448</v>
      </c>
      <c r="H1194" s="219" t="s">
        <v>2647</v>
      </c>
      <c r="I1194" s="219" t="s">
        <v>2644</v>
      </c>
      <c r="J1194" s="219" t="s">
        <v>2634</v>
      </c>
      <c r="K1194" s="219">
        <v>1</v>
      </c>
      <c r="L1194" s="219">
        <v>1</v>
      </c>
      <c r="M1194" s="451">
        <v>6500</v>
      </c>
      <c r="N1194" s="191"/>
      <c r="O1194" s="191"/>
      <c r="P1194" s="451"/>
      <c r="Q1194" s="191"/>
      <c r="R1194" s="191"/>
    </row>
    <row r="1195" spans="1:18" ht="48" x14ac:dyDescent="0.2">
      <c r="A1195" s="219" t="s">
        <v>2635</v>
      </c>
      <c r="B1195" s="219" t="s">
        <v>2629</v>
      </c>
      <c r="C1195" s="219" t="s">
        <v>2630</v>
      </c>
      <c r="D1195" s="396" t="s">
        <v>4450</v>
      </c>
      <c r="E1195" s="451">
        <v>5000</v>
      </c>
      <c r="F1195" s="452">
        <v>48239083</v>
      </c>
      <c r="G1195" s="396" t="s">
        <v>4451</v>
      </c>
      <c r="H1195" s="219" t="s">
        <v>2889</v>
      </c>
      <c r="I1195" s="219" t="s">
        <v>4452</v>
      </c>
      <c r="J1195" s="219" t="s">
        <v>2640</v>
      </c>
      <c r="K1195" s="219">
        <v>2</v>
      </c>
      <c r="L1195" s="219">
        <v>2</v>
      </c>
      <c r="M1195" s="451">
        <v>10000</v>
      </c>
      <c r="N1195" s="191"/>
      <c r="O1195" s="191"/>
      <c r="P1195" s="451"/>
      <c r="Q1195" s="191"/>
      <c r="R1195" s="191"/>
    </row>
    <row r="1196" spans="1:18" ht="36" x14ac:dyDescent="0.2">
      <c r="A1196" s="219" t="s">
        <v>2635</v>
      </c>
      <c r="B1196" s="219" t="s">
        <v>2636</v>
      </c>
      <c r="C1196" s="219" t="s">
        <v>2630</v>
      </c>
      <c r="D1196" s="396" t="s">
        <v>4453</v>
      </c>
      <c r="E1196" s="451">
        <v>2500</v>
      </c>
      <c r="F1196" s="452">
        <v>48256290</v>
      </c>
      <c r="G1196" s="396" t="s">
        <v>4454</v>
      </c>
      <c r="H1196" s="219" t="s">
        <v>2639</v>
      </c>
      <c r="I1196" s="219" t="s">
        <v>2639</v>
      </c>
      <c r="J1196" s="219" t="s">
        <v>2640</v>
      </c>
      <c r="K1196" s="219"/>
      <c r="L1196" s="219"/>
      <c r="M1196" s="451"/>
      <c r="N1196" s="191">
        <v>1</v>
      </c>
      <c r="O1196" s="191">
        <v>4</v>
      </c>
      <c r="P1196" s="451">
        <v>10000</v>
      </c>
      <c r="Q1196" s="191"/>
      <c r="R1196" s="191"/>
    </row>
    <row r="1197" spans="1:18" ht="36" x14ac:dyDescent="0.2">
      <c r="A1197" s="219" t="s">
        <v>2635</v>
      </c>
      <c r="B1197" s="219" t="s">
        <v>2629</v>
      </c>
      <c r="C1197" s="219" t="s">
        <v>2630</v>
      </c>
      <c r="D1197" s="396" t="s">
        <v>4453</v>
      </c>
      <c r="E1197" s="451">
        <v>2500</v>
      </c>
      <c r="F1197" s="452">
        <v>48256290</v>
      </c>
      <c r="G1197" s="396" t="s">
        <v>4454</v>
      </c>
      <c r="H1197" s="219" t="s">
        <v>2639</v>
      </c>
      <c r="I1197" s="219" t="s">
        <v>2639</v>
      </c>
      <c r="J1197" s="219" t="s">
        <v>2640</v>
      </c>
      <c r="K1197" s="219"/>
      <c r="L1197" s="219"/>
      <c r="M1197" s="451"/>
      <c r="N1197" s="191">
        <v>1</v>
      </c>
      <c r="O1197" s="191">
        <v>4</v>
      </c>
      <c r="P1197" s="451">
        <v>10000</v>
      </c>
      <c r="Q1197" s="191"/>
      <c r="R1197" s="191"/>
    </row>
    <row r="1198" spans="1:18" ht="36" x14ac:dyDescent="0.2">
      <c r="A1198" s="219" t="s">
        <v>2635</v>
      </c>
      <c r="B1198" s="219" t="s">
        <v>2629</v>
      </c>
      <c r="C1198" s="219" t="s">
        <v>2630</v>
      </c>
      <c r="D1198" s="396" t="s">
        <v>4455</v>
      </c>
      <c r="E1198" s="451">
        <v>2500</v>
      </c>
      <c r="F1198" s="452">
        <v>48256290</v>
      </c>
      <c r="G1198" s="396" t="s">
        <v>4454</v>
      </c>
      <c r="H1198" s="219" t="s">
        <v>2639</v>
      </c>
      <c r="I1198" s="219" t="s">
        <v>2639</v>
      </c>
      <c r="J1198" s="219" t="s">
        <v>2640</v>
      </c>
      <c r="K1198" s="219">
        <v>1</v>
      </c>
      <c r="L1198" s="219">
        <v>1</v>
      </c>
      <c r="M1198" s="451">
        <v>2500</v>
      </c>
      <c r="N1198" s="191"/>
      <c r="O1198" s="191"/>
      <c r="P1198" s="451"/>
      <c r="Q1198" s="191"/>
      <c r="R1198" s="191"/>
    </row>
    <row r="1199" spans="1:18" ht="36" x14ac:dyDescent="0.2">
      <c r="A1199" s="219" t="s">
        <v>2635</v>
      </c>
      <c r="B1199" s="219" t="s">
        <v>2629</v>
      </c>
      <c r="C1199" s="219" t="s">
        <v>2630</v>
      </c>
      <c r="D1199" s="396" t="s">
        <v>3415</v>
      </c>
      <c r="E1199" s="451">
        <v>2000</v>
      </c>
      <c r="F1199" s="452">
        <v>48297420</v>
      </c>
      <c r="G1199" s="396" t="s">
        <v>4456</v>
      </c>
      <c r="H1199" s="219" t="s">
        <v>2229</v>
      </c>
      <c r="I1199" s="219" t="s">
        <v>2229</v>
      </c>
      <c r="J1199" s="219" t="s">
        <v>2640</v>
      </c>
      <c r="K1199" s="219">
        <v>1</v>
      </c>
      <c r="L1199" s="219">
        <v>1</v>
      </c>
      <c r="M1199" s="451">
        <v>2000</v>
      </c>
      <c r="N1199" s="191"/>
      <c r="O1199" s="191"/>
      <c r="P1199" s="451"/>
      <c r="Q1199" s="191"/>
      <c r="R1199" s="191"/>
    </row>
    <row r="1200" spans="1:18" ht="36" x14ac:dyDescent="0.2">
      <c r="A1200" s="219" t="s">
        <v>2635</v>
      </c>
      <c r="B1200" s="219" t="s">
        <v>2629</v>
      </c>
      <c r="C1200" s="219" t="s">
        <v>2630</v>
      </c>
      <c r="D1200" s="396" t="s">
        <v>4457</v>
      </c>
      <c r="E1200" s="451">
        <v>4000</v>
      </c>
      <c r="F1200" s="452">
        <v>48311927</v>
      </c>
      <c r="G1200" s="396" t="s">
        <v>4458</v>
      </c>
      <c r="H1200" s="219" t="s">
        <v>2903</v>
      </c>
      <c r="I1200" s="219" t="s">
        <v>2903</v>
      </c>
      <c r="J1200" s="219" t="s">
        <v>2640</v>
      </c>
      <c r="K1200" s="219">
        <v>1</v>
      </c>
      <c r="L1200" s="219">
        <v>1</v>
      </c>
      <c r="M1200" s="451">
        <v>4000</v>
      </c>
      <c r="N1200" s="191"/>
      <c r="O1200" s="191"/>
      <c r="P1200" s="451"/>
      <c r="Q1200" s="191"/>
      <c r="R1200" s="191"/>
    </row>
    <row r="1201" spans="1:18" ht="48" x14ac:dyDescent="0.2">
      <c r="A1201" s="219" t="s">
        <v>2635</v>
      </c>
      <c r="B1201" s="219" t="s">
        <v>2629</v>
      </c>
      <c r="C1201" s="219" t="s">
        <v>2630</v>
      </c>
      <c r="D1201" s="396" t="s">
        <v>4459</v>
      </c>
      <c r="E1201" s="451">
        <v>2842</v>
      </c>
      <c r="F1201" s="452">
        <v>48328217</v>
      </c>
      <c r="G1201" s="396" t="s">
        <v>4460</v>
      </c>
      <c r="H1201" s="219" t="s">
        <v>4461</v>
      </c>
      <c r="I1201" s="219" t="s">
        <v>2083</v>
      </c>
      <c r="J1201" s="219" t="s">
        <v>2640</v>
      </c>
      <c r="K1201" s="219">
        <v>1</v>
      </c>
      <c r="L1201" s="219">
        <v>1</v>
      </c>
      <c r="M1201" s="451">
        <v>2842</v>
      </c>
      <c r="N1201" s="191"/>
      <c r="O1201" s="191"/>
      <c r="P1201" s="451"/>
      <c r="Q1201" s="191"/>
      <c r="R1201" s="191"/>
    </row>
    <row r="1202" spans="1:18" ht="36" x14ac:dyDescent="0.2">
      <c r="A1202" s="219" t="s">
        <v>2635</v>
      </c>
      <c r="B1202" s="219" t="s">
        <v>2629</v>
      </c>
      <c r="C1202" s="219" t="s">
        <v>2630</v>
      </c>
      <c r="D1202" s="396" t="s">
        <v>4462</v>
      </c>
      <c r="E1202" s="451">
        <v>5500</v>
      </c>
      <c r="F1202" s="452">
        <v>48337577</v>
      </c>
      <c r="G1202" s="396" t="s">
        <v>4463</v>
      </c>
      <c r="H1202" s="219" t="s">
        <v>2103</v>
      </c>
      <c r="I1202" s="219" t="s">
        <v>2083</v>
      </c>
      <c r="J1202" s="219" t="s">
        <v>2640</v>
      </c>
      <c r="K1202" s="219"/>
      <c r="L1202" s="219"/>
      <c r="M1202" s="451"/>
      <c r="N1202" s="191">
        <v>2</v>
      </c>
      <c r="O1202" s="191">
        <v>6</v>
      </c>
      <c r="P1202" s="451">
        <v>44000</v>
      </c>
      <c r="Q1202" s="191"/>
      <c r="R1202" s="191"/>
    </row>
    <row r="1203" spans="1:18" ht="36" x14ac:dyDescent="0.2">
      <c r="A1203" s="219" t="s">
        <v>2635</v>
      </c>
      <c r="B1203" s="219" t="s">
        <v>2629</v>
      </c>
      <c r="C1203" s="219" t="s">
        <v>2630</v>
      </c>
      <c r="D1203" s="396" t="s">
        <v>4464</v>
      </c>
      <c r="E1203" s="451">
        <v>6500</v>
      </c>
      <c r="F1203" s="452">
        <v>48384810</v>
      </c>
      <c r="G1203" s="396" t="s">
        <v>4465</v>
      </c>
      <c r="H1203" s="219" t="s">
        <v>2135</v>
      </c>
      <c r="I1203" s="219" t="s">
        <v>2644</v>
      </c>
      <c r="J1203" s="219" t="s">
        <v>2634</v>
      </c>
      <c r="K1203" s="219">
        <v>1</v>
      </c>
      <c r="L1203" s="219">
        <v>1</v>
      </c>
      <c r="M1203" s="451">
        <v>6500</v>
      </c>
      <c r="N1203" s="191"/>
      <c r="O1203" s="191"/>
      <c r="P1203" s="451"/>
      <c r="Q1203" s="191"/>
      <c r="R1203" s="191"/>
    </row>
    <row r="1204" spans="1:18" ht="48" x14ac:dyDescent="0.2">
      <c r="A1204" s="219" t="s">
        <v>2635</v>
      </c>
      <c r="B1204" s="219" t="s">
        <v>2629</v>
      </c>
      <c r="C1204" s="219" t="s">
        <v>2630</v>
      </c>
      <c r="D1204" s="396" t="s">
        <v>4466</v>
      </c>
      <c r="E1204" s="451">
        <v>2000</v>
      </c>
      <c r="F1204" s="452">
        <v>48427635</v>
      </c>
      <c r="G1204" s="396" t="s">
        <v>4467</v>
      </c>
      <c r="H1204" s="219" t="s">
        <v>3184</v>
      </c>
      <c r="I1204" s="219" t="s">
        <v>2229</v>
      </c>
      <c r="J1204" s="219" t="s">
        <v>2640</v>
      </c>
      <c r="K1204" s="219">
        <v>1</v>
      </c>
      <c r="L1204" s="219">
        <v>1</v>
      </c>
      <c r="M1204" s="451">
        <v>2000</v>
      </c>
      <c r="N1204" s="191"/>
      <c r="O1204" s="191"/>
      <c r="P1204" s="451"/>
      <c r="Q1204" s="191"/>
      <c r="R1204" s="191"/>
    </row>
    <row r="1205" spans="1:18" ht="36" x14ac:dyDescent="0.2">
      <c r="A1205" s="219" t="s">
        <v>2635</v>
      </c>
      <c r="B1205" s="219" t="s">
        <v>2629</v>
      </c>
      <c r="C1205" s="219" t="s">
        <v>2630</v>
      </c>
      <c r="D1205" s="396" t="s">
        <v>4468</v>
      </c>
      <c r="E1205" s="451">
        <v>3000</v>
      </c>
      <c r="F1205" s="452">
        <v>48436075</v>
      </c>
      <c r="G1205" s="396" t="s">
        <v>4469</v>
      </c>
      <c r="H1205" s="219" t="s">
        <v>2204</v>
      </c>
      <c r="I1205" s="219" t="s">
        <v>2083</v>
      </c>
      <c r="J1205" s="219" t="s">
        <v>2640</v>
      </c>
      <c r="K1205" s="219">
        <v>1</v>
      </c>
      <c r="L1205" s="219">
        <v>3</v>
      </c>
      <c r="M1205" s="451">
        <v>9000</v>
      </c>
      <c r="N1205" s="191"/>
      <c r="O1205" s="191"/>
      <c r="P1205" s="451"/>
      <c r="Q1205" s="191"/>
      <c r="R1205" s="191"/>
    </row>
    <row r="1206" spans="1:18" ht="36" x14ac:dyDescent="0.2">
      <c r="A1206" s="219" t="s">
        <v>2635</v>
      </c>
      <c r="B1206" s="219" t="s">
        <v>2629</v>
      </c>
      <c r="C1206" s="219" t="s">
        <v>2630</v>
      </c>
      <c r="D1206" s="396" t="s">
        <v>4468</v>
      </c>
      <c r="E1206" s="451">
        <v>3000</v>
      </c>
      <c r="F1206" s="452">
        <v>48436075</v>
      </c>
      <c r="G1206" s="396" t="s">
        <v>4469</v>
      </c>
      <c r="H1206" s="219" t="s">
        <v>2257</v>
      </c>
      <c r="I1206" s="219" t="s">
        <v>2083</v>
      </c>
      <c r="J1206" s="219" t="s">
        <v>2640</v>
      </c>
      <c r="K1206" s="219">
        <v>1</v>
      </c>
      <c r="L1206" s="219">
        <v>3</v>
      </c>
      <c r="M1206" s="451">
        <v>9000</v>
      </c>
      <c r="N1206" s="191"/>
      <c r="O1206" s="191"/>
      <c r="P1206" s="451"/>
      <c r="Q1206" s="191"/>
      <c r="R1206" s="191"/>
    </row>
    <row r="1207" spans="1:18" ht="36" x14ac:dyDescent="0.2">
      <c r="A1207" s="219" t="s">
        <v>2635</v>
      </c>
      <c r="B1207" s="219" t="s">
        <v>2629</v>
      </c>
      <c r="C1207" s="219" t="s">
        <v>2630</v>
      </c>
      <c r="D1207" s="396" t="s">
        <v>4468</v>
      </c>
      <c r="E1207" s="451">
        <v>3000</v>
      </c>
      <c r="F1207" s="452">
        <v>48436075</v>
      </c>
      <c r="G1207" s="396" t="s">
        <v>4469</v>
      </c>
      <c r="H1207" s="219" t="s">
        <v>2229</v>
      </c>
      <c r="I1207" s="219" t="s">
        <v>2229</v>
      </c>
      <c r="J1207" s="219" t="s">
        <v>2640</v>
      </c>
      <c r="K1207" s="219">
        <v>2</v>
      </c>
      <c r="L1207" s="219">
        <v>2</v>
      </c>
      <c r="M1207" s="451">
        <v>6000</v>
      </c>
      <c r="N1207" s="191"/>
      <c r="O1207" s="191"/>
      <c r="P1207" s="451"/>
      <c r="Q1207" s="191"/>
      <c r="R1207" s="191"/>
    </row>
    <row r="1208" spans="1:18" ht="36" x14ac:dyDescent="0.2">
      <c r="A1208" s="219" t="s">
        <v>2635</v>
      </c>
      <c r="B1208" s="219" t="s">
        <v>2629</v>
      </c>
      <c r="C1208" s="219" t="s">
        <v>2630</v>
      </c>
      <c r="D1208" s="396" t="s">
        <v>3731</v>
      </c>
      <c r="E1208" s="451">
        <v>6500</v>
      </c>
      <c r="F1208" s="452">
        <v>48472420</v>
      </c>
      <c r="G1208" s="396" t="s">
        <v>4470</v>
      </c>
      <c r="H1208" s="219" t="s">
        <v>2109</v>
      </c>
      <c r="I1208" s="219" t="s">
        <v>2109</v>
      </c>
      <c r="J1208" s="219" t="s">
        <v>2634</v>
      </c>
      <c r="K1208" s="219">
        <v>2</v>
      </c>
      <c r="L1208" s="219">
        <v>4</v>
      </c>
      <c r="M1208" s="451">
        <v>26000</v>
      </c>
      <c r="N1208" s="191"/>
      <c r="O1208" s="191"/>
      <c r="P1208" s="451"/>
      <c r="Q1208" s="191"/>
      <c r="R1208" s="191"/>
    </row>
    <row r="1209" spans="1:18" ht="60" x14ac:dyDescent="0.2">
      <c r="A1209" s="219" t="s">
        <v>2635</v>
      </c>
      <c r="B1209" s="219" t="s">
        <v>2629</v>
      </c>
      <c r="C1209" s="219" t="s">
        <v>2630</v>
      </c>
      <c r="D1209" s="396" t="s">
        <v>4471</v>
      </c>
      <c r="E1209" s="451">
        <v>3800</v>
      </c>
      <c r="F1209" s="452">
        <v>48504364</v>
      </c>
      <c r="G1209" s="396" t="s">
        <v>4472</v>
      </c>
      <c r="H1209" s="219" t="s">
        <v>2705</v>
      </c>
      <c r="I1209" s="219" t="s">
        <v>2229</v>
      </c>
      <c r="J1209" s="219" t="s">
        <v>2640</v>
      </c>
      <c r="K1209" s="219"/>
      <c r="L1209" s="219"/>
      <c r="M1209" s="451"/>
      <c r="N1209" s="191">
        <v>4</v>
      </c>
      <c r="O1209" s="191">
        <v>12</v>
      </c>
      <c r="P1209" s="451">
        <v>45600</v>
      </c>
      <c r="Q1209" s="191"/>
      <c r="R1209" s="191"/>
    </row>
    <row r="1210" spans="1:18" ht="36" x14ac:dyDescent="0.2">
      <c r="A1210" s="219" t="s">
        <v>2635</v>
      </c>
      <c r="B1210" s="219" t="s">
        <v>2629</v>
      </c>
      <c r="C1210" s="219" t="s">
        <v>2630</v>
      </c>
      <c r="D1210" s="396" t="s">
        <v>4473</v>
      </c>
      <c r="E1210" s="451">
        <v>3800</v>
      </c>
      <c r="F1210" s="452">
        <v>48504364</v>
      </c>
      <c r="G1210" s="396" t="s">
        <v>4472</v>
      </c>
      <c r="H1210" s="219" t="s">
        <v>2705</v>
      </c>
      <c r="I1210" s="219" t="s">
        <v>2229</v>
      </c>
      <c r="J1210" s="219" t="s">
        <v>2640</v>
      </c>
      <c r="K1210" s="219">
        <v>5</v>
      </c>
      <c r="L1210" s="219">
        <v>10</v>
      </c>
      <c r="M1210" s="451">
        <v>38000</v>
      </c>
      <c r="N1210" s="191"/>
      <c r="O1210" s="191"/>
      <c r="P1210" s="451"/>
      <c r="Q1210" s="191"/>
      <c r="R1210" s="191"/>
    </row>
    <row r="1211" spans="1:18" ht="36" x14ac:dyDescent="0.2">
      <c r="A1211" s="219" t="s">
        <v>2635</v>
      </c>
      <c r="B1211" s="219" t="s">
        <v>2629</v>
      </c>
      <c r="C1211" s="219" t="s">
        <v>2630</v>
      </c>
      <c r="D1211" s="396" t="s">
        <v>4474</v>
      </c>
      <c r="E1211" s="451">
        <v>4410</v>
      </c>
      <c r="F1211" s="452">
        <v>60431270</v>
      </c>
      <c r="G1211" s="396" t="s">
        <v>4475</v>
      </c>
      <c r="H1211" s="219" t="s">
        <v>3573</v>
      </c>
      <c r="I1211" s="219" t="s">
        <v>2229</v>
      </c>
      <c r="J1211" s="219" t="s">
        <v>2640</v>
      </c>
      <c r="K1211" s="219"/>
      <c r="L1211" s="219"/>
      <c r="M1211" s="451"/>
      <c r="N1211" s="191">
        <v>1</v>
      </c>
      <c r="O1211" s="191">
        <v>4</v>
      </c>
      <c r="P1211" s="451">
        <v>31500</v>
      </c>
      <c r="Q1211" s="191"/>
      <c r="R1211" s="191"/>
    </row>
    <row r="1212" spans="1:18" ht="36" x14ac:dyDescent="0.2">
      <c r="A1212" s="219" t="s">
        <v>2635</v>
      </c>
      <c r="B1212" s="219" t="s">
        <v>2629</v>
      </c>
      <c r="C1212" s="219" t="s">
        <v>2630</v>
      </c>
      <c r="D1212" s="396" t="s">
        <v>4474</v>
      </c>
      <c r="E1212" s="451">
        <v>4500</v>
      </c>
      <c r="F1212" s="452">
        <v>60431270</v>
      </c>
      <c r="G1212" s="396" t="s">
        <v>4475</v>
      </c>
      <c r="H1212" s="219" t="s">
        <v>3573</v>
      </c>
      <c r="I1212" s="219" t="s">
        <v>2229</v>
      </c>
      <c r="J1212" s="219" t="s">
        <v>2640</v>
      </c>
      <c r="K1212" s="219"/>
      <c r="L1212" s="219"/>
      <c r="M1212" s="451"/>
      <c r="N1212" s="191">
        <v>1</v>
      </c>
      <c r="O1212" s="191">
        <v>2</v>
      </c>
      <c r="P1212" s="451">
        <v>9000</v>
      </c>
      <c r="Q1212" s="191"/>
      <c r="R1212" s="191"/>
    </row>
    <row r="1213" spans="1:18" ht="36" x14ac:dyDescent="0.2">
      <c r="A1213" s="219" t="s">
        <v>2635</v>
      </c>
      <c r="B1213" s="219" t="s">
        <v>2636</v>
      </c>
      <c r="C1213" s="219" t="s">
        <v>2630</v>
      </c>
      <c r="D1213" s="396" t="s">
        <v>3294</v>
      </c>
      <c r="E1213" s="451">
        <v>2000</v>
      </c>
      <c r="F1213" s="452">
        <v>60443972</v>
      </c>
      <c r="G1213" s="396" t="s">
        <v>4476</v>
      </c>
      <c r="H1213" s="219" t="s">
        <v>2745</v>
      </c>
      <c r="I1213" s="219" t="s">
        <v>2229</v>
      </c>
      <c r="J1213" s="219" t="s">
        <v>2640</v>
      </c>
      <c r="K1213" s="219"/>
      <c r="L1213" s="219"/>
      <c r="M1213" s="451"/>
      <c r="N1213" s="191">
        <v>2</v>
      </c>
      <c r="O1213" s="191">
        <v>5</v>
      </c>
      <c r="P1213" s="451">
        <v>7850</v>
      </c>
      <c r="Q1213" s="191"/>
      <c r="R1213" s="191"/>
    </row>
    <row r="1214" spans="1:18" ht="36" x14ac:dyDescent="0.2">
      <c r="A1214" s="219" t="s">
        <v>2635</v>
      </c>
      <c r="B1214" s="219" t="s">
        <v>2636</v>
      </c>
      <c r="C1214" s="219" t="s">
        <v>2630</v>
      </c>
      <c r="D1214" s="396" t="s">
        <v>4477</v>
      </c>
      <c r="E1214" s="451">
        <v>2000</v>
      </c>
      <c r="F1214" s="452">
        <v>60443972</v>
      </c>
      <c r="G1214" s="396" t="s">
        <v>4476</v>
      </c>
      <c r="H1214" s="219" t="s">
        <v>2745</v>
      </c>
      <c r="I1214" s="219" t="s">
        <v>2229</v>
      </c>
      <c r="J1214" s="219" t="s">
        <v>2640</v>
      </c>
      <c r="K1214" s="219">
        <v>3</v>
      </c>
      <c r="L1214" s="219">
        <v>3</v>
      </c>
      <c r="M1214" s="451">
        <v>6000</v>
      </c>
      <c r="N1214" s="191"/>
      <c r="O1214" s="191"/>
      <c r="P1214" s="451"/>
      <c r="Q1214" s="191"/>
      <c r="R1214" s="191"/>
    </row>
    <row r="1215" spans="1:18" ht="36" x14ac:dyDescent="0.2">
      <c r="A1215" s="219" t="s">
        <v>2635</v>
      </c>
      <c r="B1215" s="219" t="s">
        <v>2629</v>
      </c>
      <c r="C1215" s="219" t="s">
        <v>2630</v>
      </c>
      <c r="D1215" s="396" t="s">
        <v>3294</v>
      </c>
      <c r="E1215" s="451">
        <v>2000</v>
      </c>
      <c r="F1215" s="452">
        <v>60443972</v>
      </c>
      <c r="G1215" s="396" t="s">
        <v>4476</v>
      </c>
      <c r="H1215" s="219" t="s">
        <v>2745</v>
      </c>
      <c r="I1215" s="219" t="s">
        <v>2229</v>
      </c>
      <c r="J1215" s="219" t="s">
        <v>2640</v>
      </c>
      <c r="K1215" s="219"/>
      <c r="L1215" s="219"/>
      <c r="M1215" s="451"/>
      <c r="N1215" s="191">
        <v>3</v>
      </c>
      <c r="O1215" s="191">
        <v>3</v>
      </c>
      <c r="P1215" s="451">
        <v>6000</v>
      </c>
      <c r="Q1215" s="191"/>
      <c r="R1215" s="191"/>
    </row>
    <row r="1216" spans="1:18" ht="36" x14ac:dyDescent="0.2">
      <c r="A1216" s="219" t="s">
        <v>2635</v>
      </c>
      <c r="B1216" s="219" t="s">
        <v>2629</v>
      </c>
      <c r="C1216" s="219" t="s">
        <v>2630</v>
      </c>
      <c r="D1216" s="396" t="s">
        <v>4477</v>
      </c>
      <c r="E1216" s="451">
        <v>2000</v>
      </c>
      <c r="F1216" s="452">
        <v>60443972</v>
      </c>
      <c r="G1216" s="396" t="s">
        <v>4476</v>
      </c>
      <c r="H1216" s="219" t="s">
        <v>2745</v>
      </c>
      <c r="I1216" s="219" t="s">
        <v>2229</v>
      </c>
      <c r="J1216" s="219" t="s">
        <v>2640</v>
      </c>
      <c r="K1216" s="219">
        <v>2</v>
      </c>
      <c r="L1216" s="219">
        <v>9</v>
      </c>
      <c r="M1216" s="451">
        <v>17000</v>
      </c>
      <c r="N1216" s="191"/>
      <c r="O1216" s="191"/>
      <c r="P1216" s="451"/>
      <c r="Q1216" s="191"/>
      <c r="R1216" s="191"/>
    </row>
    <row r="1217" spans="1:18" ht="36" x14ac:dyDescent="0.2">
      <c r="A1217" s="219" t="s">
        <v>2635</v>
      </c>
      <c r="B1217" s="219" t="s">
        <v>2629</v>
      </c>
      <c r="C1217" s="219" t="s">
        <v>2630</v>
      </c>
      <c r="D1217" s="396" t="s">
        <v>4478</v>
      </c>
      <c r="E1217" s="451">
        <v>6000</v>
      </c>
      <c r="F1217" s="452">
        <v>60901223</v>
      </c>
      <c r="G1217" s="396" t="s">
        <v>4479</v>
      </c>
      <c r="H1217" s="219" t="s">
        <v>2109</v>
      </c>
      <c r="I1217" s="219" t="s">
        <v>2109</v>
      </c>
      <c r="J1217" s="219" t="s">
        <v>2634</v>
      </c>
      <c r="K1217" s="219">
        <v>1</v>
      </c>
      <c r="L1217" s="219">
        <v>2</v>
      </c>
      <c r="M1217" s="451">
        <v>12000</v>
      </c>
      <c r="N1217" s="191"/>
      <c r="O1217" s="191"/>
      <c r="P1217" s="451"/>
      <c r="Q1217" s="191"/>
      <c r="R1217" s="191"/>
    </row>
    <row r="1218" spans="1:18" ht="36" x14ac:dyDescent="0.2">
      <c r="A1218" s="219" t="s">
        <v>2635</v>
      </c>
      <c r="B1218" s="219" t="s">
        <v>2636</v>
      </c>
      <c r="C1218" s="219" t="s">
        <v>2630</v>
      </c>
      <c r="D1218" s="396" t="s">
        <v>3966</v>
      </c>
      <c r="E1218" s="451">
        <v>6500</v>
      </c>
      <c r="F1218" s="452">
        <v>70011575</v>
      </c>
      <c r="G1218" s="396" t="s">
        <v>4480</v>
      </c>
      <c r="H1218" s="219" t="s">
        <v>2204</v>
      </c>
      <c r="I1218" s="219" t="s">
        <v>2204</v>
      </c>
      <c r="J1218" s="219" t="s">
        <v>2634</v>
      </c>
      <c r="K1218" s="219"/>
      <c r="L1218" s="219"/>
      <c r="M1218" s="451"/>
      <c r="N1218" s="191">
        <v>1</v>
      </c>
      <c r="O1218" s="191">
        <v>2</v>
      </c>
      <c r="P1218" s="451">
        <v>13000</v>
      </c>
      <c r="Q1218" s="191"/>
      <c r="R1218" s="191"/>
    </row>
    <row r="1219" spans="1:18" ht="36" x14ac:dyDescent="0.2">
      <c r="A1219" s="219" t="s">
        <v>2635</v>
      </c>
      <c r="B1219" s="219" t="s">
        <v>2636</v>
      </c>
      <c r="C1219" s="219" t="s">
        <v>2630</v>
      </c>
      <c r="D1219" s="396" t="s">
        <v>4481</v>
      </c>
      <c r="E1219" s="451">
        <v>6500</v>
      </c>
      <c r="F1219" s="452">
        <v>70021192</v>
      </c>
      <c r="G1219" s="396" t="s">
        <v>4482</v>
      </c>
      <c r="H1219" s="219" t="s">
        <v>2951</v>
      </c>
      <c r="I1219" s="219" t="s">
        <v>2633</v>
      </c>
      <c r="J1219" s="219" t="s">
        <v>2634</v>
      </c>
      <c r="K1219" s="219">
        <v>3</v>
      </c>
      <c r="L1219" s="219">
        <v>4</v>
      </c>
      <c r="M1219" s="451">
        <v>26000</v>
      </c>
      <c r="N1219" s="191"/>
      <c r="O1219" s="191"/>
      <c r="P1219" s="451"/>
      <c r="Q1219" s="191"/>
      <c r="R1219" s="191"/>
    </row>
    <row r="1220" spans="1:18" ht="36" x14ac:dyDescent="0.2">
      <c r="A1220" s="219" t="s">
        <v>2635</v>
      </c>
      <c r="B1220" s="219" t="s">
        <v>2629</v>
      </c>
      <c r="C1220" s="219" t="s">
        <v>2630</v>
      </c>
      <c r="D1220" s="396" t="s">
        <v>4481</v>
      </c>
      <c r="E1220" s="451">
        <v>6500</v>
      </c>
      <c r="F1220" s="452">
        <v>70021192</v>
      </c>
      <c r="G1220" s="396" t="s">
        <v>4482</v>
      </c>
      <c r="H1220" s="219" t="s">
        <v>2951</v>
      </c>
      <c r="I1220" s="219" t="s">
        <v>2633</v>
      </c>
      <c r="J1220" s="219" t="s">
        <v>2634</v>
      </c>
      <c r="K1220" s="219">
        <v>1</v>
      </c>
      <c r="L1220" s="219">
        <v>2</v>
      </c>
      <c r="M1220" s="451">
        <v>13000</v>
      </c>
      <c r="N1220" s="191"/>
      <c r="O1220" s="191"/>
      <c r="P1220" s="451"/>
      <c r="Q1220" s="191"/>
      <c r="R1220" s="191"/>
    </row>
    <row r="1221" spans="1:18" ht="36" x14ac:dyDescent="0.2">
      <c r="A1221" s="219" t="s">
        <v>2635</v>
      </c>
      <c r="B1221" s="219" t="s">
        <v>2629</v>
      </c>
      <c r="C1221" s="219" t="s">
        <v>2630</v>
      </c>
      <c r="D1221" s="396" t="s">
        <v>4483</v>
      </c>
      <c r="E1221" s="451">
        <v>8500</v>
      </c>
      <c r="F1221" s="452">
        <v>70039990</v>
      </c>
      <c r="G1221" s="396" t="s">
        <v>4484</v>
      </c>
      <c r="H1221" s="219" t="s">
        <v>2221</v>
      </c>
      <c r="I1221" s="219" t="s">
        <v>2109</v>
      </c>
      <c r="J1221" s="219" t="s">
        <v>2634</v>
      </c>
      <c r="K1221" s="219"/>
      <c r="L1221" s="219"/>
      <c r="M1221" s="451"/>
      <c r="N1221" s="191">
        <v>1</v>
      </c>
      <c r="O1221" s="191">
        <v>5</v>
      </c>
      <c r="P1221" s="451">
        <v>25500</v>
      </c>
      <c r="Q1221" s="191"/>
      <c r="R1221" s="191"/>
    </row>
    <row r="1222" spans="1:18" ht="36" x14ac:dyDescent="0.2">
      <c r="A1222" s="219" t="s">
        <v>2635</v>
      </c>
      <c r="B1222" s="219" t="s">
        <v>2629</v>
      </c>
      <c r="C1222" s="219" t="s">
        <v>2630</v>
      </c>
      <c r="D1222" s="396" t="s">
        <v>4485</v>
      </c>
      <c r="E1222" s="451">
        <v>3000</v>
      </c>
      <c r="F1222" s="452">
        <v>70040914</v>
      </c>
      <c r="G1222" s="396" t="s">
        <v>4486</v>
      </c>
      <c r="H1222" s="219" t="s">
        <v>2204</v>
      </c>
      <c r="I1222" s="219" t="s">
        <v>2204</v>
      </c>
      <c r="J1222" s="219" t="s">
        <v>2640</v>
      </c>
      <c r="K1222" s="219">
        <v>1</v>
      </c>
      <c r="L1222" s="219">
        <v>2</v>
      </c>
      <c r="M1222" s="451">
        <v>6500</v>
      </c>
      <c r="N1222" s="191"/>
      <c r="O1222" s="191"/>
      <c r="P1222" s="451"/>
      <c r="Q1222" s="191"/>
      <c r="R1222" s="191"/>
    </row>
    <row r="1223" spans="1:18" ht="36" x14ac:dyDescent="0.2">
      <c r="A1223" s="219" t="s">
        <v>2635</v>
      </c>
      <c r="B1223" s="219" t="s">
        <v>2629</v>
      </c>
      <c r="C1223" s="219" t="s">
        <v>2630</v>
      </c>
      <c r="D1223" s="396" t="s">
        <v>4487</v>
      </c>
      <c r="E1223" s="451">
        <v>6500</v>
      </c>
      <c r="F1223" s="452">
        <v>70043674</v>
      </c>
      <c r="G1223" s="396" t="s">
        <v>4488</v>
      </c>
      <c r="H1223" s="219" t="s">
        <v>2647</v>
      </c>
      <c r="I1223" s="219" t="s">
        <v>2644</v>
      </c>
      <c r="J1223" s="219" t="s">
        <v>2634</v>
      </c>
      <c r="K1223" s="219"/>
      <c r="L1223" s="219"/>
      <c r="M1223" s="451"/>
      <c r="N1223" s="191">
        <v>1</v>
      </c>
      <c r="O1223" s="191">
        <v>4</v>
      </c>
      <c r="P1223" s="451">
        <v>13000</v>
      </c>
      <c r="Q1223" s="191"/>
      <c r="R1223" s="191"/>
    </row>
    <row r="1224" spans="1:18" ht="36" x14ac:dyDescent="0.2">
      <c r="A1224" s="219" t="s">
        <v>2635</v>
      </c>
      <c r="B1224" s="219" t="s">
        <v>2629</v>
      </c>
      <c r="C1224" s="219" t="s">
        <v>2630</v>
      </c>
      <c r="D1224" s="396" t="s">
        <v>4489</v>
      </c>
      <c r="E1224" s="451">
        <v>7580</v>
      </c>
      <c r="F1224" s="452">
        <v>70043674</v>
      </c>
      <c r="G1224" s="396" t="s">
        <v>4488</v>
      </c>
      <c r="H1224" s="219" t="s">
        <v>2647</v>
      </c>
      <c r="I1224" s="219" t="s">
        <v>2644</v>
      </c>
      <c r="J1224" s="219" t="s">
        <v>2634</v>
      </c>
      <c r="K1224" s="219">
        <v>1</v>
      </c>
      <c r="L1224" s="219">
        <v>1</v>
      </c>
      <c r="M1224" s="451">
        <v>7580</v>
      </c>
      <c r="N1224" s="191"/>
      <c r="O1224" s="191"/>
      <c r="P1224" s="451"/>
      <c r="Q1224" s="191"/>
      <c r="R1224" s="191"/>
    </row>
    <row r="1225" spans="1:18" ht="36" x14ac:dyDescent="0.2">
      <c r="A1225" s="219" t="s">
        <v>2635</v>
      </c>
      <c r="B1225" s="219" t="s">
        <v>2629</v>
      </c>
      <c r="C1225" s="219" t="s">
        <v>2630</v>
      </c>
      <c r="D1225" s="396" t="s">
        <v>2667</v>
      </c>
      <c r="E1225" s="451">
        <v>6500</v>
      </c>
      <c r="F1225" s="452">
        <v>70060124</v>
      </c>
      <c r="G1225" s="396" t="s">
        <v>4490</v>
      </c>
      <c r="H1225" s="219" t="s">
        <v>2647</v>
      </c>
      <c r="I1225" s="219" t="s">
        <v>2644</v>
      </c>
      <c r="J1225" s="219" t="s">
        <v>2634</v>
      </c>
      <c r="K1225" s="219"/>
      <c r="L1225" s="219"/>
      <c r="M1225" s="451"/>
      <c r="N1225" s="191">
        <v>1</v>
      </c>
      <c r="O1225" s="191">
        <v>2</v>
      </c>
      <c r="P1225" s="451">
        <v>19500</v>
      </c>
      <c r="Q1225" s="191"/>
      <c r="R1225" s="191"/>
    </row>
    <row r="1226" spans="1:18" ht="36" x14ac:dyDescent="0.2">
      <c r="A1226" s="219" t="s">
        <v>2635</v>
      </c>
      <c r="B1226" s="219" t="s">
        <v>2629</v>
      </c>
      <c r="C1226" s="219" t="s">
        <v>2630</v>
      </c>
      <c r="D1226" s="396" t="s">
        <v>4491</v>
      </c>
      <c r="E1226" s="451">
        <v>2500</v>
      </c>
      <c r="F1226" s="452">
        <v>70073284</v>
      </c>
      <c r="G1226" s="396" t="s">
        <v>4492</v>
      </c>
      <c r="H1226" s="219" t="s">
        <v>4493</v>
      </c>
      <c r="I1226" s="219" t="s">
        <v>2921</v>
      </c>
      <c r="J1226" s="219" t="s">
        <v>2640</v>
      </c>
      <c r="K1226" s="219">
        <v>2</v>
      </c>
      <c r="L1226" s="219">
        <v>2</v>
      </c>
      <c r="M1226" s="451">
        <v>5000</v>
      </c>
      <c r="N1226" s="191"/>
      <c r="O1226" s="191"/>
      <c r="P1226" s="451"/>
      <c r="Q1226" s="191"/>
      <c r="R1226" s="191"/>
    </row>
    <row r="1227" spans="1:18" ht="48" x14ac:dyDescent="0.2">
      <c r="A1227" s="219" t="s">
        <v>2635</v>
      </c>
      <c r="B1227" s="219" t="s">
        <v>2629</v>
      </c>
      <c r="C1227" s="219" t="s">
        <v>2630</v>
      </c>
      <c r="D1227" s="396" t="s">
        <v>4494</v>
      </c>
      <c r="E1227" s="451">
        <v>6500</v>
      </c>
      <c r="F1227" s="452">
        <v>70077273</v>
      </c>
      <c r="G1227" s="396" t="s">
        <v>4495</v>
      </c>
      <c r="H1227" s="219" t="s">
        <v>2257</v>
      </c>
      <c r="I1227" s="219" t="s">
        <v>2633</v>
      </c>
      <c r="J1227" s="219" t="s">
        <v>2634</v>
      </c>
      <c r="K1227" s="219">
        <v>1</v>
      </c>
      <c r="L1227" s="219">
        <v>1</v>
      </c>
      <c r="M1227" s="451">
        <v>6500</v>
      </c>
      <c r="N1227" s="191"/>
      <c r="O1227" s="191"/>
      <c r="P1227" s="451"/>
      <c r="Q1227" s="191"/>
      <c r="R1227" s="191"/>
    </row>
    <row r="1228" spans="1:18" ht="36" x14ac:dyDescent="0.2">
      <c r="A1228" s="219" t="s">
        <v>2635</v>
      </c>
      <c r="B1228" s="219" t="s">
        <v>2629</v>
      </c>
      <c r="C1228" s="219" t="s">
        <v>2630</v>
      </c>
      <c r="D1228" s="396" t="s">
        <v>4496</v>
      </c>
      <c r="E1228" s="451">
        <v>6000</v>
      </c>
      <c r="F1228" s="452">
        <v>70114098</v>
      </c>
      <c r="G1228" s="396" t="s">
        <v>4497</v>
      </c>
      <c r="H1228" s="219" t="s">
        <v>2690</v>
      </c>
      <c r="I1228" s="219" t="s">
        <v>2363</v>
      </c>
      <c r="J1228" s="219" t="s">
        <v>2634</v>
      </c>
      <c r="K1228" s="219"/>
      <c r="L1228" s="219"/>
      <c r="M1228" s="451"/>
      <c r="N1228" s="191">
        <v>1</v>
      </c>
      <c r="O1228" s="191">
        <v>2</v>
      </c>
      <c r="P1228" s="451">
        <v>12000</v>
      </c>
      <c r="Q1228" s="191"/>
      <c r="R1228" s="191"/>
    </row>
    <row r="1229" spans="1:18" ht="48" x14ac:dyDescent="0.2">
      <c r="A1229" s="219" t="s">
        <v>2635</v>
      </c>
      <c r="B1229" s="219" t="s">
        <v>2677</v>
      </c>
      <c r="C1229" s="219" t="s">
        <v>2630</v>
      </c>
      <c r="D1229" s="396" t="s">
        <v>4498</v>
      </c>
      <c r="E1229" s="451">
        <v>14000</v>
      </c>
      <c r="F1229" s="452">
        <v>70118618</v>
      </c>
      <c r="G1229" s="396" t="s">
        <v>4499</v>
      </c>
      <c r="H1229" s="219" t="s">
        <v>2103</v>
      </c>
      <c r="I1229" s="219" t="s">
        <v>2103</v>
      </c>
      <c r="J1229" s="219" t="s">
        <v>2634</v>
      </c>
      <c r="K1229" s="219"/>
      <c r="L1229" s="219"/>
      <c r="M1229" s="451"/>
      <c r="N1229" s="191">
        <v>1</v>
      </c>
      <c r="O1229" s="191">
        <v>2</v>
      </c>
      <c r="P1229" s="451">
        <v>21000</v>
      </c>
      <c r="Q1229" s="191"/>
      <c r="R1229" s="191"/>
    </row>
    <row r="1230" spans="1:18" ht="48" x14ac:dyDescent="0.2">
      <c r="A1230" s="219" t="s">
        <v>2635</v>
      </c>
      <c r="B1230" s="219" t="s">
        <v>2629</v>
      </c>
      <c r="C1230" s="219" t="s">
        <v>2630</v>
      </c>
      <c r="D1230" s="396" t="s">
        <v>4500</v>
      </c>
      <c r="E1230" s="451">
        <v>8500</v>
      </c>
      <c r="F1230" s="452">
        <v>70118618</v>
      </c>
      <c r="G1230" s="396" t="s">
        <v>4499</v>
      </c>
      <c r="H1230" s="219" t="s">
        <v>2103</v>
      </c>
      <c r="I1230" s="219" t="s">
        <v>2633</v>
      </c>
      <c r="J1230" s="219" t="s">
        <v>2634</v>
      </c>
      <c r="K1230" s="219">
        <v>2</v>
      </c>
      <c r="L1230" s="219">
        <v>7</v>
      </c>
      <c r="M1230" s="451">
        <v>65500</v>
      </c>
      <c r="N1230" s="191"/>
      <c r="O1230" s="191"/>
      <c r="P1230" s="451"/>
      <c r="Q1230" s="191"/>
      <c r="R1230" s="191"/>
    </row>
    <row r="1231" spans="1:18" ht="48" x14ac:dyDescent="0.2">
      <c r="A1231" s="219" t="s">
        <v>2635</v>
      </c>
      <c r="B1231" s="219" t="s">
        <v>2629</v>
      </c>
      <c r="C1231" s="219" t="s">
        <v>2630</v>
      </c>
      <c r="D1231" s="396" t="s">
        <v>4498</v>
      </c>
      <c r="E1231" s="451">
        <v>10000</v>
      </c>
      <c r="F1231" s="452">
        <v>70118618</v>
      </c>
      <c r="G1231" s="396" t="s">
        <v>4499</v>
      </c>
      <c r="H1231" s="219" t="s">
        <v>2103</v>
      </c>
      <c r="I1231" s="219" t="s">
        <v>2103</v>
      </c>
      <c r="J1231" s="219" t="s">
        <v>2634</v>
      </c>
      <c r="K1231" s="219"/>
      <c r="L1231" s="219"/>
      <c r="M1231" s="451"/>
      <c r="N1231" s="191">
        <v>1</v>
      </c>
      <c r="O1231" s="191">
        <v>7</v>
      </c>
      <c r="P1231" s="451">
        <v>30000</v>
      </c>
      <c r="Q1231" s="191"/>
      <c r="R1231" s="191"/>
    </row>
    <row r="1232" spans="1:18" ht="48" x14ac:dyDescent="0.2">
      <c r="A1232" s="219" t="s">
        <v>2635</v>
      </c>
      <c r="B1232" s="219" t="s">
        <v>2629</v>
      </c>
      <c r="C1232" s="219" t="s">
        <v>2630</v>
      </c>
      <c r="D1232" s="396" t="s">
        <v>4501</v>
      </c>
      <c r="E1232" s="451">
        <v>8000</v>
      </c>
      <c r="F1232" s="452">
        <v>70124698</v>
      </c>
      <c r="G1232" s="396" t="s">
        <v>4502</v>
      </c>
      <c r="H1232" s="219" t="s">
        <v>2103</v>
      </c>
      <c r="I1232" s="219" t="s">
        <v>2103</v>
      </c>
      <c r="J1232" s="219" t="s">
        <v>2634</v>
      </c>
      <c r="K1232" s="219"/>
      <c r="L1232" s="219"/>
      <c r="M1232" s="451"/>
      <c r="N1232" s="191">
        <v>2</v>
      </c>
      <c r="O1232" s="191">
        <v>2</v>
      </c>
      <c r="P1232" s="451">
        <v>48000</v>
      </c>
      <c r="Q1232" s="191"/>
      <c r="R1232" s="191"/>
    </row>
    <row r="1233" spans="1:18" ht="36" x14ac:dyDescent="0.2">
      <c r="A1233" s="219" t="s">
        <v>2635</v>
      </c>
      <c r="B1233" s="219" t="s">
        <v>2629</v>
      </c>
      <c r="C1233" s="219" t="s">
        <v>2630</v>
      </c>
      <c r="D1233" s="396" t="s">
        <v>4503</v>
      </c>
      <c r="E1233" s="451">
        <v>8500</v>
      </c>
      <c r="F1233" s="452">
        <v>70124698</v>
      </c>
      <c r="G1233" s="396" t="s">
        <v>4502</v>
      </c>
      <c r="H1233" s="219" t="s">
        <v>2103</v>
      </c>
      <c r="I1233" s="219" t="s">
        <v>2633</v>
      </c>
      <c r="J1233" s="219" t="s">
        <v>2634</v>
      </c>
      <c r="K1233" s="219">
        <v>2</v>
      </c>
      <c r="L1233" s="219">
        <v>5</v>
      </c>
      <c r="M1233" s="451">
        <v>42500</v>
      </c>
      <c r="N1233" s="191"/>
      <c r="O1233" s="191"/>
      <c r="P1233" s="451"/>
      <c r="Q1233" s="191"/>
      <c r="R1233" s="191"/>
    </row>
    <row r="1234" spans="1:18" ht="36" x14ac:dyDescent="0.2">
      <c r="A1234" s="219" t="s">
        <v>2635</v>
      </c>
      <c r="B1234" s="219" t="s">
        <v>2629</v>
      </c>
      <c r="C1234" s="219" t="s">
        <v>2630</v>
      </c>
      <c r="D1234" s="396" t="s">
        <v>4504</v>
      </c>
      <c r="E1234" s="451">
        <v>8500</v>
      </c>
      <c r="F1234" s="452">
        <v>70178468</v>
      </c>
      <c r="G1234" s="396" t="s">
        <v>4505</v>
      </c>
      <c r="H1234" s="219" t="s">
        <v>3479</v>
      </c>
      <c r="I1234" s="219" t="s">
        <v>3479</v>
      </c>
      <c r="J1234" s="219" t="s">
        <v>2634</v>
      </c>
      <c r="K1234" s="219">
        <v>1</v>
      </c>
      <c r="L1234" s="219">
        <v>2</v>
      </c>
      <c r="M1234" s="451">
        <v>19550</v>
      </c>
      <c r="N1234" s="191"/>
      <c r="O1234" s="191"/>
      <c r="P1234" s="451"/>
      <c r="Q1234" s="191"/>
      <c r="R1234" s="191"/>
    </row>
    <row r="1235" spans="1:18" ht="36" x14ac:dyDescent="0.2">
      <c r="A1235" s="219" t="s">
        <v>2635</v>
      </c>
      <c r="B1235" s="219" t="s">
        <v>2629</v>
      </c>
      <c r="C1235" s="219" t="s">
        <v>2630</v>
      </c>
      <c r="D1235" s="396" t="s">
        <v>4506</v>
      </c>
      <c r="E1235" s="451">
        <v>7500</v>
      </c>
      <c r="F1235" s="452">
        <v>70180802</v>
      </c>
      <c r="G1235" s="396" t="s">
        <v>4507</v>
      </c>
      <c r="H1235" s="219" t="s">
        <v>2109</v>
      </c>
      <c r="I1235" s="219" t="s">
        <v>2109</v>
      </c>
      <c r="J1235" s="219" t="s">
        <v>2634</v>
      </c>
      <c r="K1235" s="219">
        <v>1</v>
      </c>
      <c r="L1235" s="219">
        <v>3</v>
      </c>
      <c r="M1235" s="451">
        <v>22500</v>
      </c>
      <c r="N1235" s="191"/>
      <c r="O1235" s="191"/>
      <c r="P1235" s="451"/>
      <c r="Q1235" s="191"/>
      <c r="R1235" s="191"/>
    </row>
    <row r="1236" spans="1:18" ht="36" x14ac:dyDescent="0.2">
      <c r="A1236" s="219" t="s">
        <v>2635</v>
      </c>
      <c r="B1236" s="219" t="s">
        <v>2629</v>
      </c>
      <c r="C1236" s="219" t="s">
        <v>2630</v>
      </c>
      <c r="D1236" s="396" t="s">
        <v>4508</v>
      </c>
      <c r="E1236" s="451">
        <v>5500</v>
      </c>
      <c r="F1236" s="452">
        <v>70206163</v>
      </c>
      <c r="G1236" s="396" t="s">
        <v>4509</v>
      </c>
      <c r="H1236" s="219" t="s">
        <v>2109</v>
      </c>
      <c r="I1236" s="219" t="s">
        <v>2083</v>
      </c>
      <c r="J1236" s="219" t="s">
        <v>2640</v>
      </c>
      <c r="K1236" s="219">
        <v>1</v>
      </c>
      <c r="L1236" s="219">
        <v>2</v>
      </c>
      <c r="M1236" s="451">
        <v>8250</v>
      </c>
      <c r="N1236" s="191"/>
      <c r="O1236" s="191"/>
      <c r="P1236" s="451"/>
      <c r="Q1236" s="191"/>
      <c r="R1236" s="191"/>
    </row>
    <row r="1237" spans="1:18" ht="48" x14ac:dyDescent="0.2">
      <c r="A1237" s="219" t="s">
        <v>2635</v>
      </c>
      <c r="B1237" s="219" t="s">
        <v>2636</v>
      </c>
      <c r="C1237" s="219" t="s">
        <v>2630</v>
      </c>
      <c r="D1237" s="396" t="s">
        <v>4510</v>
      </c>
      <c r="E1237" s="451">
        <v>3000</v>
      </c>
      <c r="F1237" s="452">
        <v>70219535</v>
      </c>
      <c r="G1237" s="396" t="s">
        <v>4511</v>
      </c>
      <c r="H1237" s="219" t="s">
        <v>2406</v>
      </c>
      <c r="I1237" s="219" t="s">
        <v>2083</v>
      </c>
      <c r="J1237" s="219" t="s">
        <v>2640</v>
      </c>
      <c r="K1237" s="219">
        <v>3</v>
      </c>
      <c r="L1237" s="219">
        <v>4</v>
      </c>
      <c r="M1237" s="451">
        <v>18000</v>
      </c>
      <c r="N1237" s="191"/>
      <c r="O1237" s="191"/>
      <c r="P1237" s="451"/>
      <c r="Q1237" s="191"/>
      <c r="R1237" s="191"/>
    </row>
    <row r="1238" spans="1:18" ht="48" x14ac:dyDescent="0.2">
      <c r="A1238" s="219" t="s">
        <v>2635</v>
      </c>
      <c r="B1238" s="219" t="s">
        <v>2629</v>
      </c>
      <c r="C1238" s="219" t="s">
        <v>2630</v>
      </c>
      <c r="D1238" s="396" t="s">
        <v>4510</v>
      </c>
      <c r="E1238" s="451">
        <v>3000</v>
      </c>
      <c r="F1238" s="452">
        <v>70219535</v>
      </c>
      <c r="G1238" s="396" t="s">
        <v>4511</v>
      </c>
      <c r="H1238" s="219" t="s">
        <v>2406</v>
      </c>
      <c r="I1238" s="219" t="s">
        <v>2083</v>
      </c>
      <c r="J1238" s="219" t="s">
        <v>2640</v>
      </c>
      <c r="K1238" s="219">
        <v>4</v>
      </c>
      <c r="L1238" s="219">
        <v>7</v>
      </c>
      <c r="M1238" s="451">
        <v>30000</v>
      </c>
      <c r="N1238" s="191"/>
      <c r="O1238" s="191"/>
      <c r="P1238" s="451"/>
      <c r="Q1238" s="191"/>
      <c r="R1238" s="191"/>
    </row>
    <row r="1239" spans="1:18" ht="36" x14ac:dyDescent="0.2">
      <c r="A1239" s="219" t="s">
        <v>2635</v>
      </c>
      <c r="B1239" s="219" t="s">
        <v>2629</v>
      </c>
      <c r="C1239" s="219" t="s">
        <v>2630</v>
      </c>
      <c r="D1239" s="396" t="s">
        <v>4512</v>
      </c>
      <c r="E1239" s="451">
        <v>4500</v>
      </c>
      <c r="F1239" s="452">
        <v>70219535</v>
      </c>
      <c r="G1239" s="396" t="s">
        <v>4511</v>
      </c>
      <c r="H1239" s="219" t="s">
        <v>2406</v>
      </c>
      <c r="I1239" s="219" t="s">
        <v>2083</v>
      </c>
      <c r="J1239" s="219" t="s">
        <v>2640</v>
      </c>
      <c r="K1239" s="219"/>
      <c r="L1239" s="219"/>
      <c r="M1239" s="451"/>
      <c r="N1239" s="191">
        <v>2</v>
      </c>
      <c r="O1239" s="191">
        <v>3</v>
      </c>
      <c r="P1239" s="451">
        <v>13500</v>
      </c>
      <c r="Q1239" s="191"/>
      <c r="R1239" s="191"/>
    </row>
    <row r="1240" spans="1:18" ht="36" x14ac:dyDescent="0.2">
      <c r="A1240" s="219" t="s">
        <v>2635</v>
      </c>
      <c r="B1240" s="219" t="s">
        <v>2629</v>
      </c>
      <c r="C1240" s="219" t="s">
        <v>2630</v>
      </c>
      <c r="D1240" s="396" t="s">
        <v>4512</v>
      </c>
      <c r="E1240" s="451">
        <v>5500</v>
      </c>
      <c r="F1240" s="452">
        <v>70219535</v>
      </c>
      <c r="G1240" s="396" t="s">
        <v>4511</v>
      </c>
      <c r="H1240" s="219" t="s">
        <v>2406</v>
      </c>
      <c r="I1240" s="219" t="s">
        <v>2083</v>
      </c>
      <c r="J1240" s="219" t="s">
        <v>2640</v>
      </c>
      <c r="K1240" s="219"/>
      <c r="L1240" s="219"/>
      <c r="M1240" s="451"/>
      <c r="N1240" s="191">
        <v>2</v>
      </c>
      <c r="O1240" s="191">
        <v>6</v>
      </c>
      <c r="P1240" s="451">
        <v>27500</v>
      </c>
      <c r="Q1240" s="191"/>
      <c r="R1240" s="191"/>
    </row>
    <row r="1241" spans="1:18" ht="36" x14ac:dyDescent="0.2">
      <c r="A1241" s="219" t="s">
        <v>2635</v>
      </c>
      <c r="B1241" s="219" t="s">
        <v>2636</v>
      </c>
      <c r="C1241" s="219" t="s">
        <v>2630</v>
      </c>
      <c r="D1241" s="396" t="s">
        <v>4513</v>
      </c>
      <c r="E1241" s="451">
        <v>2500</v>
      </c>
      <c r="F1241" s="452">
        <v>70225597</v>
      </c>
      <c r="G1241" s="396" t="s">
        <v>4514</v>
      </c>
      <c r="H1241" s="219" t="s">
        <v>2644</v>
      </c>
      <c r="I1241" s="219" t="s">
        <v>2083</v>
      </c>
      <c r="J1241" s="219" t="s">
        <v>2640</v>
      </c>
      <c r="K1241" s="219">
        <v>1</v>
      </c>
      <c r="L1241" s="219">
        <v>2</v>
      </c>
      <c r="M1241" s="451">
        <v>5000</v>
      </c>
      <c r="N1241" s="191"/>
      <c r="O1241" s="191"/>
      <c r="P1241" s="451"/>
      <c r="Q1241" s="191"/>
      <c r="R1241" s="191"/>
    </row>
    <row r="1242" spans="1:18" ht="48" x14ac:dyDescent="0.2">
      <c r="A1242" s="219" t="s">
        <v>2635</v>
      </c>
      <c r="B1242" s="219" t="s">
        <v>2636</v>
      </c>
      <c r="C1242" s="219" t="s">
        <v>2630</v>
      </c>
      <c r="D1242" s="396" t="s">
        <v>4515</v>
      </c>
      <c r="E1242" s="451">
        <v>5000</v>
      </c>
      <c r="F1242" s="452">
        <v>70247170</v>
      </c>
      <c r="G1242" s="396" t="s">
        <v>4516</v>
      </c>
      <c r="H1242" s="219" t="s">
        <v>3094</v>
      </c>
      <c r="I1242" s="219" t="s">
        <v>3482</v>
      </c>
      <c r="J1242" s="219" t="s">
        <v>2634</v>
      </c>
      <c r="K1242" s="219">
        <v>3</v>
      </c>
      <c r="L1242" s="219">
        <v>4</v>
      </c>
      <c r="M1242" s="451">
        <v>20000</v>
      </c>
      <c r="N1242" s="191"/>
      <c r="O1242" s="191"/>
      <c r="P1242" s="451"/>
      <c r="Q1242" s="191"/>
      <c r="R1242" s="191"/>
    </row>
    <row r="1243" spans="1:18" ht="36" x14ac:dyDescent="0.2">
      <c r="A1243" s="219" t="s">
        <v>2635</v>
      </c>
      <c r="B1243" s="219" t="s">
        <v>2629</v>
      </c>
      <c r="C1243" s="219" t="s">
        <v>2630</v>
      </c>
      <c r="D1243" s="396" t="s">
        <v>4517</v>
      </c>
      <c r="E1243" s="451">
        <v>5000</v>
      </c>
      <c r="F1243" s="452">
        <v>70247170</v>
      </c>
      <c r="G1243" s="396" t="s">
        <v>4516</v>
      </c>
      <c r="H1243" s="219" t="s">
        <v>3094</v>
      </c>
      <c r="I1243" s="219" t="s">
        <v>3482</v>
      </c>
      <c r="J1243" s="219" t="s">
        <v>2634</v>
      </c>
      <c r="K1243" s="219"/>
      <c r="L1243" s="219"/>
      <c r="M1243" s="451"/>
      <c r="N1243" s="191">
        <v>4</v>
      </c>
      <c r="O1243" s="191">
        <v>8</v>
      </c>
      <c r="P1243" s="451">
        <v>40000</v>
      </c>
      <c r="Q1243" s="191"/>
      <c r="R1243" s="191"/>
    </row>
    <row r="1244" spans="1:18" ht="48" x14ac:dyDescent="0.2">
      <c r="A1244" s="219" t="s">
        <v>2635</v>
      </c>
      <c r="B1244" s="219" t="s">
        <v>2629</v>
      </c>
      <c r="C1244" s="219" t="s">
        <v>2630</v>
      </c>
      <c r="D1244" s="396" t="s">
        <v>4515</v>
      </c>
      <c r="E1244" s="451">
        <v>5000</v>
      </c>
      <c r="F1244" s="452">
        <v>70247170</v>
      </c>
      <c r="G1244" s="396" t="s">
        <v>4516</v>
      </c>
      <c r="H1244" s="219" t="s">
        <v>3094</v>
      </c>
      <c r="I1244" s="219" t="s">
        <v>3482</v>
      </c>
      <c r="J1244" s="219" t="s">
        <v>2634</v>
      </c>
      <c r="K1244" s="219">
        <v>2</v>
      </c>
      <c r="L1244" s="219">
        <v>5</v>
      </c>
      <c r="M1244" s="451">
        <v>25000</v>
      </c>
      <c r="N1244" s="191"/>
      <c r="O1244" s="191"/>
      <c r="P1244" s="451"/>
      <c r="Q1244" s="191"/>
      <c r="R1244" s="191"/>
    </row>
    <row r="1245" spans="1:18" ht="36" x14ac:dyDescent="0.2">
      <c r="A1245" s="219" t="s">
        <v>2635</v>
      </c>
      <c r="B1245" s="219" t="s">
        <v>2629</v>
      </c>
      <c r="C1245" s="219" t="s">
        <v>2630</v>
      </c>
      <c r="D1245" s="396" t="s">
        <v>4518</v>
      </c>
      <c r="E1245" s="451">
        <v>4000</v>
      </c>
      <c r="F1245" s="452">
        <v>70248617</v>
      </c>
      <c r="G1245" s="396" t="s">
        <v>4519</v>
      </c>
      <c r="H1245" s="219" t="s">
        <v>2204</v>
      </c>
      <c r="I1245" s="219" t="s">
        <v>2204</v>
      </c>
      <c r="J1245" s="219" t="s">
        <v>2640</v>
      </c>
      <c r="K1245" s="219">
        <v>8</v>
      </c>
      <c r="L1245" s="219">
        <v>11</v>
      </c>
      <c r="M1245" s="451">
        <v>53550</v>
      </c>
      <c r="N1245" s="191"/>
      <c r="O1245" s="191"/>
      <c r="P1245" s="451"/>
      <c r="Q1245" s="191"/>
      <c r="R1245" s="191"/>
    </row>
    <row r="1246" spans="1:18" ht="48" x14ac:dyDescent="0.2">
      <c r="A1246" s="219" t="s">
        <v>2635</v>
      </c>
      <c r="B1246" s="219" t="s">
        <v>2629</v>
      </c>
      <c r="C1246" s="219" t="s">
        <v>2630</v>
      </c>
      <c r="D1246" s="396" t="s">
        <v>4520</v>
      </c>
      <c r="E1246" s="451">
        <v>6500</v>
      </c>
      <c r="F1246" s="452">
        <v>70248617</v>
      </c>
      <c r="G1246" s="396" t="s">
        <v>4519</v>
      </c>
      <c r="H1246" s="219" t="s">
        <v>2204</v>
      </c>
      <c r="I1246" s="219" t="s">
        <v>2204</v>
      </c>
      <c r="J1246" s="219" t="s">
        <v>2634</v>
      </c>
      <c r="K1246" s="219"/>
      <c r="L1246" s="219"/>
      <c r="M1246" s="451"/>
      <c r="N1246" s="191">
        <v>3</v>
      </c>
      <c r="O1246" s="191">
        <v>5</v>
      </c>
      <c r="P1246" s="451">
        <v>39000</v>
      </c>
      <c r="Q1246" s="191"/>
      <c r="R1246" s="191"/>
    </row>
    <row r="1247" spans="1:18" ht="48" x14ac:dyDescent="0.2">
      <c r="A1247" s="219" t="s">
        <v>2635</v>
      </c>
      <c r="B1247" s="219" t="s">
        <v>2629</v>
      </c>
      <c r="C1247" s="219" t="s">
        <v>2630</v>
      </c>
      <c r="D1247" s="396" t="s">
        <v>4521</v>
      </c>
      <c r="E1247" s="451">
        <v>2500</v>
      </c>
      <c r="F1247" s="452">
        <v>70255683</v>
      </c>
      <c r="G1247" s="396" t="s">
        <v>4522</v>
      </c>
      <c r="H1247" s="219" t="s">
        <v>2229</v>
      </c>
      <c r="I1247" s="219" t="s">
        <v>2229</v>
      </c>
      <c r="J1247" s="219" t="s">
        <v>2640</v>
      </c>
      <c r="K1247" s="219">
        <v>1</v>
      </c>
      <c r="L1247" s="219">
        <v>1</v>
      </c>
      <c r="M1247" s="451">
        <v>2500</v>
      </c>
      <c r="N1247" s="191"/>
      <c r="O1247" s="191"/>
      <c r="P1247" s="451"/>
      <c r="Q1247" s="191"/>
      <c r="R1247" s="191"/>
    </row>
    <row r="1248" spans="1:18" ht="36" x14ac:dyDescent="0.2">
      <c r="A1248" s="219" t="s">
        <v>2635</v>
      </c>
      <c r="B1248" s="219" t="s">
        <v>2629</v>
      </c>
      <c r="C1248" s="219" t="s">
        <v>2630</v>
      </c>
      <c r="D1248" s="396" t="s">
        <v>4523</v>
      </c>
      <c r="E1248" s="451">
        <v>6500</v>
      </c>
      <c r="F1248" s="452">
        <v>70269301</v>
      </c>
      <c r="G1248" s="396" t="s">
        <v>4524</v>
      </c>
      <c r="H1248" s="219" t="s">
        <v>2135</v>
      </c>
      <c r="I1248" s="219" t="s">
        <v>2644</v>
      </c>
      <c r="J1248" s="219" t="s">
        <v>2634</v>
      </c>
      <c r="K1248" s="219">
        <v>1</v>
      </c>
      <c r="L1248" s="219">
        <v>1</v>
      </c>
      <c r="M1248" s="451">
        <v>6500</v>
      </c>
      <c r="N1248" s="191"/>
      <c r="O1248" s="191"/>
      <c r="P1248" s="451"/>
      <c r="Q1248" s="191"/>
      <c r="R1248" s="191"/>
    </row>
    <row r="1249" spans="1:18" ht="36" x14ac:dyDescent="0.2">
      <c r="A1249" s="219" t="s">
        <v>2635</v>
      </c>
      <c r="B1249" s="219" t="s">
        <v>2629</v>
      </c>
      <c r="C1249" s="219" t="s">
        <v>2630</v>
      </c>
      <c r="D1249" s="396" t="s">
        <v>4523</v>
      </c>
      <c r="E1249" s="451">
        <v>6500</v>
      </c>
      <c r="F1249" s="452">
        <v>70269301</v>
      </c>
      <c r="G1249" s="396" t="s">
        <v>4524</v>
      </c>
      <c r="H1249" s="219" t="s">
        <v>2229</v>
      </c>
      <c r="I1249" s="219" t="s">
        <v>2229</v>
      </c>
      <c r="J1249" s="219" t="s">
        <v>2634</v>
      </c>
      <c r="K1249" s="219">
        <v>1</v>
      </c>
      <c r="L1249" s="219">
        <v>3</v>
      </c>
      <c r="M1249" s="451">
        <v>22500</v>
      </c>
      <c r="N1249" s="191"/>
      <c r="O1249" s="191"/>
      <c r="P1249" s="451"/>
      <c r="Q1249" s="191"/>
      <c r="R1249" s="191"/>
    </row>
    <row r="1250" spans="1:18" ht="48" x14ac:dyDescent="0.2">
      <c r="A1250" s="219" t="s">
        <v>2635</v>
      </c>
      <c r="B1250" s="219" t="s">
        <v>2629</v>
      </c>
      <c r="C1250" s="219" t="s">
        <v>2630</v>
      </c>
      <c r="D1250" s="396" t="s">
        <v>4525</v>
      </c>
      <c r="E1250" s="451">
        <v>5500</v>
      </c>
      <c r="F1250" s="452">
        <v>70271400</v>
      </c>
      <c r="G1250" s="396" t="s">
        <v>4526</v>
      </c>
      <c r="H1250" s="219" t="s">
        <v>2204</v>
      </c>
      <c r="I1250" s="219" t="s">
        <v>2083</v>
      </c>
      <c r="J1250" s="219" t="s">
        <v>2640</v>
      </c>
      <c r="K1250" s="219"/>
      <c r="L1250" s="219"/>
      <c r="M1250" s="451"/>
      <c r="N1250" s="191">
        <v>1</v>
      </c>
      <c r="O1250" s="191">
        <v>2</v>
      </c>
      <c r="P1250" s="451">
        <v>27500</v>
      </c>
      <c r="Q1250" s="191"/>
      <c r="R1250" s="191"/>
    </row>
    <row r="1251" spans="1:18" ht="36" x14ac:dyDescent="0.2">
      <c r="A1251" s="219" t="s">
        <v>2635</v>
      </c>
      <c r="B1251" s="219" t="s">
        <v>2629</v>
      </c>
      <c r="C1251" s="219" t="s">
        <v>2630</v>
      </c>
      <c r="D1251" s="396" t="s">
        <v>4032</v>
      </c>
      <c r="E1251" s="451">
        <v>3000</v>
      </c>
      <c r="F1251" s="452">
        <v>70309255</v>
      </c>
      <c r="G1251" s="396" t="s">
        <v>4527</v>
      </c>
      <c r="H1251" s="219" t="s">
        <v>2229</v>
      </c>
      <c r="I1251" s="219" t="s">
        <v>2229</v>
      </c>
      <c r="J1251" s="219" t="s">
        <v>2640</v>
      </c>
      <c r="K1251" s="219">
        <v>1</v>
      </c>
      <c r="L1251" s="219">
        <v>1</v>
      </c>
      <c r="M1251" s="451">
        <v>3000</v>
      </c>
      <c r="N1251" s="191"/>
      <c r="O1251" s="191"/>
      <c r="P1251" s="451"/>
      <c r="Q1251" s="191"/>
      <c r="R1251" s="191"/>
    </row>
    <row r="1252" spans="1:18" ht="36" x14ac:dyDescent="0.2">
      <c r="A1252" s="219" t="s">
        <v>2635</v>
      </c>
      <c r="B1252" s="219" t="s">
        <v>2629</v>
      </c>
      <c r="C1252" s="219" t="s">
        <v>2630</v>
      </c>
      <c r="D1252" s="396" t="s">
        <v>4528</v>
      </c>
      <c r="E1252" s="451">
        <v>8000</v>
      </c>
      <c r="F1252" s="452">
        <v>70313883</v>
      </c>
      <c r="G1252" s="396" t="s">
        <v>4529</v>
      </c>
      <c r="H1252" s="219" t="s">
        <v>2644</v>
      </c>
      <c r="I1252" s="219" t="s">
        <v>4061</v>
      </c>
      <c r="J1252" s="219" t="s">
        <v>2634</v>
      </c>
      <c r="K1252" s="219">
        <v>3</v>
      </c>
      <c r="L1252" s="219">
        <v>6</v>
      </c>
      <c r="M1252" s="451">
        <v>63800</v>
      </c>
      <c r="N1252" s="191"/>
      <c r="O1252" s="191"/>
      <c r="P1252" s="451"/>
      <c r="Q1252" s="191"/>
      <c r="R1252" s="191"/>
    </row>
    <row r="1253" spans="1:18" ht="48" x14ac:dyDescent="0.2">
      <c r="A1253" s="219" t="s">
        <v>2635</v>
      </c>
      <c r="B1253" s="219" t="s">
        <v>2636</v>
      </c>
      <c r="C1253" s="219" t="s">
        <v>2630</v>
      </c>
      <c r="D1253" s="396" t="s">
        <v>4530</v>
      </c>
      <c r="E1253" s="451">
        <v>6500</v>
      </c>
      <c r="F1253" s="452">
        <v>70328709</v>
      </c>
      <c r="G1253" s="396" t="s">
        <v>4531</v>
      </c>
      <c r="H1253" s="219" t="s">
        <v>2951</v>
      </c>
      <c r="I1253" s="219" t="s">
        <v>2633</v>
      </c>
      <c r="J1253" s="219" t="s">
        <v>2634</v>
      </c>
      <c r="K1253" s="219">
        <v>2</v>
      </c>
      <c r="L1253" s="219">
        <v>2</v>
      </c>
      <c r="M1253" s="451">
        <v>13000</v>
      </c>
      <c r="N1253" s="191"/>
      <c r="O1253" s="191"/>
      <c r="P1253" s="451"/>
      <c r="Q1253" s="191"/>
      <c r="R1253" s="191"/>
    </row>
    <row r="1254" spans="1:18" ht="36" x14ac:dyDescent="0.2">
      <c r="A1254" s="219" t="s">
        <v>2635</v>
      </c>
      <c r="B1254" s="219" t="s">
        <v>2629</v>
      </c>
      <c r="C1254" s="219" t="s">
        <v>2630</v>
      </c>
      <c r="D1254" s="396" t="s">
        <v>4532</v>
      </c>
      <c r="E1254" s="451">
        <v>7580</v>
      </c>
      <c r="F1254" s="452">
        <v>70337643</v>
      </c>
      <c r="G1254" s="396" t="s">
        <v>4533</v>
      </c>
      <c r="H1254" s="219" t="s">
        <v>2135</v>
      </c>
      <c r="I1254" s="219" t="s">
        <v>2644</v>
      </c>
      <c r="J1254" s="219" t="s">
        <v>2634</v>
      </c>
      <c r="K1254" s="219">
        <v>1</v>
      </c>
      <c r="L1254" s="219">
        <v>1</v>
      </c>
      <c r="M1254" s="451">
        <v>7580</v>
      </c>
      <c r="N1254" s="191"/>
      <c r="O1254" s="191"/>
      <c r="P1254" s="451"/>
      <c r="Q1254" s="191"/>
      <c r="R1254" s="191"/>
    </row>
    <row r="1255" spans="1:18" ht="36" x14ac:dyDescent="0.2">
      <c r="A1255" s="219" t="s">
        <v>2635</v>
      </c>
      <c r="B1255" s="219" t="s">
        <v>2636</v>
      </c>
      <c r="C1255" s="219" t="s">
        <v>2630</v>
      </c>
      <c r="D1255" s="396" t="s">
        <v>4534</v>
      </c>
      <c r="E1255" s="451">
        <v>2000</v>
      </c>
      <c r="F1255" s="452">
        <v>70376345</v>
      </c>
      <c r="G1255" s="396" t="s">
        <v>4535</v>
      </c>
      <c r="H1255" s="219" t="s">
        <v>2229</v>
      </c>
      <c r="I1255" s="219" t="s">
        <v>2229</v>
      </c>
      <c r="J1255" s="219" t="s">
        <v>2640</v>
      </c>
      <c r="K1255" s="219">
        <v>2</v>
      </c>
      <c r="L1255" s="219">
        <v>2</v>
      </c>
      <c r="M1255" s="451">
        <v>4000</v>
      </c>
      <c r="N1255" s="191"/>
      <c r="O1255" s="191"/>
      <c r="P1255" s="451"/>
      <c r="Q1255" s="191"/>
      <c r="R1255" s="191"/>
    </row>
    <row r="1256" spans="1:18" ht="36" x14ac:dyDescent="0.2">
      <c r="A1256" s="219" t="s">
        <v>2635</v>
      </c>
      <c r="B1256" s="219" t="s">
        <v>2629</v>
      </c>
      <c r="C1256" s="219" t="s">
        <v>2630</v>
      </c>
      <c r="D1256" s="396" t="s">
        <v>4534</v>
      </c>
      <c r="E1256" s="451">
        <v>2000</v>
      </c>
      <c r="F1256" s="452">
        <v>70376345</v>
      </c>
      <c r="G1256" s="396" t="s">
        <v>4535</v>
      </c>
      <c r="H1256" s="219" t="s">
        <v>2229</v>
      </c>
      <c r="I1256" s="219" t="s">
        <v>2229</v>
      </c>
      <c r="J1256" s="219" t="s">
        <v>2640</v>
      </c>
      <c r="K1256" s="219">
        <v>1</v>
      </c>
      <c r="L1256" s="219">
        <v>1</v>
      </c>
      <c r="M1256" s="451">
        <v>2000</v>
      </c>
      <c r="N1256" s="191"/>
      <c r="O1256" s="191"/>
      <c r="P1256" s="451"/>
      <c r="Q1256" s="191"/>
      <c r="R1256" s="191"/>
    </row>
    <row r="1257" spans="1:18" ht="36" x14ac:dyDescent="0.2">
      <c r="A1257" s="219" t="s">
        <v>2635</v>
      </c>
      <c r="B1257" s="219" t="s">
        <v>2629</v>
      </c>
      <c r="C1257" s="219" t="s">
        <v>2630</v>
      </c>
      <c r="D1257" s="396" t="s">
        <v>4536</v>
      </c>
      <c r="E1257" s="451">
        <v>5500</v>
      </c>
      <c r="F1257" s="452">
        <v>70416089</v>
      </c>
      <c r="G1257" s="396" t="s">
        <v>4537</v>
      </c>
      <c r="H1257" s="219" t="s">
        <v>2644</v>
      </c>
      <c r="I1257" s="219" t="s">
        <v>2083</v>
      </c>
      <c r="J1257" s="219" t="s">
        <v>2640</v>
      </c>
      <c r="K1257" s="219">
        <v>1</v>
      </c>
      <c r="L1257" s="219">
        <v>2</v>
      </c>
      <c r="M1257" s="451">
        <v>11000</v>
      </c>
      <c r="N1257" s="191"/>
      <c r="O1257" s="191"/>
      <c r="P1257" s="451"/>
      <c r="Q1257" s="191"/>
      <c r="R1257" s="191"/>
    </row>
    <row r="1258" spans="1:18" ht="48" x14ac:dyDescent="0.2">
      <c r="A1258" s="219" t="s">
        <v>2635</v>
      </c>
      <c r="B1258" s="219" t="s">
        <v>2629</v>
      </c>
      <c r="C1258" s="219" t="s">
        <v>2630</v>
      </c>
      <c r="D1258" s="396" t="s">
        <v>4538</v>
      </c>
      <c r="E1258" s="451">
        <v>5500</v>
      </c>
      <c r="F1258" s="452">
        <v>70435607</v>
      </c>
      <c r="G1258" s="396" t="s">
        <v>4539</v>
      </c>
      <c r="H1258" s="219" t="s">
        <v>2204</v>
      </c>
      <c r="I1258" s="219" t="s">
        <v>2083</v>
      </c>
      <c r="J1258" s="219" t="s">
        <v>2640</v>
      </c>
      <c r="K1258" s="219"/>
      <c r="L1258" s="219"/>
      <c r="M1258" s="451"/>
      <c r="N1258" s="191">
        <v>1</v>
      </c>
      <c r="O1258" s="191">
        <v>2</v>
      </c>
      <c r="P1258" s="451">
        <v>16500</v>
      </c>
      <c r="Q1258" s="191"/>
      <c r="R1258" s="191"/>
    </row>
    <row r="1259" spans="1:18" ht="36" x14ac:dyDescent="0.2">
      <c r="A1259" s="219" t="s">
        <v>2635</v>
      </c>
      <c r="B1259" s="219" t="s">
        <v>2636</v>
      </c>
      <c r="C1259" s="219" t="s">
        <v>2630</v>
      </c>
      <c r="D1259" s="396" t="s">
        <v>2753</v>
      </c>
      <c r="E1259" s="451">
        <v>6000</v>
      </c>
      <c r="F1259" s="452">
        <v>70436640</v>
      </c>
      <c r="G1259" s="396" t="s">
        <v>4540</v>
      </c>
      <c r="H1259" s="219" t="s">
        <v>2690</v>
      </c>
      <c r="I1259" s="219" t="s">
        <v>2363</v>
      </c>
      <c r="J1259" s="219" t="s">
        <v>2634</v>
      </c>
      <c r="K1259" s="219"/>
      <c r="L1259" s="219"/>
      <c r="M1259" s="451"/>
      <c r="N1259" s="191">
        <v>1</v>
      </c>
      <c r="O1259" s="191">
        <v>3</v>
      </c>
      <c r="P1259" s="451">
        <v>18000</v>
      </c>
      <c r="Q1259" s="191"/>
      <c r="R1259" s="191"/>
    </row>
    <row r="1260" spans="1:18" ht="36" x14ac:dyDescent="0.2">
      <c r="A1260" s="219" t="s">
        <v>2635</v>
      </c>
      <c r="B1260" s="219" t="s">
        <v>2629</v>
      </c>
      <c r="C1260" s="219" t="s">
        <v>2630</v>
      </c>
      <c r="D1260" s="396" t="s">
        <v>2753</v>
      </c>
      <c r="E1260" s="451">
        <v>6000</v>
      </c>
      <c r="F1260" s="452">
        <v>70436640</v>
      </c>
      <c r="G1260" s="396" t="s">
        <v>4540</v>
      </c>
      <c r="H1260" s="219" t="s">
        <v>2690</v>
      </c>
      <c r="I1260" s="219" t="s">
        <v>2363</v>
      </c>
      <c r="J1260" s="219" t="s">
        <v>2634</v>
      </c>
      <c r="K1260" s="219"/>
      <c r="L1260" s="219"/>
      <c r="M1260" s="451"/>
      <c r="N1260" s="191">
        <v>1</v>
      </c>
      <c r="O1260" s="191">
        <v>3</v>
      </c>
      <c r="P1260" s="451">
        <v>18000</v>
      </c>
      <c r="Q1260" s="191"/>
      <c r="R1260" s="191"/>
    </row>
    <row r="1261" spans="1:18" ht="36" x14ac:dyDescent="0.2">
      <c r="A1261" s="219" t="s">
        <v>2635</v>
      </c>
      <c r="B1261" s="219" t="s">
        <v>2629</v>
      </c>
      <c r="C1261" s="219" t="s">
        <v>2630</v>
      </c>
      <c r="D1261" s="396" t="s">
        <v>4541</v>
      </c>
      <c r="E1261" s="451">
        <v>6000</v>
      </c>
      <c r="F1261" s="452">
        <v>70436640</v>
      </c>
      <c r="G1261" s="396" t="s">
        <v>4540</v>
      </c>
      <c r="H1261" s="219" t="s">
        <v>2690</v>
      </c>
      <c r="I1261" s="219" t="s">
        <v>2690</v>
      </c>
      <c r="J1261" s="219" t="s">
        <v>2634</v>
      </c>
      <c r="K1261" s="219">
        <v>1</v>
      </c>
      <c r="L1261" s="219">
        <v>2</v>
      </c>
      <c r="M1261" s="451">
        <v>12000</v>
      </c>
      <c r="N1261" s="191"/>
      <c r="O1261" s="191"/>
      <c r="P1261" s="451"/>
      <c r="Q1261" s="191"/>
      <c r="R1261" s="191"/>
    </row>
    <row r="1262" spans="1:18" ht="36" x14ac:dyDescent="0.2">
      <c r="A1262" s="219" t="s">
        <v>2635</v>
      </c>
      <c r="B1262" s="219" t="s">
        <v>2629</v>
      </c>
      <c r="C1262" s="219" t="s">
        <v>2630</v>
      </c>
      <c r="D1262" s="396" t="s">
        <v>4542</v>
      </c>
      <c r="E1262" s="451">
        <v>6500</v>
      </c>
      <c r="F1262" s="452">
        <v>70452445</v>
      </c>
      <c r="G1262" s="396" t="s">
        <v>4543</v>
      </c>
      <c r="H1262" s="219" t="s">
        <v>2135</v>
      </c>
      <c r="I1262" s="219" t="s">
        <v>2644</v>
      </c>
      <c r="J1262" s="219" t="s">
        <v>2634</v>
      </c>
      <c r="K1262" s="219">
        <v>1</v>
      </c>
      <c r="L1262" s="219">
        <v>1</v>
      </c>
      <c r="M1262" s="451">
        <v>6500</v>
      </c>
      <c r="N1262" s="191"/>
      <c r="O1262" s="191"/>
      <c r="P1262" s="451"/>
      <c r="Q1262" s="191"/>
      <c r="R1262" s="191"/>
    </row>
    <row r="1263" spans="1:18" ht="48" x14ac:dyDescent="0.2">
      <c r="A1263" s="219" t="s">
        <v>2635</v>
      </c>
      <c r="B1263" s="219" t="s">
        <v>2629</v>
      </c>
      <c r="C1263" s="219" t="s">
        <v>2630</v>
      </c>
      <c r="D1263" s="396" t="s">
        <v>4544</v>
      </c>
      <c r="E1263" s="451">
        <v>7500</v>
      </c>
      <c r="F1263" s="452">
        <v>70453133</v>
      </c>
      <c r="G1263" s="396" t="s">
        <v>4545</v>
      </c>
      <c r="H1263" s="219" t="s">
        <v>2900</v>
      </c>
      <c r="I1263" s="219" t="s">
        <v>2644</v>
      </c>
      <c r="J1263" s="219" t="s">
        <v>2634</v>
      </c>
      <c r="K1263" s="219">
        <v>1</v>
      </c>
      <c r="L1263" s="219">
        <v>3</v>
      </c>
      <c r="M1263" s="451">
        <v>22500</v>
      </c>
      <c r="N1263" s="191"/>
      <c r="O1263" s="191"/>
      <c r="P1263" s="451"/>
      <c r="Q1263" s="191"/>
      <c r="R1263" s="191"/>
    </row>
    <row r="1264" spans="1:18" ht="36" x14ac:dyDescent="0.2">
      <c r="A1264" s="219" t="s">
        <v>2635</v>
      </c>
      <c r="B1264" s="219" t="s">
        <v>2636</v>
      </c>
      <c r="C1264" s="219" t="s">
        <v>2630</v>
      </c>
      <c r="D1264" s="396" t="s">
        <v>4546</v>
      </c>
      <c r="E1264" s="451">
        <v>6100</v>
      </c>
      <c r="F1264" s="452">
        <v>70479243</v>
      </c>
      <c r="G1264" s="396" t="s">
        <v>4547</v>
      </c>
      <c r="H1264" s="219" t="s">
        <v>2647</v>
      </c>
      <c r="I1264" s="219" t="s">
        <v>2644</v>
      </c>
      <c r="J1264" s="219" t="s">
        <v>2634</v>
      </c>
      <c r="K1264" s="219"/>
      <c r="L1264" s="219"/>
      <c r="M1264" s="451"/>
      <c r="N1264" s="191">
        <v>1</v>
      </c>
      <c r="O1264" s="191">
        <v>1</v>
      </c>
      <c r="P1264" s="451">
        <v>36600</v>
      </c>
      <c r="Q1264" s="191"/>
      <c r="R1264" s="191"/>
    </row>
    <row r="1265" spans="1:18" ht="36" x14ac:dyDescent="0.2">
      <c r="A1265" s="219" t="s">
        <v>2635</v>
      </c>
      <c r="B1265" s="219" t="s">
        <v>2636</v>
      </c>
      <c r="C1265" s="219" t="s">
        <v>2630</v>
      </c>
      <c r="D1265" s="396" t="s">
        <v>4548</v>
      </c>
      <c r="E1265" s="451">
        <v>6000</v>
      </c>
      <c r="F1265" s="452">
        <v>70492713</v>
      </c>
      <c r="G1265" s="396" t="s">
        <v>4549</v>
      </c>
      <c r="H1265" s="219" t="s">
        <v>2647</v>
      </c>
      <c r="I1265" s="219" t="s">
        <v>2644</v>
      </c>
      <c r="J1265" s="219" t="s">
        <v>2634</v>
      </c>
      <c r="K1265" s="219"/>
      <c r="L1265" s="219"/>
      <c r="M1265" s="451"/>
      <c r="N1265" s="191">
        <v>1</v>
      </c>
      <c r="O1265" s="191">
        <v>3</v>
      </c>
      <c r="P1265" s="451">
        <v>18000</v>
      </c>
      <c r="Q1265" s="191"/>
      <c r="R1265" s="191"/>
    </row>
    <row r="1266" spans="1:18" ht="36" x14ac:dyDescent="0.2">
      <c r="A1266" s="219" t="s">
        <v>2635</v>
      </c>
      <c r="B1266" s="219" t="s">
        <v>2677</v>
      </c>
      <c r="C1266" s="219" t="s">
        <v>2630</v>
      </c>
      <c r="D1266" s="396" t="s">
        <v>4550</v>
      </c>
      <c r="E1266" s="451">
        <v>6000</v>
      </c>
      <c r="F1266" s="452">
        <v>70492713</v>
      </c>
      <c r="G1266" s="396" t="s">
        <v>4549</v>
      </c>
      <c r="H1266" s="219" t="s">
        <v>2647</v>
      </c>
      <c r="I1266" s="219" t="s">
        <v>2644</v>
      </c>
      <c r="J1266" s="219" t="s">
        <v>2634</v>
      </c>
      <c r="K1266" s="219">
        <v>1</v>
      </c>
      <c r="L1266" s="219">
        <v>5</v>
      </c>
      <c r="M1266" s="451">
        <v>30000</v>
      </c>
      <c r="N1266" s="191"/>
      <c r="O1266" s="191"/>
      <c r="P1266" s="451"/>
      <c r="Q1266" s="191"/>
      <c r="R1266" s="191"/>
    </row>
    <row r="1267" spans="1:18" ht="36" x14ac:dyDescent="0.2">
      <c r="A1267" s="219" t="s">
        <v>2635</v>
      </c>
      <c r="B1267" s="219" t="s">
        <v>2629</v>
      </c>
      <c r="C1267" s="219" t="s">
        <v>2630</v>
      </c>
      <c r="D1267" s="396" t="s">
        <v>4548</v>
      </c>
      <c r="E1267" s="451">
        <v>6000</v>
      </c>
      <c r="F1267" s="452">
        <v>70492713</v>
      </c>
      <c r="G1267" s="396" t="s">
        <v>4549</v>
      </c>
      <c r="H1267" s="219" t="s">
        <v>2647</v>
      </c>
      <c r="I1267" s="219" t="s">
        <v>2644</v>
      </c>
      <c r="J1267" s="219" t="s">
        <v>2634</v>
      </c>
      <c r="K1267" s="219"/>
      <c r="L1267" s="219"/>
      <c r="M1267" s="451"/>
      <c r="N1267" s="191">
        <v>1</v>
      </c>
      <c r="O1267" s="191">
        <v>5</v>
      </c>
      <c r="P1267" s="451">
        <v>30000</v>
      </c>
      <c r="Q1267" s="191"/>
      <c r="R1267" s="191"/>
    </row>
    <row r="1268" spans="1:18" ht="36" x14ac:dyDescent="0.2">
      <c r="A1268" s="219" t="s">
        <v>2635</v>
      </c>
      <c r="B1268" s="219" t="s">
        <v>2629</v>
      </c>
      <c r="C1268" s="219" t="s">
        <v>2630</v>
      </c>
      <c r="D1268" s="396" t="s">
        <v>4550</v>
      </c>
      <c r="E1268" s="451">
        <v>6000</v>
      </c>
      <c r="F1268" s="452">
        <v>70492713</v>
      </c>
      <c r="G1268" s="396" t="s">
        <v>4549</v>
      </c>
      <c r="H1268" s="219" t="s">
        <v>2647</v>
      </c>
      <c r="I1268" s="219" t="s">
        <v>2644</v>
      </c>
      <c r="J1268" s="219" t="s">
        <v>2634</v>
      </c>
      <c r="K1268" s="219">
        <v>1</v>
      </c>
      <c r="L1268" s="219">
        <v>3</v>
      </c>
      <c r="M1268" s="451">
        <v>18000</v>
      </c>
      <c r="N1268" s="191"/>
      <c r="O1268" s="191"/>
      <c r="P1268" s="451"/>
      <c r="Q1268" s="191"/>
      <c r="R1268" s="191"/>
    </row>
    <row r="1269" spans="1:18" ht="48" x14ac:dyDescent="0.2">
      <c r="A1269" s="219" t="s">
        <v>2635</v>
      </c>
      <c r="B1269" s="219" t="s">
        <v>2629</v>
      </c>
      <c r="C1269" s="219" t="s">
        <v>2630</v>
      </c>
      <c r="D1269" s="396" t="s">
        <v>4551</v>
      </c>
      <c r="E1269" s="451">
        <v>4333.5</v>
      </c>
      <c r="F1269" s="452">
        <v>70493484</v>
      </c>
      <c r="G1269" s="396" t="s">
        <v>4552</v>
      </c>
      <c r="H1269" s="219" t="s">
        <v>3249</v>
      </c>
      <c r="I1269" s="219" t="s">
        <v>3249</v>
      </c>
      <c r="J1269" s="219" t="s">
        <v>2640</v>
      </c>
      <c r="K1269" s="219">
        <v>1</v>
      </c>
      <c r="L1269" s="219">
        <v>2</v>
      </c>
      <c r="M1269" s="451">
        <v>8667</v>
      </c>
      <c r="N1269" s="191"/>
      <c r="O1269" s="191"/>
      <c r="P1269" s="451"/>
      <c r="Q1269" s="191"/>
      <c r="R1269" s="191"/>
    </row>
    <row r="1270" spans="1:18" ht="36" x14ac:dyDescent="0.2">
      <c r="A1270" s="219" t="s">
        <v>2635</v>
      </c>
      <c r="B1270" s="219" t="s">
        <v>2629</v>
      </c>
      <c r="C1270" s="219" t="s">
        <v>2630</v>
      </c>
      <c r="D1270" s="396" t="s">
        <v>4553</v>
      </c>
      <c r="E1270" s="451">
        <v>2000</v>
      </c>
      <c r="F1270" s="452">
        <v>70516175</v>
      </c>
      <c r="G1270" s="396" t="s">
        <v>4554</v>
      </c>
      <c r="H1270" s="219" t="s">
        <v>2229</v>
      </c>
      <c r="I1270" s="219" t="s">
        <v>2229</v>
      </c>
      <c r="J1270" s="219" t="s">
        <v>2640</v>
      </c>
      <c r="K1270" s="219">
        <v>1</v>
      </c>
      <c r="L1270" s="219">
        <v>1</v>
      </c>
      <c r="M1270" s="451">
        <v>2000</v>
      </c>
      <c r="N1270" s="191"/>
      <c r="O1270" s="191"/>
      <c r="P1270" s="451"/>
      <c r="Q1270" s="191"/>
      <c r="R1270" s="191"/>
    </row>
    <row r="1271" spans="1:18" ht="48" x14ac:dyDescent="0.2">
      <c r="A1271" s="219" t="s">
        <v>2635</v>
      </c>
      <c r="B1271" s="219" t="s">
        <v>2636</v>
      </c>
      <c r="C1271" s="219" t="s">
        <v>2630</v>
      </c>
      <c r="D1271" s="396" t="s">
        <v>4555</v>
      </c>
      <c r="E1271" s="451">
        <v>8500</v>
      </c>
      <c r="F1271" s="452">
        <v>70656857</v>
      </c>
      <c r="G1271" s="396" t="s">
        <v>4556</v>
      </c>
      <c r="H1271" s="219" t="s">
        <v>2840</v>
      </c>
      <c r="I1271" s="219" t="s">
        <v>2841</v>
      </c>
      <c r="J1271" s="219" t="s">
        <v>2634</v>
      </c>
      <c r="K1271" s="219">
        <v>3</v>
      </c>
      <c r="L1271" s="219">
        <v>3</v>
      </c>
      <c r="M1271" s="451">
        <v>25500</v>
      </c>
      <c r="N1271" s="191"/>
      <c r="O1271" s="191"/>
      <c r="P1271" s="451"/>
      <c r="Q1271" s="191"/>
      <c r="R1271" s="191"/>
    </row>
    <row r="1272" spans="1:18" ht="48" x14ac:dyDescent="0.2">
      <c r="A1272" s="219" t="s">
        <v>2635</v>
      </c>
      <c r="B1272" s="219" t="s">
        <v>2629</v>
      </c>
      <c r="C1272" s="219" t="s">
        <v>2630</v>
      </c>
      <c r="D1272" s="396" t="s">
        <v>4557</v>
      </c>
      <c r="E1272" s="451">
        <v>8000</v>
      </c>
      <c r="F1272" s="452">
        <v>70656857</v>
      </c>
      <c r="G1272" s="396" t="s">
        <v>4556</v>
      </c>
      <c r="H1272" s="219" t="s">
        <v>2840</v>
      </c>
      <c r="I1272" s="219" t="s">
        <v>2841</v>
      </c>
      <c r="J1272" s="219" t="s">
        <v>2634</v>
      </c>
      <c r="K1272" s="219"/>
      <c r="L1272" s="219"/>
      <c r="M1272" s="451"/>
      <c r="N1272" s="191">
        <v>3</v>
      </c>
      <c r="O1272" s="191">
        <v>10</v>
      </c>
      <c r="P1272" s="451">
        <v>56000</v>
      </c>
      <c r="Q1272" s="191"/>
      <c r="R1272" s="191"/>
    </row>
    <row r="1273" spans="1:18" ht="48" x14ac:dyDescent="0.2">
      <c r="A1273" s="219" t="s">
        <v>2635</v>
      </c>
      <c r="B1273" s="219" t="s">
        <v>2629</v>
      </c>
      <c r="C1273" s="219" t="s">
        <v>2630</v>
      </c>
      <c r="D1273" s="396" t="s">
        <v>4555</v>
      </c>
      <c r="E1273" s="451">
        <v>8500</v>
      </c>
      <c r="F1273" s="452">
        <v>70656857</v>
      </c>
      <c r="G1273" s="396" t="s">
        <v>4556</v>
      </c>
      <c r="H1273" s="219" t="s">
        <v>2840</v>
      </c>
      <c r="I1273" s="219" t="s">
        <v>2841</v>
      </c>
      <c r="J1273" s="219" t="s">
        <v>2634</v>
      </c>
      <c r="K1273" s="219">
        <v>2</v>
      </c>
      <c r="L1273" s="219">
        <v>6</v>
      </c>
      <c r="M1273" s="451">
        <v>47600</v>
      </c>
      <c r="N1273" s="191"/>
      <c r="O1273" s="191"/>
      <c r="P1273" s="451"/>
      <c r="Q1273" s="191"/>
      <c r="R1273" s="191"/>
    </row>
    <row r="1274" spans="1:18" ht="48" x14ac:dyDescent="0.2">
      <c r="A1274" s="219" t="s">
        <v>2635</v>
      </c>
      <c r="B1274" s="219" t="s">
        <v>2629</v>
      </c>
      <c r="C1274" s="219" t="s">
        <v>2630</v>
      </c>
      <c r="D1274" s="396" t="s">
        <v>4558</v>
      </c>
      <c r="E1274" s="451">
        <v>4437.5</v>
      </c>
      <c r="F1274" s="452">
        <v>70663105</v>
      </c>
      <c r="G1274" s="396" t="s">
        <v>4559</v>
      </c>
      <c r="H1274" s="219" t="s">
        <v>2647</v>
      </c>
      <c r="I1274" s="219" t="s">
        <v>2083</v>
      </c>
      <c r="J1274" s="219" t="s">
        <v>2640</v>
      </c>
      <c r="K1274" s="219"/>
      <c r="L1274" s="219"/>
      <c r="M1274" s="451"/>
      <c r="N1274" s="191">
        <v>1</v>
      </c>
      <c r="O1274" s="191">
        <v>3</v>
      </c>
      <c r="P1274" s="451">
        <v>35500</v>
      </c>
      <c r="Q1274" s="191"/>
      <c r="R1274" s="191"/>
    </row>
    <row r="1275" spans="1:18" ht="36" x14ac:dyDescent="0.2">
      <c r="A1275" s="219" t="s">
        <v>2635</v>
      </c>
      <c r="B1275" s="219" t="s">
        <v>2636</v>
      </c>
      <c r="C1275" s="219" t="s">
        <v>2630</v>
      </c>
      <c r="D1275" s="396" t="s">
        <v>4560</v>
      </c>
      <c r="E1275" s="451">
        <v>7500</v>
      </c>
      <c r="F1275" s="452">
        <v>70672437</v>
      </c>
      <c r="G1275" s="396" t="s">
        <v>4561</v>
      </c>
      <c r="H1275" s="219" t="s">
        <v>2204</v>
      </c>
      <c r="I1275" s="219" t="s">
        <v>2204</v>
      </c>
      <c r="J1275" s="219" t="s">
        <v>2634</v>
      </c>
      <c r="K1275" s="219"/>
      <c r="L1275" s="219"/>
      <c r="M1275" s="451"/>
      <c r="N1275" s="191">
        <v>1</v>
      </c>
      <c r="O1275" s="191">
        <v>2</v>
      </c>
      <c r="P1275" s="451">
        <v>13000</v>
      </c>
      <c r="Q1275" s="191"/>
      <c r="R1275" s="191"/>
    </row>
    <row r="1276" spans="1:18" ht="36" x14ac:dyDescent="0.2">
      <c r="A1276" s="219" t="s">
        <v>2635</v>
      </c>
      <c r="B1276" s="219" t="s">
        <v>2629</v>
      </c>
      <c r="C1276" s="219" t="s">
        <v>2630</v>
      </c>
      <c r="D1276" s="396" t="s">
        <v>4562</v>
      </c>
      <c r="E1276" s="451">
        <v>7000</v>
      </c>
      <c r="F1276" s="452">
        <v>70691973</v>
      </c>
      <c r="G1276" s="396" t="s">
        <v>4563</v>
      </c>
      <c r="H1276" s="219" t="s">
        <v>2647</v>
      </c>
      <c r="I1276" s="219" t="s">
        <v>2644</v>
      </c>
      <c r="J1276" s="219" t="s">
        <v>2634</v>
      </c>
      <c r="K1276" s="219"/>
      <c r="L1276" s="219"/>
      <c r="M1276" s="451"/>
      <c r="N1276" s="191">
        <v>1</v>
      </c>
      <c r="O1276" s="191">
        <v>2</v>
      </c>
      <c r="P1276" s="451">
        <v>28000</v>
      </c>
      <c r="Q1276" s="191"/>
      <c r="R1276" s="191"/>
    </row>
    <row r="1277" spans="1:18" ht="36" x14ac:dyDescent="0.2">
      <c r="A1277" s="219" t="s">
        <v>2635</v>
      </c>
      <c r="B1277" s="219" t="s">
        <v>2629</v>
      </c>
      <c r="C1277" s="219" t="s">
        <v>2630</v>
      </c>
      <c r="D1277" s="396" t="s">
        <v>4564</v>
      </c>
      <c r="E1277" s="451">
        <v>6500</v>
      </c>
      <c r="F1277" s="452">
        <v>70692897</v>
      </c>
      <c r="G1277" s="396" t="s">
        <v>4565</v>
      </c>
      <c r="H1277" s="219" t="s">
        <v>2647</v>
      </c>
      <c r="I1277" s="219" t="s">
        <v>2644</v>
      </c>
      <c r="J1277" s="219" t="s">
        <v>2634</v>
      </c>
      <c r="K1277" s="219">
        <v>1</v>
      </c>
      <c r="L1277" s="219">
        <v>1</v>
      </c>
      <c r="M1277" s="451">
        <v>6500</v>
      </c>
      <c r="N1277" s="191"/>
      <c r="O1277" s="191"/>
      <c r="P1277" s="451"/>
      <c r="Q1277" s="191"/>
      <c r="R1277" s="191"/>
    </row>
    <row r="1278" spans="1:18" ht="36" x14ac:dyDescent="0.2">
      <c r="A1278" s="219" t="s">
        <v>2635</v>
      </c>
      <c r="B1278" s="219" t="s">
        <v>2629</v>
      </c>
      <c r="C1278" s="219" t="s">
        <v>2630</v>
      </c>
      <c r="D1278" s="396" t="s">
        <v>4566</v>
      </c>
      <c r="E1278" s="451">
        <v>4333.33</v>
      </c>
      <c r="F1278" s="452">
        <v>70754933</v>
      </c>
      <c r="G1278" s="396" t="s">
        <v>4567</v>
      </c>
      <c r="H1278" s="219" t="s">
        <v>2135</v>
      </c>
      <c r="I1278" s="219" t="s">
        <v>2083</v>
      </c>
      <c r="J1278" s="219" t="s">
        <v>2640</v>
      </c>
      <c r="K1278" s="219">
        <v>1</v>
      </c>
      <c r="L1278" s="219">
        <v>1</v>
      </c>
      <c r="M1278" s="451">
        <v>4333.33</v>
      </c>
      <c r="N1278" s="191"/>
      <c r="O1278" s="191"/>
      <c r="P1278" s="451"/>
      <c r="Q1278" s="191"/>
      <c r="R1278" s="191"/>
    </row>
    <row r="1279" spans="1:18" ht="36" x14ac:dyDescent="0.2">
      <c r="A1279" s="219" t="s">
        <v>2635</v>
      </c>
      <c r="B1279" s="219" t="s">
        <v>2629</v>
      </c>
      <c r="C1279" s="219" t="s">
        <v>2630</v>
      </c>
      <c r="D1279" s="396" t="s">
        <v>4568</v>
      </c>
      <c r="E1279" s="451">
        <v>5500</v>
      </c>
      <c r="F1279" s="452">
        <v>70762887</v>
      </c>
      <c r="G1279" s="396" t="s">
        <v>4569</v>
      </c>
      <c r="H1279" s="219" t="s">
        <v>2204</v>
      </c>
      <c r="I1279" s="219" t="s">
        <v>2204</v>
      </c>
      <c r="J1279" s="219" t="s">
        <v>2634</v>
      </c>
      <c r="K1279" s="219">
        <v>6</v>
      </c>
      <c r="L1279" s="219">
        <v>12</v>
      </c>
      <c r="M1279" s="451">
        <v>66000</v>
      </c>
      <c r="N1279" s="191"/>
      <c r="O1279" s="191"/>
      <c r="P1279" s="451"/>
      <c r="Q1279" s="191"/>
      <c r="R1279" s="191"/>
    </row>
    <row r="1280" spans="1:18" ht="36" x14ac:dyDescent="0.2">
      <c r="A1280" s="219" t="s">
        <v>2635</v>
      </c>
      <c r="B1280" s="219" t="s">
        <v>2629</v>
      </c>
      <c r="C1280" s="219" t="s">
        <v>2630</v>
      </c>
      <c r="D1280" s="396" t="s">
        <v>4570</v>
      </c>
      <c r="E1280" s="451">
        <v>5500</v>
      </c>
      <c r="F1280" s="452">
        <v>70762887</v>
      </c>
      <c r="G1280" s="396" t="s">
        <v>4569</v>
      </c>
      <c r="H1280" s="219" t="s">
        <v>2204</v>
      </c>
      <c r="I1280" s="219" t="s">
        <v>2204</v>
      </c>
      <c r="J1280" s="219" t="s">
        <v>2640</v>
      </c>
      <c r="K1280" s="219"/>
      <c r="L1280" s="219"/>
      <c r="M1280" s="451"/>
      <c r="N1280" s="191">
        <v>4</v>
      </c>
      <c r="O1280" s="191">
        <v>12</v>
      </c>
      <c r="P1280" s="451">
        <v>55000</v>
      </c>
      <c r="Q1280" s="191"/>
      <c r="R1280" s="191"/>
    </row>
    <row r="1281" spans="1:18" ht="36" x14ac:dyDescent="0.2">
      <c r="A1281" s="219" t="s">
        <v>2635</v>
      </c>
      <c r="B1281" s="219" t="s">
        <v>2636</v>
      </c>
      <c r="C1281" s="219" t="s">
        <v>2630</v>
      </c>
      <c r="D1281" s="396" t="s">
        <v>4571</v>
      </c>
      <c r="E1281" s="451">
        <v>6500</v>
      </c>
      <c r="F1281" s="452">
        <v>70774560</v>
      </c>
      <c r="G1281" s="396" t="s">
        <v>4572</v>
      </c>
      <c r="H1281" s="219" t="s">
        <v>2647</v>
      </c>
      <c r="I1281" s="219" t="s">
        <v>2644</v>
      </c>
      <c r="J1281" s="219" t="s">
        <v>2634</v>
      </c>
      <c r="K1281" s="219"/>
      <c r="L1281" s="219"/>
      <c r="M1281" s="451"/>
      <c r="N1281" s="191">
        <v>1</v>
      </c>
      <c r="O1281" s="191">
        <v>2</v>
      </c>
      <c r="P1281" s="451">
        <v>9750</v>
      </c>
      <c r="Q1281" s="191"/>
      <c r="R1281" s="191"/>
    </row>
    <row r="1282" spans="1:18" ht="36" x14ac:dyDescent="0.2">
      <c r="A1282" s="219" t="s">
        <v>2635</v>
      </c>
      <c r="B1282" s="219" t="s">
        <v>2629</v>
      </c>
      <c r="C1282" s="219" t="s">
        <v>2630</v>
      </c>
      <c r="D1282" s="396" t="s">
        <v>4571</v>
      </c>
      <c r="E1282" s="451">
        <v>6500</v>
      </c>
      <c r="F1282" s="452">
        <v>70774560</v>
      </c>
      <c r="G1282" s="396" t="s">
        <v>4572</v>
      </c>
      <c r="H1282" s="219" t="s">
        <v>2647</v>
      </c>
      <c r="I1282" s="219" t="s">
        <v>2644</v>
      </c>
      <c r="J1282" s="219" t="s">
        <v>2634</v>
      </c>
      <c r="K1282" s="219"/>
      <c r="L1282" s="219"/>
      <c r="M1282" s="451"/>
      <c r="N1282" s="191">
        <v>1</v>
      </c>
      <c r="O1282" s="191">
        <v>4</v>
      </c>
      <c r="P1282" s="451">
        <v>19500</v>
      </c>
      <c r="Q1282" s="191"/>
      <c r="R1282" s="191"/>
    </row>
    <row r="1283" spans="1:18" ht="48" x14ac:dyDescent="0.2">
      <c r="A1283" s="219" t="s">
        <v>2635</v>
      </c>
      <c r="B1283" s="219" t="s">
        <v>2629</v>
      </c>
      <c r="C1283" s="219" t="s">
        <v>2630</v>
      </c>
      <c r="D1283" s="396" t="s">
        <v>4573</v>
      </c>
      <c r="E1283" s="451">
        <v>7580</v>
      </c>
      <c r="F1283" s="452">
        <v>70774560</v>
      </c>
      <c r="G1283" s="396" t="s">
        <v>4572</v>
      </c>
      <c r="H1283" s="219" t="s">
        <v>2647</v>
      </c>
      <c r="I1283" s="219" t="s">
        <v>2644</v>
      </c>
      <c r="J1283" s="219" t="s">
        <v>2634</v>
      </c>
      <c r="K1283" s="219">
        <v>1</v>
      </c>
      <c r="L1283" s="219">
        <v>1</v>
      </c>
      <c r="M1283" s="451">
        <v>7580</v>
      </c>
      <c r="N1283" s="191"/>
      <c r="O1283" s="191"/>
      <c r="P1283" s="451"/>
      <c r="Q1283" s="191"/>
      <c r="R1283" s="191"/>
    </row>
    <row r="1284" spans="1:18" ht="36" x14ac:dyDescent="0.2">
      <c r="A1284" s="219" t="s">
        <v>2635</v>
      </c>
      <c r="B1284" s="219" t="s">
        <v>2629</v>
      </c>
      <c r="C1284" s="219" t="s">
        <v>2630</v>
      </c>
      <c r="D1284" s="396" t="s">
        <v>4032</v>
      </c>
      <c r="E1284" s="451">
        <v>3000</v>
      </c>
      <c r="F1284" s="452">
        <v>70825208</v>
      </c>
      <c r="G1284" s="396" t="s">
        <v>4574</v>
      </c>
      <c r="H1284" s="219" t="s">
        <v>2229</v>
      </c>
      <c r="I1284" s="219" t="s">
        <v>2229</v>
      </c>
      <c r="J1284" s="219" t="s">
        <v>2640</v>
      </c>
      <c r="K1284" s="219">
        <v>1</v>
      </c>
      <c r="L1284" s="219">
        <v>1</v>
      </c>
      <c r="M1284" s="451">
        <v>3000</v>
      </c>
      <c r="N1284" s="191"/>
      <c r="O1284" s="191"/>
      <c r="P1284" s="451"/>
      <c r="Q1284" s="191"/>
      <c r="R1284" s="191"/>
    </row>
    <row r="1285" spans="1:18" ht="36" x14ac:dyDescent="0.2">
      <c r="A1285" s="219" t="s">
        <v>2635</v>
      </c>
      <c r="B1285" s="219" t="s">
        <v>2629</v>
      </c>
      <c r="C1285" s="219" t="s">
        <v>2630</v>
      </c>
      <c r="D1285" s="396" t="s">
        <v>4575</v>
      </c>
      <c r="E1285" s="451">
        <v>4200</v>
      </c>
      <c r="F1285" s="452">
        <v>70826391</v>
      </c>
      <c r="G1285" s="396" t="s">
        <v>4576</v>
      </c>
      <c r="H1285" s="219" t="s">
        <v>2204</v>
      </c>
      <c r="I1285" s="219" t="s">
        <v>2204</v>
      </c>
      <c r="J1285" s="219" t="s">
        <v>2640</v>
      </c>
      <c r="K1285" s="219">
        <v>1</v>
      </c>
      <c r="L1285" s="219">
        <v>6</v>
      </c>
      <c r="M1285" s="451">
        <v>25200</v>
      </c>
      <c r="N1285" s="191"/>
      <c r="O1285" s="191"/>
      <c r="P1285" s="451"/>
      <c r="Q1285" s="191"/>
      <c r="R1285" s="191"/>
    </row>
    <row r="1286" spans="1:18" ht="36" x14ac:dyDescent="0.2">
      <c r="A1286" s="219" t="s">
        <v>2635</v>
      </c>
      <c r="B1286" s="219" t="s">
        <v>2629</v>
      </c>
      <c r="C1286" s="219" t="s">
        <v>2630</v>
      </c>
      <c r="D1286" s="396" t="s">
        <v>4577</v>
      </c>
      <c r="E1286" s="451">
        <v>4500</v>
      </c>
      <c r="F1286" s="452">
        <v>70826391</v>
      </c>
      <c r="G1286" s="396" t="s">
        <v>4576</v>
      </c>
      <c r="H1286" s="219" t="s">
        <v>2204</v>
      </c>
      <c r="I1286" s="219" t="s">
        <v>2204</v>
      </c>
      <c r="J1286" s="219" t="s">
        <v>2640</v>
      </c>
      <c r="K1286" s="219"/>
      <c r="L1286" s="219"/>
      <c r="M1286" s="451"/>
      <c r="N1286" s="191">
        <v>1</v>
      </c>
      <c r="O1286" s="191">
        <v>8</v>
      </c>
      <c r="P1286" s="451">
        <v>36000</v>
      </c>
      <c r="Q1286" s="191"/>
      <c r="R1286" s="191"/>
    </row>
    <row r="1287" spans="1:18" ht="36" x14ac:dyDescent="0.2">
      <c r="A1287" s="219" t="s">
        <v>2635</v>
      </c>
      <c r="B1287" s="219" t="s">
        <v>2636</v>
      </c>
      <c r="C1287" s="219" t="s">
        <v>2630</v>
      </c>
      <c r="D1287" s="396" t="s">
        <v>4578</v>
      </c>
      <c r="E1287" s="451">
        <v>8500</v>
      </c>
      <c r="F1287" s="452">
        <v>70848670</v>
      </c>
      <c r="G1287" s="396" t="s">
        <v>4579</v>
      </c>
      <c r="H1287" s="219" t="s">
        <v>3479</v>
      </c>
      <c r="I1287" s="219" t="s">
        <v>2841</v>
      </c>
      <c r="J1287" s="219" t="s">
        <v>2634</v>
      </c>
      <c r="K1287" s="219">
        <v>3</v>
      </c>
      <c r="L1287" s="219">
        <v>3</v>
      </c>
      <c r="M1287" s="451">
        <v>25500</v>
      </c>
      <c r="N1287" s="191"/>
      <c r="O1287" s="191"/>
      <c r="P1287" s="451"/>
      <c r="Q1287" s="191"/>
      <c r="R1287" s="191"/>
    </row>
    <row r="1288" spans="1:18" ht="36" x14ac:dyDescent="0.2">
      <c r="A1288" s="219" t="s">
        <v>2635</v>
      </c>
      <c r="B1288" s="219" t="s">
        <v>2629</v>
      </c>
      <c r="C1288" s="219" t="s">
        <v>2630</v>
      </c>
      <c r="D1288" s="396" t="s">
        <v>4578</v>
      </c>
      <c r="E1288" s="451">
        <v>8500</v>
      </c>
      <c r="F1288" s="452">
        <v>70848670</v>
      </c>
      <c r="G1288" s="396" t="s">
        <v>4579</v>
      </c>
      <c r="H1288" s="219" t="s">
        <v>3479</v>
      </c>
      <c r="I1288" s="219" t="s">
        <v>2841</v>
      </c>
      <c r="J1288" s="219" t="s">
        <v>2634</v>
      </c>
      <c r="K1288" s="219">
        <v>1</v>
      </c>
      <c r="L1288" s="219">
        <v>2</v>
      </c>
      <c r="M1288" s="451">
        <v>17000</v>
      </c>
      <c r="N1288" s="191"/>
      <c r="O1288" s="191"/>
      <c r="P1288" s="451"/>
      <c r="Q1288" s="191"/>
      <c r="R1288" s="191"/>
    </row>
    <row r="1289" spans="1:18" ht="36" x14ac:dyDescent="0.2">
      <c r="A1289" s="219" t="s">
        <v>2635</v>
      </c>
      <c r="B1289" s="219" t="s">
        <v>2629</v>
      </c>
      <c r="C1289" s="219" t="s">
        <v>2630</v>
      </c>
      <c r="D1289" s="396" t="s">
        <v>4580</v>
      </c>
      <c r="E1289" s="451">
        <v>5500</v>
      </c>
      <c r="F1289" s="452">
        <v>70927834</v>
      </c>
      <c r="G1289" s="396" t="s">
        <v>4581</v>
      </c>
      <c r="H1289" s="219" t="s">
        <v>2221</v>
      </c>
      <c r="I1289" s="219" t="s">
        <v>2083</v>
      </c>
      <c r="J1289" s="219" t="s">
        <v>2640</v>
      </c>
      <c r="K1289" s="219"/>
      <c r="L1289" s="219"/>
      <c r="M1289" s="451"/>
      <c r="N1289" s="191">
        <v>1</v>
      </c>
      <c r="O1289" s="191">
        <v>7</v>
      </c>
      <c r="P1289" s="451">
        <v>27500</v>
      </c>
      <c r="Q1289" s="191"/>
      <c r="R1289" s="191"/>
    </row>
    <row r="1290" spans="1:18" ht="36" x14ac:dyDescent="0.2">
      <c r="A1290" s="219" t="s">
        <v>2635</v>
      </c>
      <c r="B1290" s="219" t="s">
        <v>2636</v>
      </c>
      <c r="C1290" s="219" t="s">
        <v>2630</v>
      </c>
      <c r="D1290" s="396" t="s">
        <v>4372</v>
      </c>
      <c r="E1290" s="451">
        <v>6500</v>
      </c>
      <c r="F1290" s="452">
        <v>70971181</v>
      </c>
      <c r="G1290" s="396" t="s">
        <v>4582</v>
      </c>
      <c r="H1290" s="219" t="s">
        <v>2647</v>
      </c>
      <c r="I1290" s="219" t="s">
        <v>2644</v>
      </c>
      <c r="J1290" s="219" t="s">
        <v>2634</v>
      </c>
      <c r="K1290" s="219"/>
      <c r="L1290" s="219"/>
      <c r="M1290" s="451"/>
      <c r="N1290" s="191">
        <v>1</v>
      </c>
      <c r="O1290" s="191">
        <v>2</v>
      </c>
      <c r="P1290" s="451">
        <v>32500</v>
      </c>
      <c r="Q1290" s="191"/>
      <c r="R1290" s="191"/>
    </row>
    <row r="1291" spans="1:18" ht="48" x14ac:dyDescent="0.2">
      <c r="A1291" s="219" t="s">
        <v>2635</v>
      </c>
      <c r="B1291" s="219" t="s">
        <v>2629</v>
      </c>
      <c r="C1291" s="219" t="s">
        <v>2630</v>
      </c>
      <c r="D1291" s="396" t="s">
        <v>4583</v>
      </c>
      <c r="E1291" s="451">
        <v>7500</v>
      </c>
      <c r="F1291" s="452">
        <v>70980780</v>
      </c>
      <c r="G1291" s="396" t="s">
        <v>4584</v>
      </c>
      <c r="H1291" s="219" t="s">
        <v>2257</v>
      </c>
      <c r="I1291" s="219" t="s">
        <v>2633</v>
      </c>
      <c r="J1291" s="219" t="s">
        <v>2634</v>
      </c>
      <c r="K1291" s="219"/>
      <c r="L1291" s="219"/>
      <c r="M1291" s="451"/>
      <c r="N1291" s="191">
        <v>1</v>
      </c>
      <c r="O1291" s="191">
        <v>5</v>
      </c>
      <c r="P1291" s="451">
        <v>13000</v>
      </c>
      <c r="Q1291" s="191"/>
      <c r="R1291" s="191"/>
    </row>
    <row r="1292" spans="1:18" ht="48" x14ac:dyDescent="0.2">
      <c r="A1292" s="219" t="s">
        <v>2635</v>
      </c>
      <c r="B1292" s="219" t="s">
        <v>2629</v>
      </c>
      <c r="C1292" s="219" t="s">
        <v>2630</v>
      </c>
      <c r="D1292" s="396" t="s">
        <v>4585</v>
      </c>
      <c r="E1292" s="451">
        <v>3400</v>
      </c>
      <c r="F1292" s="452">
        <v>70985762</v>
      </c>
      <c r="G1292" s="396" t="s">
        <v>4586</v>
      </c>
      <c r="H1292" s="219" t="s">
        <v>2745</v>
      </c>
      <c r="I1292" s="219" t="s">
        <v>2229</v>
      </c>
      <c r="J1292" s="219" t="s">
        <v>2640</v>
      </c>
      <c r="K1292" s="219"/>
      <c r="L1292" s="219"/>
      <c r="M1292" s="451"/>
      <c r="N1292" s="191">
        <v>1</v>
      </c>
      <c r="O1292" s="191">
        <v>4</v>
      </c>
      <c r="P1292" s="451">
        <v>10200</v>
      </c>
      <c r="Q1292" s="191"/>
      <c r="R1292" s="191"/>
    </row>
    <row r="1293" spans="1:18" ht="36" x14ac:dyDescent="0.2">
      <c r="A1293" s="219" t="s">
        <v>2635</v>
      </c>
      <c r="B1293" s="219" t="s">
        <v>2677</v>
      </c>
      <c r="C1293" s="219" t="s">
        <v>2630</v>
      </c>
      <c r="D1293" s="396" t="s">
        <v>4587</v>
      </c>
      <c r="E1293" s="451">
        <v>4333</v>
      </c>
      <c r="F1293" s="452">
        <v>71043127</v>
      </c>
      <c r="G1293" s="396" t="s">
        <v>4588</v>
      </c>
      <c r="H1293" s="219" t="s">
        <v>2135</v>
      </c>
      <c r="I1293" s="219" t="s">
        <v>2083</v>
      </c>
      <c r="J1293" s="219" t="s">
        <v>2640</v>
      </c>
      <c r="K1293" s="219">
        <v>1</v>
      </c>
      <c r="L1293" s="219">
        <v>3</v>
      </c>
      <c r="M1293" s="451">
        <v>19500</v>
      </c>
      <c r="N1293" s="191"/>
      <c r="O1293" s="191"/>
      <c r="P1293" s="451"/>
      <c r="Q1293" s="191"/>
      <c r="R1293" s="191"/>
    </row>
    <row r="1294" spans="1:18" ht="36" x14ac:dyDescent="0.2">
      <c r="A1294" s="219" t="s">
        <v>2635</v>
      </c>
      <c r="B1294" s="219" t="s">
        <v>2629</v>
      </c>
      <c r="C1294" s="219" t="s">
        <v>2630</v>
      </c>
      <c r="D1294" s="396" t="s">
        <v>4587</v>
      </c>
      <c r="E1294" s="451">
        <v>4333</v>
      </c>
      <c r="F1294" s="452">
        <v>71043127</v>
      </c>
      <c r="G1294" s="396" t="s">
        <v>4588</v>
      </c>
      <c r="H1294" s="219" t="s">
        <v>2204</v>
      </c>
      <c r="I1294" s="219" t="s">
        <v>2204</v>
      </c>
      <c r="J1294" s="219" t="s">
        <v>2634</v>
      </c>
      <c r="K1294" s="219">
        <v>1</v>
      </c>
      <c r="L1294" s="219">
        <v>5</v>
      </c>
      <c r="M1294" s="451">
        <v>32500</v>
      </c>
      <c r="N1294" s="191"/>
      <c r="O1294" s="191"/>
      <c r="P1294" s="451"/>
      <c r="Q1294" s="191"/>
      <c r="R1294" s="191"/>
    </row>
    <row r="1295" spans="1:18" ht="36" x14ac:dyDescent="0.2">
      <c r="A1295" s="219" t="s">
        <v>2635</v>
      </c>
      <c r="B1295" s="219" t="s">
        <v>2629</v>
      </c>
      <c r="C1295" s="219" t="s">
        <v>2630</v>
      </c>
      <c r="D1295" s="396" t="s">
        <v>4587</v>
      </c>
      <c r="E1295" s="451">
        <v>4333</v>
      </c>
      <c r="F1295" s="452">
        <v>71043127</v>
      </c>
      <c r="G1295" s="396" t="s">
        <v>4588</v>
      </c>
      <c r="H1295" s="219" t="s">
        <v>2644</v>
      </c>
      <c r="I1295" s="219" t="s">
        <v>2083</v>
      </c>
      <c r="J1295" s="219" t="s">
        <v>2640</v>
      </c>
      <c r="K1295" s="219">
        <v>1</v>
      </c>
      <c r="L1295" s="219">
        <v>1</v>
      </c>
      <c r="M1295" s="451">
        <v>4333</v>
      </c>
      <c r="N1295" s="191"/>
      <c r="O1295" s="191"/>
      <c r="P1295" s="451"/>
      <c r="Q1295" s="191"/>
      <c r="R1295" s="191"/>
    </row>
    <row r="1296" spans="1:18" ht="36" x14ac:dyDescent="0.2">
      <c r="A1296" s="219" t="s">
        <v>2635</v>
      </c>
      <c r="B1296" s="219" t="s">
        <v>2636</v>
      </c>
      <c r="C1296" s="219" t="s">
        <v>2630</v>
      </c>
      <c r="D1296" s="396" t="s">
        <v>4589</v>
      </c>
      <c r="E1296" s="451">
        <v>8500</v>
      </c>
      <c r="F1296" s="452">
        <v>71138884</v>
      </c>
      <c r="G1296" s="396" t="s">
        <v>4590</v>
      </c>
      <c r="H1296" s="219" t="s">
        <v>2840</v>
      </c>
      <c r="I1296" s="219" t="s">
        <v>2841</v>
      </c>
      <c r="J1296" s="219" t="s">
        <v>2634</v>
      </c>
      <c r="K1296" s="219">
        <v>3</v>
      </c>
      <c r="L1296" s="219">
        <v>3</v>
      </c>
      <c r="M1296" s="451">
        <v>25500</v>
      </c>
      <c r="N1296" s="191"/>
      <c r="O1296" s="191"/>
      <c r="P1296" s="451"/>
      <c r="Q1296" s="191"/>
      <c r="R1296" s="191"/>
    </row>
    <row r="1297" spans="1:18" ht="36" x14ac:dyDescent="0.2">
      <c r="A1297" s="219" t="s">
        <v>2635</v>
      </c>
      <c r="B1297" s="219" t="s">
        <v>2629</v>
      </c>
      <c r="C1297" s="219" t="s">
        <v>2630</v>
      </c>
      <c r="D1297" s="396" t="s">
        <v>4591</v>
      </c>
      <c r="E1297" s="451">
        <v>5244</v>
      </c>
      <c r="F1297" s="452">
        <v>71138884</v>
      </c>
      <c r="G1297" s="396" t="s">
        <v>4590</v>
      </c>
      <c r="H1297" s="219" t="s">
        <v>2840</v>
      </c>
      <c r="I1297" s="219" t="s">
        <v>2841</v>
      </c>
      <c r="J1297" s="219" t="s">
        <v>2634</v>
      </c>
      <c r="K1297" s="219"/>
      <c r="L1297" s="219"/>
      <c r="M1297" s="451"/>
      <c r="N1297" s="191">
        <v>1</v>
      </c>
      <c r="O1297" s="191">
        <v>4</v>
      </c>
      <c r="P1297" s="451">
        <v>32000</v>
      </c>
      <c r="Q1297" s="191"/>
      <c r="R1297" s="191"/>
    </row>
    <row r="1298" spans="1:18" ht="36" x14ac:dyDescent="0.2">
      <c r="A1298" s="219" t="s">
        <v>2635</v>
      </c>
      <c r="B1298" s="219" t="s">
        <v>2629</v>
      </c>
      <c r="C1298" s="219" t="s">
        <v>2630</v>
      </c>
      <c r="D1298" s="396" t="s">
        <v>4591</v>
      </c>
      <c r="E1298" s="451">
        <v>6500</v>
      </c>
      <c r="F1298" s="452">
        <v>71138884</v>
      </c>
      <c r="G1298" s="396" t="s">
        <v>4590</v>
      </c>
      <c r="H1298" s="219" t="s">
        <v>2840</v>
      </c>
      <c r="I1298" s="219" t="s">
        <v>2841</v>
      </c>
      <c r="J1298" s="219" t="s">
        <v>2634</v>
      </c>
      <c r="K1298" s="219"/>
      <c r="L1298" s="219"/>
      <c r="M1298" s="451"/>
      <c r="N1298" s="191">
        <v>1</v>
      </c>
      <c r="O1298" s="191">
        <v>1</v>
      </c>
      <c r="P1298" s="451">
        <v>6500</v>
      </c>
      <c r="Q1298" s="191"/>
      <c r="R1298" s="191"/>
    </row>
    <row r="1299" spans="1:18" ht="36" x14ac:dyDescent="0.2">
      <c r="A1299" s="219" t="s">
        <v>2635</v>
      </c>
      <c r="B1299" s="219" t="s">
        <v>2629</v>
      </c>
      <c r="C1299" s="219" t="s">
        <v>2630</v>
      </c>
      <c r="D1299" s="396" t="s">
        <v>4591</v>
      </c>
      <c r="E1299" s="451">
        <v>8000</v>
      </c>
      <c r="F1299" s="452">
        <v>71138884</v>
      </c>
      <c r="G1299" s="396" t="s">
        <v>4590</v>
      </c>
      <c r="H1299" s="219" t="s">
        <v>2840</v>
      </c>
      <c r="I1299" s="219" t="s">
        <v>2841</v>
      </c>
      <c r="J1299" s="219" t="s">
        <v>2634</v>
      </c>
      <c r="K1299" s="219"/>
      <c r="L1299" s="219"/>
      <c r="M1299" s="451"/>
      <c r="N1299" s="191">
        <v>2</v>
      </c>
      <c r="O1299" s="191">
        <v>3</v>
      </c>
      <c r="P1299" s="451">
        <v>24000</v>
      </c>
      <c r="Q1299" s="191"/>
      <c r="R1299" s="191"/>
    </row>
    <row r="1300" spans="1:18" ht="36" x14ac:dyDescent="0.2">
      <c r="A1300" s="219" t="s">
        <v>2635</v>
      </c>
      <c r="B1300" s="219" t="s">
        <v>2629</v>
      </c>
      <c r="C1300" s="219" t="s">
        <v>2630</v>
      </c>
      <c r="D1300" s="396" t="s">
        <v>4589</v>
      </c>
      <c r="E1300" s="451">
        <v>8500</v>
      </c>
      <c r="F1300" s="452">
        <v>71138884</v>
      </c>
      <c r="G1300" s="396" t="s">
        <v>4590</v>
      </c>
      <c r="H1300" s="219" t="s">
        <v>2840</v>
      </c>
      <c r="I1300" s="219" t="s">
        <v>2841</v>
      </c>
      <c r="J1300" s="219" t="s">
        <v>2634</v>
      </c>
      <c r="K1300" s="219">
        <v>3</v>
      </c>
      <c r="L1300" s="219">
        <v>6</v>
      </c>
      <c r="M1300" s="451">
        <v>51000</v>
      </c>
      <c r="N1300" s="191"/>
      <c r="O1300" s="191"/>
      <c r="P1300" s="451"/>
      <c r="Q1300" s="191"/>
      <c r="R1300" s="191"/>
    </row>
    <row r="1301" spans="1:18" ht="48" x14ac:dyDescent="0.2">
      <c r="A1301" s="219" t="s">
        <v>2635</v>
      </c>
      <c r="B1301" s="219" t="s">
        <v>2629</v>
      </c>
      <c r="C1301" s="219" t="s">
        <v>2630</v>
      </c>
      <c r="D1301" s="396" t="s">
        <v>4592</v>
      </c>
      <c r="E1301" s="451">
        <v>2842</v>
      </c>
      <c r="F1301" s="452">
        <v>71200202</v>
      </c>
      <c r="G1301" s="396" t="s">
        <v>4593</v>
      </c>
      <c r="H1301" s="219" t="s">
        <v>4594</v>
      </c>
      <c r="I1301" s="219" t="s">
        <v>2083</v>
      </c>
      <c r="J1301" s="219" t="s">
        <v>2640</v>
      </c>
      <c r="K1301" s="219">
        <v>1</v>
      </c>
      <c r="L1301" s="219">
        <v>1</v>
      </c>
      <c r="M1301" s="451">
        <v>2842</v>
      </c>
      <c r="N1301" s="191"/>
      <c r="O1301" s="191"/>
      <c r="P1301" s="451"/>
      <c r="Q1301" s="191"/>
      <c r="R1301" s="191"/>
    </row>
    <row r="1302" spans="1:18" ht="36" x14ac:dyDescent="0.2">
      <c r="A1302" s="219" t="s">
        <v>2635</v>
      </c>
      <c r="B1302" s="219" t="s">
        <v>2629</v>
      </c>
      <c r="C1302" s="219" t="s">
        <v>2630</v>
      </c>
      <c r="D1302" s="396" t="s">
        <v>4595</v>
      </c>
      <c r="E1302" s="451">
        <v>3000</v>
      </c>
      <c r="F1302" s="452">
        <v>71217403</v>
      </c>
      <c r="G1302" s="396" t="s">
        <v>4596</v>
      </c>
      <c r="H1302" s="219" t="s">
        <v>3094</v>
      </c>
      <c r="I1302" s="219" t="s">
        <v>3094</v>
      </c>
      <c r="J1302" s="219" t="s">
        <v>2640</v>
      </c>
      <c r="K1302" s="219">
        <v>1</v>
      </c>
      <c r="L1302" s="219">
        <v>1</v>
      </c>
      <c r="M1302" s="451">
        <v>3000</v>
      </c>
      <c r="N1302" s="191"/>
      <c r="O1302" s="191"/>
      <c r="P1302" s="451"/>
      <c r="Q1302" s="191"/>
      <c r="R1302" s="191"/>
    </row>
    <row r="1303" spans="1:18" ht="36" x14ac:dyDescent="0.2">
      <c r="A1303" s="219" t="s">
        <v>2635</v>
      </c>
      <c r="B1303" s="219" t="s">
        <v>2629</v>
      </c>
      <c r="C1303" s="219" t="s">
        <v>2630</v>
      </c>
      <c r="D1303" s="396" t="s">
        <v>2822</v>
      </c>
      <c r="E1303" s="451">
        <v>2500</v>
      </c>
      <c r="F1303" s="452">
        <v>71224423</v>
      </c>
      <c r="G1303" s="396" t="s">
        <v>4597</v>
      </c>
      <c r="H1303" s="219" t="s">
        <v>2229</v>
      </c>
      <c r="I1303" s="219" t="s">
        <v>2229</v>
      </c>
      <c r="J1303" s="219" t="s">
        <v>2640</v>
      </c>
      <c r="K1303" s="219">
        <v>1</v>
      </c>
      <c r="L1303" s="219">
        <v>1</v>
      </c>
      <c r="M1303" s="451">
        <v>2500</v>
      </c>
      <c r="N1303" s="191"/>
      <c r="O1303" s="191"/>
      <c r="P1303" s="451"/>
      <c r="Q1303" s="191"/>
      <c r="R1303" s="191"/>
    </row>
    <row r="1304" spans="1:18" ht="36" x14ac:dyDescent="0.2">
      <c r="A1304" s="219" t="s">
        <v>2635</v>
      </c>
      <c r="B1304" s="219" t="s">
        <v>2629</v>
      </c>
      <c r="C1304" s="219" t="s">
        <v>2630</v>
      </c>
      <c r="D1304" s="396" t="s">
        <v>4598</v>
      </c>
      <c r="E1304" s="451">
        <v>7500</v>
      </c>
      <c r="F1304" s="452">
        <v>71272130</v>
      </c>
      <c r="G1304" s="396" t="s">
        <v>4599</v>
      </c>
      <c r="H1304" s="219" t="s">
        <v>2204</v>
      </c>
      <c r="I1304" s="219" t="s">
        <v>2204</v>
      </c>
      <c r="J1304" s="219" t="s">
        <v>2634</v>
      </c>
      <c r="K1304" s="219">
        <v>1</v>
      </c>
      <c r="L1304" s="219">
        <v>2</v>
      </c>
      <c r="M1304" s="451">
        <v>15000</v>
      </c>
      <c r="N1304" s="191"/>
      <c r="O1304" s="191"/>
      <c r="P1304" s="451"/>
      <c r="Q1304" s="191"/>
      <c r="R1304" s="191"/>
    </row>
    <row r="1305" spans="1:18" ht="36" x14ac:dyDescent="0.2">
      <c r="A1305" s="219" t="s">
        <v>2635</v>
      </c>
      <c r="B1305" s="219" t="s">
        <v>2636</v>
      </c>
      <c r="C1305" s="219" t="s">
        <v>2630</v>
      </c>
      <c r="D1305" s="396" t="s">
        <v>4600</v>
      </c>
      <c r="E1305" s="451">
        <v>6500</v>
      </c>
      <c r="F1305" s="452">
        <v>71308479</v>
      </c>
      <c r="G1305" s="396" t="s">
        <v>4601</v>
      </c>
      <c r="H1305" s="219" t="s">
        <v>2204</v>
      </c>
      <c r="I1305" s="219" t="s">
        <v>2204</v>
      </c>
      <c r="J1305" s="219" t="s">
        <v>2634</v>
      </c>
      <c r="K1305" s="219"/>
      <c r="L1305" s="219"/>
      <c r="M1305" s="451"/>
      <c r="N1305" s="191">
        <v>1</v>
      </c>
      <c r="O1305" s="191">
        <v>2</v>
      </c>
      <c r="P1305" s="451">
        <v>15166</v>
      </c>
      <c r="Q1305" s="191"/>
      <c r="R1305" s="191"/>
    </row>
    <row r="1306" spans="1:18" ht="36" x14ac:dyDescent="0.2">
      <c r="A1306" s="219" t="s">
        <v>2635</v>
      </c>
      <c r="B1306" s="219" t="s">
        <v>2629</v>
      </c>
      <c r="C1306" s="219" t="s">
        <v>2630</v>
      </c>
      <c r="D1306" s="396" t="s">
        <v>4600</v>
      </c>
      <c r="E1306" s="451">
        <v>6500</v>
      </c>
      <c r="F1306" s="452">
        <v>71308479</v>
      </c>
      <c r="G1306" s="396" t="s">
        <v>4601</v>
      </c>
      <c r="H1306" s="219" t="s">
        <v>2204</v>
      </c>
      <c r="I1306" s="219" t="s">
        <v>2204</v>
      </c>
      <c r="J1306" s="219" t="s">
        <v>2634</v>
      </c>
      <c r="K1306" s="219"/>
      <c r="L1306" s="219"/>
      <c r="M1306" s="451"/>
      <c r="N1306" s="191">
        <v>1</v>
      </c>
      <c r="O1306" s="191">
        <v>3</v>
      </c>
      <c r="P1306" s="451">
        <v>13000</v>
      </c>
      <c r="Q1306" s="191"/>
      <c r="R1306" s="191"/>
    </row>
    <row r="1307" spans="1:18" ht="48" x14ac:dyDescent="0.2">
      <c r="A1307" s="219" t="s">
        <v>2635</v>
      </c>
      <c r="B1307" s="219" t="s">
        <v>2629</v>
      </c>
      <c r="C1307" s="219" t="s">
        <v>2630</v>
      </c>
      <c r="D1307" s="396" t="s">
        <v>4602</v>
      </c>
      <c r="E1307" s="451">
        <v>7580</v>
      </c>
      <c r="F1307" s="452">
        <v>71308479</v>
      </c>
      <c r="G1307" s="396" t="s">
        <v>4601</v>
      </c>
      <c r="H1307" s="219" t="s">
        <v>2204</v>
      </c>
      <c r="I1307" s="219" t="s">
        <v>2204</v>
      </c>
      <c r="J1307" s="219" t="s">
        <v>2634</v>
      </c>
      <c r="K1307" s="219">
        <v>1</v>
      </c>
      <c r="L1307" s="219">
        <v>1</v>
      </c>
      <c r="M1307" s="451">
        <v>7580</v>
      </c>
      <c r="N1307" s="191"/>
      <c r="O1307" s="191"/>
      <c r="P1307" s="451"/>
      <c r="Q1307" s="191"/>
      <c r="R1307" s="191"/>
    </row>
    <row r="1308" spans="1:18" ht="36" x14ac:dyDescent="0.2">
      <c r="A1308" s="219" t="s">
        <v>2635</v>
      </c>
      <c r="B1308" s="219" t="s">
        <v>2636</v>
      </c>
      <c r="C1308" s="219" t="s">
        <v>2630</v>
      </c>
      <c r="D1308" s="396" t="s">
        <v>4603</v>
      </c>
      <c r="E1308" s="451">
        <v>5500</v>
      </c>
      <c r="F1308" s="452">
        <v>71318243</v>
      </c>
      <c r="G1308" s="396" t="s">
        <v>4604</v>
      </c>
      <c r="H1308" s="219" t="s">
        <v>2647</v>
      </c>
      <c r="I1308" s="219" t="s">
        <v>2083</v>
      </c>
      <c r="J1308" s="219" t="s">
        <v>2640</v>
      </c>
      <c r="K1308" s="219"/>
      <c r="L1308" s="219"/>
      <c r="M1308" s="451"/>
      <c r="N1308" s="191">
        <v>1</v>
      </c>
      <c r="O1308" s="191">
        <v>3</v>
      </c>
      <c r="P1308" s="451">
        <v>16500</v>
      </c>
      <c r="Q1308" s="191"/>
      <c r="R1308" s="191"/>
    </row>
    <row r="1309" spans="1:18" ht="36" x14ac:dyDescent="0.2">
      <c r="A1309" s="219" t="s">
        <v>2635</v>
      </c>
      <c r="B1309" s="219" t="s">
        <v>2629</v>
      </c>
      <c r="C1309" s="219" t="s">
        <v>2630</v>
      </c>
      <c r="D1309" s="396" t="s">
        <v>4605</v>
      </c>
      <c r="E1309" s="451">
        <v>3500</v>
      </c>
      <c r="F1309" s="452">
        <v>71318243</v>
      </c>
      <c r="G1309" s="396" t="s">
        <v>4604</v>
      </c>
      <c r="H1309" s="219" t="s">
        <v>2647</v>
      </c>
      <c r="I1309" s="219" t="s">
        <v>2083</v>
      </c>
      <c r="J1309" s="219" t="s">
        <v>2640</v>
      </c>
      <c r="K1309" s="219">
        <v>1</v>
      </c>
      <c r="L1309" s="219">
        <v>2</v>
      </c>
      <c r="M1309" s="451">
        <v>7000</v>
      </c>
      <c r="N1309" s="191"/>
      <c r="O1309" s="191"/>
      <c r="P1309" s="451"/>
      <c r="Q1309" s="191"/>
      <c r="R1309" s="191"/>
    </row>
    <row r="1310" spans="1:18" ht="36" x14ac:dyDescent="0.2">
      <c r="A1310" s="219" t="s">
        <v>2635</v>
      </c>
      <c r="B1310" s="219" t="s">
        <v>2629</v>
      </c>
      <c r="C1310" s="219" t="s">
        <v>2630</v>
      </c>
      <c r="D1310" s="396" t="s">
        <v>4606</v>
      </c>
      <c r="E1310" s="451">
        <v>3000</v>
      </c>
      <c r="F1310" s="452">
        <v>71343177</v>
      </c>
      <c r="G1310" s="396" t="s">
        <v>4607</v>
      </c>
      <c r="H1310" s="219" t="s">
        <v>2229</v>
      </c>
      <c r="I1310" s="219" t="s">
        <v>2229</v>
      </c>
      <c r="J1310" s="219" t="s">
        <v>2640</v>
      </c>
      <c r="K1310" s="219">
        <v>1</v>
      </c>
      <c r="L1310" s="219">
        <v>1</v>
      </c>
      <c r="M1310" s="451">
        <v>3000</v>
      </c>
      <c r="N1310" s="191"/>
      <c r="O1310" s="191"/>
      <c r="P1310" s="451"/>
      <c r="Q1310" s="191"/>
      <c r="R1310" s="191"/>
    </row>
    <row r="1311" spans="1:18" ht="36" x14ac:dyDescent="0.2">
      <c r="A1311" s="219" t="s">
        <v>2635</v>
      </c>
      <c r="B1311" s="219" t="s">
        <v>2636</v>
      </c>
      <c r="C1311" s="219" t="s">
        <v>2630</v>
      </c>
      <c r="D1311" s="396" t="s">
        <v>4608</v>
      </c>
      <c r="E1311" s="451">
        <v>3750</v>
      </c>
      <c r="F1311" s="452">
        <v>71413008</v>
      </c>
      <c r="G1311" s="396" t="s">
        <v>4609</v>
      </c>
      <c r="H1311" s="219" t="s">
        <v>2221</v>
      </c>
      <c r="I1311" s="219" t="s">
        <v>2921</v>
      </c>
      <c r="J1311" s="219" t="s">
        <v>2640</v>
      </c>
      <c r="K1311" s="219"/>
      <c r="L1311" s="219"/>
      <c r="M1311" s="451"/>
      <c r="N1311" s="191">
        <v>1</v>
      </c>
      <c r="O1311" s="191">
        <v>5</v>
      </c>
      <c r="P1311" s="451">
        <v>7500</v>
      </c>
      <c r="Q1311" s="191"/>
      <c r="R1311" s="191"/>
    </row>
    <row r="1312" spans="1:18" ht="36" x14ac:dyDescent="0.2">
      <c r="A1312" s="219" t="s">
        <v>2635</v>
      </c>
      <c r="B1312" s="219" t="s">
        <v>2636</v>
      </c>
      <c r="C1312" s="219" t="s">
        <v>2630</v>
      </c>
      <c r="D1312" s="396" t="s">
        <v>4608</v>
      </c>
      <c r="E1312" s="451">
        <v>4000</v>
      </c>
      <c r="F1312" s="452">
        <v>71413008</v>
      </c>
      <c r="G1312" s="396" t="s">
        <v>4609</v>
      </c>
      <c r="H1312" s="219" t="s">
        <v>2221</v>
      </c>
      <c r="I1312" s="219" t="s">
        <v>2083</v>
      </c>
      <c r="J1312" s="219" t="s">
        <v>2640</v>
      </c>
      <c r="K1312" s="219"/>
      <c r="L1312" s="219"/>
      <c r="M1312" s="451"/>
      <c r="N1312" s="191">
        <v>1</v>
      </c>
      <c r="O1312" s="191">
        <v>2</v>
      </c>
      <c r="P1312" s="451">
        <v>4000</v>
      </c>
      <c r="Q1312" s="191"/>
      <c r="R1312" s="191"/>
    </row>
    <row r="1313" spans="1:18" ht="36" x14ac:dyDescent="0.2">
      <c r="A1313" s="219" t="s">
        <v>2635</v>
      </c>
      <c r="B1313" s="219" t="s">
        <v>2629</v>
      </c>
      <c r="C1313" s="219" t="s">
        <v>2630</v>
      </c>
      <c r="D1313" s="396" t="s">
        <v>4610</v>
      </c>
      <c r="E1313" s="451">
        <v>6500</v>
      </c>
      <c r="F1313" s="452">
        <v>71430138</v>
      </c>
      <c r="G1313" s="396" t="s">
        <v>4611</v>
      </c>
      <c r="H1313" s="219" t="s">
        <v>2204</v>
      </c>
      <c r="I1313" s="219" t="s">
        <v>2204</v>
      </c>
      <c r="J1313" s="219" t="s">
        <v>2634</v>
      </c>
      <c r="K1313" s="219"/>
      <c r="L1313" s="219"/>
      <c r="M1313" s="451"/>
      <c r="N1313" s="191">
        <v>1</v>
      </c>
      <c r="O1313" s="191">
        <v>8</v>
      </c>
      <c r="P1313" s="451">
        <v>19500</v>
      </c>
      <c r="Q1313" s="191"/>
      <c r="R1313" s="191"/>
    </row>
    <row r="1314" spans="1:18" ht="36" x14ac:dyDescent="0.2">
      <c r="A1314" s="219" t="s">
        <v>2635</v>
      </c>
      <c r="B1314" s="219" t="s">
        <v>2629</v>
      </c>
      <c r="C1314" s="219" t="s">
        <v>2630</v>
      </c>
      <c r="D1314" s="396" t="s">
        <v>4612</v>
      </c>
      <c r="E1314" s="451">
        <v>5500</v>
      </c>
      <c r="F1314" s="452">
        <v>71539020</v>
      </c>
      <c r="G1314" s="396" t="s">
        <v>4613</v>
      </c>
      <c r="H1314" s="219" t="s">
        <v>2204</v>
      </c>
      <c r="I1314" s="219" t="s">
        <v>2083</v>
      </c>
      <c r="J1314" s="219" t="s">
        <v>2640</v>
      </c>
      <c r="K1314" s="219"/>
      <c r="L1314" s="219"/>
      <c r="M1314" s="451"/>
      <c r="N1314" s="191">
        <v>1</v>
      </c>
      <c r="O1314" s="191">
        <v>3</v>
      </c>
      <c r="P1314" s="451">
        <v>16500</v>
      </c>
      <c r="Q1314" s="191"/>
      <c r="R1314" s="191"/>
    </row>
    <row r="1315" spans="1:18" ht="36" x14ac:dyDescent="0.2">
      <c r="A1315" s="219" t="s">
        <v>2635</v>
      </c>
      <c r="B1315" s="219" t="s">
        <v>2629</v>
      </c>
      <c r="C1315" s="219" t="s">
        <v>2630</v>
      </c>
      <c r="D1315" s="396" t="s">
        <v>4614</v>
      </c>
      <c r="E1315" s="451">
        <v>5000</v>
      </c>
      <c r="F1315" s="452">
        <v>71570165</v>
      </c>
      <c r="G1315" s="396" t="s">
        <v>4615</v>
      </c>
      <c r="H1315" s="219" t="s">
        <v>3094</v>
      </c>
      <c r="I1315" s="219" t="s">
        <v>2633</v>
      </c>
      <c r="J1315" s="219" t="s">
        <v>2634</v>
      </c>
      <c r="K1315" s="219"/>
      <c r="L1315" s="219"/>
      <c r="M1315" s="451"/>
      <c r="N1315" s="191">
        <v>3</v>
      </c>
      <c r="O1315" s="191">
        <v>6</v>
      </c>
      <c r="P1315" s="451">
        <v>35000</v>
      </c>
      <c r="Q1315" s="191"/>
      <c r="R1315" s="191"/>
    </row>
    <row r="1316" spans="1:18" ht="48" x14ac:dyDescent="0.2">
      <c r="A1316" s="219" t="s">
        <v>2635</v>
      </c>
      <c r="B1316" s="219" t="s">
        <v>2636</v>
      </c>
      <c r="C1316" s="219" t="s">
        <v>2630</v>
      </c>
      <c r="D1316" s="396" t="s">
        <v>4616</v>
      </c>
      <c r="E1316" s="451">
        <v>6500</v>
      </c>
      <c r="F1316" s="452">
        <v>71573597</v>
      </c>
      <c r="G1316" s="396" t="s">
        <v>4617</v>
      </c>
      <c r="H1316" s="219" t="s">
        <v>2257</v>
      </c>
      <c r="I1316" s="219" t="s">
        <v>2633</v>
      </c>
      <c r="J1316" s="219" t="s">
        <v>2634</v>
      </c>
      <c r="K1316" s="219"/>
      <c r="L1316" s="219"/>
      <c r="M1316" s="451"/>
      <c r="N1316" s="191">
        <v>1</v>
      </c>
      <c r="O1316" s="191">
        <v>2</v>
      </c>
      <c r="P1316" s="451">
        <v>13000</v>
      </c>
      <c r="Q1316" s="191"/>
      <c r="R1316" s="191"/>
    </row>
    <row r="1317" spans="1:18" ht="36" x14ac:dyDescent="0.2">
      <c r="A1317" s="219" t="s">
        <v>2635</v>
      </c>
      <c r="B1317" s="219" t="s">
        <v>2629</v>
      </c>
      <c r="C1317" s="219" t="s">
        <v>2630</v>
      </c>
      <c r="D1317" s="396" t="s">
        <v>4110</v>
      </c>
      <c r="E1317" s="451">
        <v>6500</v>
      </c>
      <c r="F1317" s="452">
        <v>71573597</v>
      </c>
      <c r="G1317" s="396" t="s">
        <v>4617</v>
      </c>
      <c r="H1317" s="219" t="s">
        <v>2257</v>
      </c>
      <c r="I1317" s="219" t="s">
        <v>2633</v>
      </c>
      <c r="J1317" s="219" t="s">
        <v>2634</v>
      </c>
      <c r="K1317" s="219">
        <v>1</v>
      </c>
      <c r="L1317" s="219">
        <v>2</v>
      </c>
      <c r="M1317" s="451">
        <v>13000</v>
      </c>
      <c r="N1317" s="191"/>
      <c r="O1317" s="191"/>
      <c r="P1317" s="451"/>
      <c r="Q1317" s="191"/>
      <c r="R1317" s="191"/>
    </row>
    <row r="1318" spans="1:18" ht="36" x14ac:dyDescent="0.2">
      <c r="A1318" s="219" t="s">
        <v>2635</v>
      </c>
      <c r="B1318" s="219" t="s">
        <v>2629</v>
      </c>
      <c r="C1318" s="219" t="s">
        <v>2630</v>
      </c>
      <c r="D1318" s="396" t="s">
        <v>4618</v>
      </c>
      <c r="E1318" s="451">
        <v>3500</v>
      </c>
      <c r="F1318" s="452">
        <v>71594804</v>
      </c>
      <c r="G1318" s="396" t="s">
        <v>4619</v>
      </c>
      <c r="H1318" s="219" t="s">
        <v>3025</v>
      </c>
      <c r="I1318" s="219" t="s">
        <v>2083</v>
      </c>
      <c r="J1318" s="219" t="s">
        <v>2640</v>
      </c>
      <c r="K1318" s="219">
        <v>1</v>
      </c>
      <c r="L1318" s="219">
        <v>3</v>
      </c>
      <c r="M1318" s="451">
        <v>10500</v>
      </c>
      <c r="N1318" s="191"/>
      <c r="O1318" s="191"/>
      <c r="P1318" s="451"/>
      <c r="Q1318" s="191"/>
      <c r="R1318" s="191"/>
    </row>
    <row r="1319" spans="1:18" ht="36" x14ac:dyDescent="0.2">
      <c r="A1319" s="219" t="s">
        <v>2635</v>
      </c>
      <c r="B1319" s="219" t="s">
        <v>2629</v>
      </c>
      <c r="C1319" s="219" t="s">
        <v>2630</v>
      </c>
      <c r="D1319" s="396" t="s">
        <v>4618</v>
      </c>
      <c r="E1319" s="451">
        <v>3500</v>
      </c>
      <c r="F1319" s="452">
        <v>71594804</v>
      </c>
      <c r="G1319" s="396" t="s">
        <v>4619</v>
      </c>
      <c r="H1319" s="219" t="s">
        <v>2257</v>
      </c>
      <c r="I1319" s="219" t="s">
        <v>2083</v>
      </c>
      <c r="J1319" s="219" t="s">
        <v>2640</v>
      </c>
      <c r="K1319" s="219">
        <v>1</v>
      </c>
      <c r="L1319" s="219">
        <v>4</v>
      </c>
      <c r="M1319" s="451">
        <v>14000</v>
      </c>
      <c r="N1319" s="191"/>
      <c r="O1319" s="191"/>
      <c r="P1319" s="451"/>
      <c r="Q1319" s="191"/>
      <c r="R1319" s="191"/>
    </row>
    <row r="1320" spans="1:18" ht="36" x14ac:dyDescent="0.2">
      <c r="A1320" s="219" t="s">
        <v>2635</v>
      </c>
      <c r="B1320" s="219" t="s">
        <v>2629</v>
      </c>
      <c r="C1320" s="219" t="s">
        <v>2630</v>
      </c>
      <c r="D1320" s="396" t="s">
        <v>4620</v>
      </c>
      <c r="E1320" s="451">
        <v>3000</v>
      </c>
      <c r="F1320" s="452">
        <v>71597300</v>
      </c>
      <c r="G1320" s="396" t="s">
        <v>4621</v>
      </c>
      <c r="H1320" s="219" t="s">
        <v>2103</v>
      </c>
      <c r="I1320" s="219" t="s">
        <v>2921</v>
      </c>
      <c r="J1320" s="219" t="s">
        <v>2640</v>
      </c>
      <c r="K1320" s="219"/>
      <c r="L1320" s="219"/>
      <c r="M1320" s="451"/>
      <c r="N1320" s="191">
        <v>1</v>
      </c>
      <c r="O1320" s="191">
        <v>2</v>
      </c>
      <c r="P1320" s="451">
        <v>9000</v>
      </c>
      <c r="Q1320" s="191"/>
      <c r="R1320" s="191"/>
    </row>
    <row r="1321" spans="1:18" ht="36" x14ac:dyDescent="0.2">
      <c r="A1321" s="219" t="s">
        <v>2635</v>
      </c>
      <c r="B1321" s="219" t="s">
        <v>2629</v>
      </c>
      <c r="C1321" s="219" t="s">
        <v>2630</v>
      </c>
      <c r="D1321" s="396" t="s">
        <v>2872</v>
      </c>
      <c r="E1321" s="451">
        <v>6000</v>
      </c>
      <c r="F1321" s="452">
        <v>71599247</v>
      </c>
      <c r="G1321" s="396" t="s">
        <v>4622</v>
      </c>
      <c r="H1321" s="219" t="s">
        <v>2257</v>
      </c>
      <c r="I1321" s="219" t="s">
        <v>2633</v>
      </c>
      <c r="J1321" s="219" t="s">
        <v>2634</v>
      </c>
      <c r="K1321" s="219"/>
      <c r="L1321" s="219"/>
      <c r="M1321" s="451"/>
      <c r="N1321" s="191">
        <v>1</v>
      </c>
      <c r="O1321" s="191">
        <v>2</v>
      </c>
      <c r="P1321" s="451">
        <v>12000</v>
      </c>
      <c r="Q1321" s="191"/>
      <c r="R1321" s="191"/>
    </row>
    <row r="1322" spans="1:18" ht="60" x14ac:dyDescent="0.2">
      <c r="A1322" s="219" t="s">
        <v>2635</v>
      </c>
      <c r="B1322" s="219" t="s">
        <v>2629</v>
      </c>
      <c r="C1322" s="219" t="s">
        <v>2630</v>
      </c>
      <c r="D1322" s="396" t="s">
        <v>4623</v>
      </c>
      <c r="E1322" s="451">
        <v>3100</v>
      </c>
      <c r="F1322" s="452">
        <v>71648827</v>
      </c>
      <c r="G1322" s="396" t="s">
        <v>4624</v>
      </c>
      <c r="H1322" s="219" t="s">
        <v>2229</v>
      </c>
      <c r="I1322" s="219" t="s">
        <v>2229</v>
      </c>
      <c r="J1322" s="219" t="s">
        <v>2640</v>
      </c>
      <c r="K1322" s="219">
        <v>2</v>
      </c>
      <c r="L1322" s="219">
        <v>2</v>
      </c>
      <c r="M1322" s="451">
        <v>6200</v>
      </c>
      <c r="N1322" s="191"/>
      <c r="O1322" s="191"/>
      <c r="P1322" s="451"/>
      <c r="Q1322" s="191"/>
      <c r="R1322" s="191"/>
    </row>
    <row r="1323" spans="1:18" ht="36" x14ac:dyDescent="0.2">
      <c r="A1323" s="219" t="s">
        <v>2635</v>
      </c>
      <c r="B1323" s="219" t="s">
        <v>2629</v>
      </c>
      <c r="C1323" s="219" t="s">
        <v>2630</v>
      </c>
      <c r="D1323" s="396" t="s">
        <v>4496</v>
      </c>
      <c r="E1323" s="451">
        <v>5500</v>
      </c>
      <c r="F1323" s="452">
        <v>71655915</v>
      </c>
      <c r="G1323" s="396" t="s">
        <v>4625</v>
      </c>
      <c r="H1323" s="219" t="s">
        <v>2257</v>
      </c>
      <c r="I1323" s="219" t="s">
        <v>2083</v>
      </c>
      <c r="J1323" s="219" t="s">
        <v>2640</v>
      </c>
      <c r="K1323" s="219"/>
      <c r="L1323" s="219"/>
      <c r="M1323" s="451"/>
      <c r="N1323" s="191">
        <v>1</v>
      </c>
      <c r="O1323" s="191">
        <v>2</v>
      </c>
      <c r="P1323" s="451">
        <v>11000</v>
      </c>
      <c r="Q1323" s="191"/>
      <c r="R1323" s="191"/>
    </row>
    <row r="1324" spans="1:18" ht="36" x14ac:dyDescent="0.2">
      <c r="A1324" s="219" t="s">
        <v>2635</v>
      </c>
      <c r="B1324" s="219" t="s">
        <v>2629</v>
      </c>
      <c r="C1324" s="219" t="s">
        <v>2630</v>
      </c>
      <c r="D1324" s="396" t="s">
        <v>4626</v>
      </c>
      <c r="E1324" s="451">
        <v>2000.09</v>
      </c>
      <c r="F1324" s="452">
        <v>71688451</v>
      </c>
      <c r="G1324" s="396" t="s">
        <v>4627</v>
      </c>
      <c r="H1324" s="219" t="s">
        <v>2229</v>
      </c>
      <c r="I1324" s="219" t="s">
        <v>2229</v>
      </c>
      <c r="J1324" s="219" t="s">
        <v>2640</v>
      </c>
      <c r="K1324" s="219">
        <v>1</v>
      </c>
      <c r="L1324" s="219">
        <v>4</v>
      </c>
      <c r="M1324" s="451">
        <v>7267</v>
      </c>
      <c r="N1324" s="191"/>
      <c r="O1324" s="191"/>
      <c r="P1324" s="451"/>
      <c r="Q1324" s="191"/>
      <c r="R1324" s="191"/>
    </row>
    <row r="1325" spans="1:18" ht="48" x14ac:dyDescent="0.2">
      <c r="A1325" s="219" t="s">
        <v>2635</v>
      </c>
      <c r="B1325" s="219" t="s">
        <v>2629</v>
      </c>
      <c r="C1325" s="219" t="s">
        <v>2630</v>
      </c>
      <c r="D1325" s="396" t="s">
        <v>4628</v>
      </c>
      <c r="E1325" s="451">
        <v>3000</v>
      </c>
      <c r="F1325" s="452">
        <v>71695092</v>
      </c>
      <c r="G1325" s="396" t="s">
        <v>4629</v>
      </c>
      <c r="H1325" s="219" t="s">
        <v>2221</v>
      </c>
      <c r="I1325" s="219" t="s">
        <v>2921</v>
      </c>
      <c r="J1325" s="219" t="s">
        <v>2640</v>
      </c>
      <c r="K1325" s="219"/>
      <c r="L1325" s="219"/>
      <c r="M1325" s="451"/>
      <c r="N1325" s="191">
        <v>1</v>
      </c>
      <c r="O1325" s="191">
        <v>2</v>
      </c>
      <c r="P1325" s="451">
        <v>3000</v>
      </c>
      <c r="Q1325" s="191"/>
      <c r="R1325" s="191"/>
    </row>
    <row r="1326" spans="1:18" ht="48" x14ac:dyDescent="0.2">
      <c r="A1326" s="219" t="s">
        <v>2635</v>
      </c>
      <c r="B1326" s="219" t="s">
        <v>2629</v>
      </c>
      <c r="C1326" s="219" t="s">
        <v>2630</v>
      </c>
      <c r="D1326" s="396" t="s">
        <v>4630</v>
      </c>
      <c r="E1326" s="451">
        <v>7500</v>
      </c>
      <c r="F1326" s="452">
        <v>71707171</v>
      </c>
      <c r="G1326" s="396" t="s">
        <v>4631</v>
      </c>
      <c r="H1326" s="219" t="s">
        <v>2647</v>
      </c>
      <c r="I1326" s="219" t="s">
        <v>2644</v>
      </c>
      <c r="J1326" s="219" t="s">
        <v>2634</v>
      </c>
      <c r="K1326" s="219"/>
      <c r="L1326" s="219"/>
      <c r="M1326" s="451"/>
      <c r="N1326" s="191">
        <v>1</v>
      </c>
      <c r="O1326" s="191">
        <v>4</v>
      </c>
      <c r="P1326" s="451">
        <v>30000</v>
      </c>
      <c r="Q1326" s="191"/>
      <c r="R1326" s="191"/>
    </row>
    <row r="1327" spans="1:18" ht="36" x14ac:dyDescent="0.2">
      <c r="A1327" s="219" t="s">
        <v>2635</v>
      </c>
      <c r="B1327" s="219" t="s">
        <v>2629</v>
      </c>
      <c r="C1327" s="219" t="s">
        <v>2630</v>
      </c>
      <c r="D1327" s="396" t="s">
        <v>4632</v>
      </c>
      <c r="E1327" s="451">
        <v>6500</v>
      </c>
      <c r="F1327" s="452">
        <v>71718261</v>
      </c>
      <c r="G1327" s="396" t="s">
        <v>4633</v>
      </c>
      <c r="H1327" s="219" t="s">
        <v>2135</v>
      </c>
      <c r="I1327" s="219" t="s">
        <v>2644</v>
      </c>
      <c r="J1327" s="219" t="s">
        <v>2634</v>
      </c>
      <c r="K1327" s="219">
        <v>2</v>
      </c>
      <c r="L1327" s="219">
        <v>3</v>
      </c>
      <c r="M1327" s="451">
        <v>19500</v>
      </c>
      <c r="N1327" s="191"/>
      <c r="O1327" s="191"/>
      <c r="P1327" s="451"/>
      <c r="Q1327" s="191"/>
      <c r="R1327" s="191"/>
    </row>
    <row r="1328" spans="1:18" ht="36" x14ac:dyDescent="0.2">
      <c r="A1328" s="219" t="s">
        <v>2635</v>
      </c>
      <c r="B1328" s="219" t="s">
        <v>2636</v>
      </c>
      <c r="C1328" s="219" t="s">
        <v>2630</v>
      </c>
      <c r="D1328" s="396" t="s">
        <v>4634</v>
      </c>
      <c r="E1328" s="451">
        <v>5000</v>
      </c>
      <c r="F1328" s="452">
        <v>71775440</v>
      </c>
      <c r="G1328" s="396" t="s">
        <v>4635</v>
      </c>
      <c r="H1328" s="219" t="s">
        <v>2204</v>
      </c>
      <c r="I1328" s="219" t="s">
        <v>2083</v>
      </c>
      <c r="J1328" s="219" t="s">
        <v>2640</v>
      </c>
      <c r="K1328" s="219"/>
      <c r="L1328" s="219"/>
      <c r="M1328" s="451"/>
      <c r="N1328" s="191">
        <v>1</v>
      </c>
      <c r="O1328" s="191">
        <v>2</v>
      </c>
      <c r="P1328" s="451">
        <v>15000</v>
      </c>
      <c r="Q1328" s="191"/>
      <c r="R1328" s="191"/>
    </row>
    <row r="1329" spans="1:18" ht="36" x14ac:dyDescent="0.2">
      <c r="A1329" s="219" t="s">
        <v>2635</v>
      </c>
      <c r="B1329" s="219" t="s">
        <v>2629</v>
      </c>
      <c r="C1329" s="219" t="s">
        <v>2630</v>
      </c>
      <c r="D1329" s="396" t="s">
        <v>4636</v>
      </c>
      <c r="E1329" s="451">
        <v>5500</v>
      </c>
      <c r="F1329" s="452">
        <v>71875062</v>
      </c>
      <c r="G1329" s="396" t="s">
        <v>4637</v>
      </c>
      <c r="H1329" s="219" t="s">
        <v>2221</v>
      </c>
      <c r="I1329" s="219" t="s">
        <v>2083</v>
      </c>
      <c r="J1329" s="219" t="s">
        <v>2640</v>
      </c>
      <c r="K1329" s="219"/>
      <c r="L1329" s="219"/>
      <c r="M1329" s="451"/>
      <c r="N1329" s="191">
        <v>1</v>
      </c>
      <c r="O1329" s="191">
        <v>3</v>
      </c>
      <c r="P1329" s="451">
        <v>27500</v>
      </c>
      <c r="Q1329" s="191"/>
      <c r="R1329" s="191"/>
    </row>
    <row r="1330" spans="1:18" ht="36" x14ac:dyDescent="0.2">
      <c r="A1330" s="219" t="s">
        <v>2635</v>
      </c>
      <c r="B1330" s="219" t="s">
        <v>2629</v>
      </c>
      <c r="C1330" s="219" t="s">
        <v>2630</v>
      </c>
      <c r="D1330" s="396" t="s">
        <v>4638</v>
      </c>
      <c r="E1330" s="451">
        <v>3500</v>
      </c>
      <c r="F1330" s="452">
        <v>71932161</v>
      </c>
      <c r="G1330" s="396" t="s">
        <v>4639</v>
      </c>
      <c r="H1330" s="219" t="s">
        <v>3094</v>
      </c>
      <c r="I1330" s="219" t="s">
        <v>3094</v>
      </c>
      <c r="J1330" s="219" t="s">
        <v>2640</v>
      </c>
      <c r="K1330" s="219"/>
      <c r="L1330" s="219"/>
      <c r="M1330" s="451"/>
      <c r="N1330" s="191">
        <v>1</v>
      </c>
      <c r="O1330" s="191">
        <v>4</v>
      </c>
      <c r="P1330" s="451">
        <v>7000</v>
      </c>
      <c r="Q1330" s="191"/>
      <c r="R1330" s="191"/>
    </row>
    <row r="1331" spans="1:18" ht="36" x14ac:dyDescent="0.2">
      <c r="A1331" s="219" t="s">
        <v>2635</v>
      </c>
      <c r="B1331" s="219" t="s">
        <v>2629</v>
      </c>
      <c r="C1331" s="219" t="s">
        <v>2630</v>
      </c>
      <c r="D1331" s="396" t="s">
        <v>4640</v>
      </c>
      <c r="E1331" s="451">
        <v>6500</v>
      </c>
      <c r="F1331" s="452">
        <v>71942371</v>
      </c>
      <c r="G1331" s="396" t="s">
        <v>4641</v>
      </c>
      <c r="H1331" s="219" t="s">
        <v>2103</v>
      </c>
      <c r="I1331" s="219" t="s">
        <v>2633</v>
      </c>
      <c r="J1331" s="219" t="s">
        <v>2634</v>
      </c>
      <c r="K1331" s="219">
        <v>6</v>
      </c>
      <c r="L1331" s="219">
        <v>12</v>
      </c>
      <c r="M1331" s="451">
        <v>78000</v>
      </c>
      <c r="N1331" s="191"/>
      <c r="O1331" s="191"/>
      <c r="P1331" s="451"/>
      <c r="Q1331" s="191"/>
      <c r="R1331" s="191"/>
    </row>
    <row r="1332" spans="1:18" ht="36" x14ac:dyDescent="0.2">
      <c r="A1332" s="219" t="s">
        <v>2635</v>
      </c>
      <c r="B1332" s="219" t="s">
        <v>2629</v>
      </c>
      <c r="C1332" s="219" t="s">
        <v>2630</v>
      </c>
      <c r="D1332" s="396" t="s">
        <v>4642</v>
      </c>
      <c r="E1332" s="451">
        <v>6500</v>
      </c>
      <c r="F1332" s="452">
        <v>71981505</v>
      </c>
      <c r="G1332" s="396" t="s">
        <v>4643</v>
      </c>
      <c r="H1332" s="219" t="s">
        <v>2647</v>
      </c>
      <c r="I1332" s="219" t="s">
        <v>2644</v>
      </c>
      <c r="J1332" s="219" t="s">
        <v>2634</v>
      </c>
      <c r="K1332" s="219"/>
      <c r="L1332" s="219"/>
      <c r="M1332" s="451"/>
      <c r="N1332" s="191">
        <v>1</v>
      </c>
      <c r="O1332" s="191">
        <v>6</v>
      </c>
      <c r="P1332" s="451">
        <v>19500</v>
      </c>
      <c r="Q1332" s="191"/>
      <c r="R1332" s="191"/>
    </row>
    <row r="1333" spans="1:18" ht="36" x14ac:dyDescent="0.2">
      <c r="A1333" s="219" t="s">
        <v>2635</v>
      </c>
      <c r="B1333" s="219" t="s">
        <v>2636</v>
      </c>
      <c r="C1333" s="219" t="s">
        <v>2630</v>
      </c>
      <c r="D1333" s="396" t="s">
        <v>4644</v>
      </c>
      <c r="E1333" s="451">
        <v>1500</v>
      </c>
      <c r="F1333" s="452">
        <v>71989424</v>
      </c>
      <c r="G1333" s="396" t="s">
        <v>4645</v>
      </c>
      <c r="H1333" s="219" t="s">
        <v>2745</v>
      </c>
      <c r="I1333" s="219" t="s">
        <v>2229</v>
      </c>
      <c r="J1333" s="219" t="s">
        <v>2640</v>
      </c>
      <c r="K1333" s="219">
        <v>3</v>
      </c>
      <c r="L1333" s="219">
        <v>3</v>
      </c>
      <c r="M1333" s="451">
        <v>5500</v>
      </c>
      <c r="N1333" s="191"/>
      <c r="O1333" s="191"/>
      <c r="P1333" s="451"/>
      <c r="Q1333" s="234"/>
      <c r="R1333" s="234"/>
    </row>
    <row r="1334" spans="1:18" ht="36" x14ac:dyDescent="0.2">
      <c r="A1334" s="219" t="s">
        <v>2635</v>
      </c>
      <c r="B1334" s="219" t="s">
        <v>2636</v>
      </c>
      <c r="C1334" s="219" t="s">
        <v>2630</v>
      </c>
      <c r="D1334" s="396" t="s">
        <v>2762</v>
      </c>
      <c r="E1334" s="451">
        <v>2000</v>
      </c>
      <c r="F1334" s="452">
        <v>71989424</v>
      </c>
      <c r="G1334" s="396" t="s">
        <v>4645</v>
      </c>
      <c r="H1334" s="219" t="s">
        <v>2745</v>
      </c>
      <c r="I1334" s="219" t="s">
        <v>2229</v>
      </c>
      <c r="J1334" s="219" t="s">
        <v>2640</v>
      </c>
      <c r="K1334" s="219"/>
      <c r="L1334" s="219"/>
      <c r="M1334" s="451"/>
      <c r="N1334" s="191">
        <v>2</v>
      </c>
      <c r="O1334" s="191">
        <v>5</v>
      </c>
      <c r="P1334" s="451">
        <v>17000</v>
      </c>
      <c r="Q1334" s="191"/>
      <c r="R1334" s="191"/>
    </row>
    <row r="1335" spans="1:18" ht="36" x14ac:dyDescent="0.2">
      <c r="A1335" s="219" t="s">
        <v>2635</v>
      </c>
      <c r="B1335" s="219" t="s">
        <v>2629</v>
      </c>
      <c r="C1335" s="219" t="s">
        <v>2630</v>
      </c>
      <c r="D1335" s="396" t="s">
        <v>4644</v>
      </c>
      <c r="E1335" s="451">
        <v>1500</v>
      </c>
      <c r="F1335" s="452">
        <v>71989424</v>
      </c>
      <c r="G1335" s="396" t="s">
        <v>4645</v>
      </c>
      <c r="H1335" s="219" t="s">
        <v>2745</v>
      </c>
      <c r="I1335" s="219" t="s">
        <v>2229</v>
      </c>
      <c r="J1335" s="219" t="s">
        <v>2640</v>
      </c>
      <c r="K1335" s="219">
        <v>2</v>
      </c>
      <c r="L1335" s="219">
        <v>9</v>
      </c>
      <c r="M1335" s="451">
        <v>17000</v>
      </c>
      <c r="N1335" s="191"/>
      <c r="O1335" s="191"/>
      <c r="P1335" s="451"/>
      <c r="Q1335" s="191"/>
      <c r="R1335" s="191"/>
    </row>
    <row r="1336" spans="1:18" ht="36" x14ac:dyDescent="0.2">
      <c r="A1336" s="219" t="s">
        <v>2635</v>
      </c>
      <c r="B1336" s="219" t="s">
        <v>2629</v>
      </c>
      <c r="C1336" s="219" t="s">
        <v>2630</v>
      </c>
      <c r="D1336" s="396" t="s">
        <v>2762</v>
      </c>
      <c r="E1336" s="451">
        <v>2000</v>
      </c>
      <c r="F1336" s="452">
        <v>71989424</v>
      </c>
      <c r="G1336" s="396" t="s">
        <v>4645</v>
      </c>
      <c r="H1336" s="219" t="s">
        <v>2745</v>
      </c>
      <c r="I1336" s="219" t="s">
        <v>2229</v>
      </c>
      <c r="J1336" s="219" t="s">
        <v>2640</v>
      </c>
      <c r="K1336" s="219"/>
      <c r="L1336" s="219"/>
      <c r="M1336" s="451"/>
      <c r="N1336" s="191">
        <v>3</v>
      </c>
      <c r="O1336" s="191">
        <v>4</v>
      </c>
      <c r="P1336" s="451">
        <v>6000</v>
      </c>
      <c r="Q1336" s="191"/>
      <c r="R1336" s="191"/>
    </row>
    <row r="1337" spans="1:18" ht="36" x14ac:dyDescent="0.2">
      <c r="A1337" s="219" t="s">
        <v>2635</v>
      </c>
      <c r="B1337" s="219" t="s">
        <v>2629</v>
      </c>
      <c r="C1337" s="219" t="s">
        <v>2630</v>
      </c>
      <c r="D1337" s="396" t="s">
        <v>4646</v>
      </c>
      <c r="E1337" s="451">
        <v>6500</v>
      </c>
      <c r="F1337" s="452">
        <v>71997436</v>
      </c>
      <c r="G1337" s="396" t="s">
        <v>4647</v>
      </c>
      <c r="H1337" s="219" t="s">
        <v>2204</v>
      </c>
      <c r="I1337" s="219" t="s">
        <v>2204</v>
      </c>
      <c r="J1337" s="219" t="s">
        <v>2634</v>
      </c>
      <c r="K1337" s="219">
        <v>2</v>
      </c>
      <c r="L1337" s="219">
        <v>5</v>
      </c>
      <c r="M1337" s="451">
        <v>32500</v>
      </c>
      <c r="N1337" s="191"/>
      <c r="O1337" s="191"/>
      <c r="P1337" s="451"/>
      <c r="Q1337" s="191"/>
      <c r="R1337" s="191"/>
    </row>
    <row r="1338" spans="1:18" ht="36" x14ac:dyDescent="0.2">
      <c r="A1338" s="219" t="s">
        <v>2635</v>
      </c>
      <c r="B1338" s="219" t="s">
        <v>2629</v>
      </c>
      <c r="C1338" s="219" t="s">
        <v>2630</v>
      </c>
      <c r="D1338" s="396" t="s">
        <v>3744</v>
      </c>
      <c r="E1338" s="451">
        <v>7500</v>
      </c>
      <c r="F1338" s="452">
        <v>72026326</v>
      </c>
      <c r="G1338" s="396" t="s">
        <v>4648</v>
      </c>
      <c r="H1338" s="219" t="s">
        <v>2135</v>
      </c>
      <c r="I1338" s="219" t="s">
        <v>2644</v>
      </c>
      <c r="J1338" s="219" t="s">
        <v>2634</v>
      </c>
      <c r="K1338" s="219">
        <v>2</v>
      </c>
      <c r="L1338" s="219">
        <v>5</v>
      </c>
      <c r="M1338" s="451">
        <v>38250</v>
      </c>
      <c r="N1338" s="191"/>
      <c r="O1338" s="191"/>
      <c r="P1338" s="451"/>
      <c r="Q1338" s="191"/>
      <c r="R1338" s="191"/>
    </row>
    <row r="1339" spans="1:18" ht="36" x14ac:dyDescent="0.2">
      <c r="A1339" s="219" t="s">
        <v>2635</v>
      </c>
      <c r="B1339" s="219" t="s">
        <v>2629</v>
      </c>
      <c r="C1339" s="219" t="s">
        <v>2630</v>
      </c>
      <c r="D1339" s="396" t="s">
        <v>4649</v>
      </c>
      <c r="E1339" s="451">
        <v>3500</v>
      </c>
      <c r="F1339" s="452">
        <v>72082447</v>
      </c>
      <c r="G1339" s="396" t="s">
        <v>4650</v>
      </c>
      <c r="H1339" s="219" t="s">
        <v>3094</v>
      </c>
      <c r="I1339" s="219" t="s">
        <v>3094</v>
      </c>
      <c r="J1339" s="219" t="s">
        <v>2640</v>
      </c>
      <c r="K1339" s="219"/>
      <c r="L1339" s="219"/>
      <c r="M1339" s="451"/>
      <c r="N1339" s="191">
        <v>1</v>
      </c>
      <c r="O1339" s="191">
        <v>1</v>
      </c>
      <c r="P1339" s="451">
        <v>3500</v>
      </c>
      <c r="Q1339" s="191"/>
      <c r="R1339" s="191"/>
    </row>
    <row r="1340" spans="1:18" ht="36" x14ac:dyDescent="0.2">
      <c r="A1340" s="219" t="s">
        <v>2635</v>
      </c>
      <c r="B1340" s="219" t="s">
        <v>2636</v>
      </c>
      <c r="C1340" s="219" t="s">
        <v>2630</v>
      </c>
      <c r="D1340" s="396" t="s">
        <v>4651</v>
      </c>
      <c r="E1340" s="451">
        <v>6500</v>
      </c>
      <c r="F1340" s="452">
        <v>72112351</v>
      </c>
      <c r="G1340" s="396" t="s">
        <v>4652</v>
      </c>
      <c r="H1340" s="219" t="s">
        <v>2204</v>
      </c>
      <c r="I1340" s="219" t="s">
        <v>2204</v>
      </c>
      <c r="J1340" s="219" t="s">
        <v>2634</v>
      </c>
      <c r="K1340" s="219"/>
      <c r="L1340" s="219"/>
      <c r="M1340" s="451"/>
      <c r="N1340" s="191">
        <v>1</v>
      </c>
      <c r="O1340" s="191">
        <v>2</v>
      </c>
      <c r="P1340" s="451">
        <v>32500</v>
      </c>
      <c r="Q1340" s="191"/>
      <c r="R1340" s="191"/>
    </row>
    <row r="1341" spans="1:18" ht="36" x14ac:dyDescent="0.2">
      <c r="A1341" s="219" t="s">
        <v>2635</v>
      </c>
      <c r="B1341" s="219" t="s">
        <v>2629</v>
      </c>
      <c r="C1341" s="219" t="s">
        <v>2630</v>
      </c>
      <c r="D1341" s="396" t="s">
        <v>4651</v>
      </c>
      <c r="E1341" s="451">
        <v>6500</v>
      </c>
      <c r="F1341" s="452">
        <v>72112351</v>
      </c>
      <c r="G1341" s="396" t="s">
        <v>4652</v>
      </c>
      <c r="H1341" s="219" t="s">
        <v>2204</v>
      </c>
      <c r="I1341" s="219" t="s">
        <v>2204</v>
      </c>
      <c r="J1341" s="219" t="s">
        <v>2634</v>
      </c>
      <c r="K1341" s="219"/>
      <c r="L1341" s="219"/>
      <c r="M1341" s="451"/>
      <c r="N1341" s="191">
        <v>2</v>
      </c>
      <c r="O1341" s="191">
        <v>3</v>
      </c>
      <c r="P1341" s="451">
        <v>19500</v>
      </c>
      <c r="Q1341" s="191"/>
      <c r="R1341" s="191"/>
    </row>
    <row r="1342" spans="1:18" ht="36" x14ac:dyDescent="0.2">
      <c r="A1342" s="219" t="s">
        <v>2635</v>
      </c>
      <c r="B1342" s="219" t="s">
        <v>2629</v>
      </c>
      <c r="C1342" s="219" t="s">
        <v>2630</v>
      </c>
      <c r="D1342" s="396" t="s">
        <v>4653</v>
      </c>
      <c r="E1342" s="451">
        <v>6500</v>
      </c>
      <c r="F1342" s="452">
        <v>72112351</v>
      </c>
      <c r="G1342" s="396" t="s">
        <v>4652</v>
      </c>
      <c r="H1342" s="219" t="s">
        <v>2204</v>
      </c>
      <c r="I1342" s="219" t="s">
        <v>2204</v>
      </c>
      <c r="J1342" s="219" t="s">
        <v>2634</v>
      </c>
      <c r="K1342" s="219">
        <v>1</v>
      </c>
      <c r="L1342" s="219">
        <v>2</v>
      </c>
      <c r="M1342" s="451">
        <v>13000</v>
      </c>
      <c r="N1342" s="191"/>
      <c r="O1342" s="191"/>
      <c r="P1342" s="451"/>
      <c r="Q1342" s="191"/>
      <c r="R1342" s="191"/>
    </row>
    <row r="1343" spans="1:18" ht="36" x14ac:dyDescent="0.2">
      <c r="A1343" s="219" t="s">
        <v>2635</v>
      </c>
      <c r="B1343" s="219" t="s">
        <v>2636</v>
      </c>
      <c r="C1343" s="219" t="s">
        <v>2630</v>
      </c>
      <c r="D1343" s="396" t="s">
        <v>4654</v>
      </c>
      <c r="E1343" s="451">
        <v>5500</v>
      </c>
      <c r="F1343" s="452">
        <v>72186582</v>
      </c>
      <c r="G1343" s="396" t="s">
        <v>4655</v>
      </c>
      <c r="H1343" s="219" t="s">
        <v>2647</v>
      </c>
      <c r="I1343" s="219" t="s">
        <v>2083</v>
      </c>
      <c r="J1343" s="219" t="s">
        <v>2640</v>
      </c>
      <c r="K1343" s="219"/>
      <c r="L1343" s="219"/>
      <c r="M1343" s="451"/>
      <c r="N1343" s="191">
        <v>1</v>
      </c>
      <c r="O1343" s="191">
        <v>5</v>
      </c>
      <c r="P1343" s="451">
        <v>16500</v>
      </c>
      <c r="Q1343" s="191"/>
      <c r="R1343" s="191"/>
    </row>
    <row r="1344" spans="1:18" ht="48" x14ac:dyDescent="0.2">
      <c r="A1344" s="219" t="s">
        <v>2635</v>
      </c>
      <c r="B1344" s="219" t="s">
        <v>2629</v>
      </c>
      <c r="C1344" s="219" t="s">
        <v>2630</v>
      </c>
      <c r="D1344" s="396" t="s">
        <v>4656</v>
      </c>
      <c r="E1344" s="451">
        <v>3800</v>
      </c>
      <c r="F1344" s="452">
        <v>72192360</v>
      </c>
      <c r="G1344" s="396" t="s">
        <v>4657</v>
      </c>
      <c r="H1344" s="219" t="s">
        <v>2229</v>
      </c>
      <c r="I1344" s="219" t="s">
        <v>2229</v>
      </c>
      <c r="J1344" s="219" t="s">
        <v>2640</v>
      </c>
      <c r="K1344" s="219">
        <v>2</v>
      </c>
      <c r="L1344" s="219">
        <v>2</v>
      </c>
      <c r="M1344" s="451">
        <v>7600</v>
      </c>
      <c r="N1344" s="191"/>
      <c r="O1344" s="191"/>
      <c r="P1344" s="451"/>
      <c r="Q1344" s="191"/>
      <c r="R1344" s="191"/>
    </row>
    <row r="1345" spans="1:18" ht="36" x14ac:dyDescent="0.2">
      <c r="A1345" s="219" t="s">
        <v>2635</v>
      </c>
      <c r="B1345" s="219" t="s">
        <v>2629</v>
      </c>
      <c r="C1345" s="219" t="s">
        <v>2630</v>
      </c>
      <c r="D1345" s="396" t="s">
        <v>4658</v>
      </c>
      <c r="E1345" s="451">
        <v>4080</v>
      </c>
      <c r="F1345" s="452">
        <v>72192510</v>
      </c>
      <c r="G1345" s="396" t="s">
        <v>4659</v>
      </c>
      <c r="H1345" s="219" t="s">
        <v>2772</v>
      </c>
      <c r="I1345" s="219" t="s">
        <v>2083</v>
      </c>
      <c r="J1345" s="219" t="s">
        <v>2640</v>
      </c>
      <c r="K1345" s="219"/>
      <c r="L1345" s="219"/>
      <c r="M1345" s="451"/>
      <c r="N1345" s="191">
        <v>1</v>
      </c>
      <c r="O1345" s="191">
        <v>2</v>
      </c>
      <c r="P1345" s="451">
        <v>12000</v>
      </c>
      <c r="Q1345" s="191"/>
      <c r="R1345" s="191"/>
    </row>
    <row r="1346" spans="1:18" ht="36" x14ac:dyDescent="0.2">
      <c r="A1346" s="219" t="s">
        <v>2635</v>
      </c>
      <c r="B1346" s="219" t="s">
        <v>2629</v>
      </c>
      <c r="C1346" s="219" t="s">
        <v>2630</v>
      </c>
      <c r="D1346" s="396" t="s">
        <v>4660</v>
      </c>
      <c r="E1346" s="451">
        <v>2000</v>
      </c>
      <c r="F1346" s="452">
        <v>72197626</v>
      </c>
      <c r="G1346" s="396" t="s">
        <v>4661</v>
      </c>
      <c r="H1346" s="219" t="s">
        <v>2229</v>
      </c>
      <c r="I1346" s="219" t="s">
        <v>2229</v>
      </c>
      <c r="J1346" s="219" t="s">
        <v>2640</v>
      </c>
      <c r="K1346" s="219">
        <v>1</v>
      </c>
      <c r="L1346" s="219">
        <v>1</v>
      </c>
      <c r="M1346" s="451">
        <v>2000</v>
      </c>
      <c r="N1346" s="191"/>
      <c r="O1346" s="191"/>
      <c r="P1346" s="451"/>
      <c r="Q1346" s="191"/>
      <c r="R1346" s="191"/>
    </row>
    <row r="1347" spans="1:18" ht="48" x14ac:dyDescent="0.2">
      <c r="A1347" s="219" t="s">
        <v>2635</v>
      </c>
      <c r="B1347" s="219" t="s">
        <v>2677</v>
      </c>
      <c r="C1347" s="219" t="s">
        <v>2630</v>
      </c>
      <c r="D1347" s="396" t="s">
        <v>4662</v>
      </c>
      <c r="E1347" s="451">
        <v>6500</v>
      </c>
      <c r="F1347" s="452">
        <v>72199468</v>
      </c>
      <c r="G1347" s="396" t="s">
        <v>4663</v>
      </c>
      <c r="H1347" s="219" t="s">
        <v>2647</v>
      </c>
      <c r="I1347" s="219" t="s">
        <v>2644</v>
      </c>
      <c r="J1347" s="219" t="s">
        <v>2634</v>
      </c>
      <c r="K1347" s="219"/>
      <c r="L1347" s="219"/>
      <c r="M1347" s="451"/>
      <c r="N1347" s="191">
        <v>1</v>
      </c>
      <c r="O1347" s="191">
        <v>2</v>
      </c>
      <c r="P1347" s="451">
        <v>13000</v>
      </c>
      <c r="Q1347" s="191"/>
      <c r="R1347" s="191"/>
    </row>
    <row r="1348" spans="1:18" ht="48" x14ac:dyDescent="0.2">
      <c r="A1348" s="219" t="s">
        <v>2635</v>
      </c>
      <c r="B1348" s="219" t="s">
        <v>2629</v>
      </c>
      <c r="C1348" s="219" t="s">
        <v>2630</v>
      </c>
      <c r="D1348" s="396" t="s">
        <v>4662</v>
      </c>
      <c r="E1348" s="451">
        <v>6500</v>
      </c>
      <c r="F1348" s="452">
        <v>72199468</v>
      </c>
      <c r="G1348" s="396" t="s">
        <v>4663</v>
      </c>
      <c r="H1348" s="219" t="s">
        <v>2647</v>
      </c>
      <c r="I1348" s="219" t="s">
        <v>2644</v>
      </c>
      <c r="J1348" s="219" t="s">
        <v>2634</v>
      </c>
      <c r="K1348" s="219"/>
      <c r="L1348" s="219"/>
      <c r="M1348" s="451"/>
      <c r="N1348" s="191">
        <v>1</v>
      </c>
      <c r="O1348" s="191">
        <v>5</v>
      </c>
      <c r="P1348" s="451">
        <v>19500</v>
      </c>
      <c r="Q1348" s="191"/>
      <c r="R1348" s="191"/>
    </row>
    <row r="1349" spans="1:18" ht="36" x14ac:dyDescent="0.2">
      <c r="A1349" s="219" t="s">
        <v>2635</v>
      </c>
      <c r="B1349" s="219" t="s">
        <v>2629</v>
      </c>
      <c r="C1349" s="219" t="s">
        <v>2630</v>
      </c>
      <c r="D1349" s="396" t="s">
        <v>4302</v>
      </c>
      <c r="E1349" s="451">
        <v>6500</v>
      </c>
      <c r="F1349" s="452">
        <v>72199468</v>
      </c>
      <c r="G1349" s="396" t="s">
        <v>4663</v>
      </c>
      <c r="H1349" s="219" t="s">
        <v>2647</v>
      </c>
      <c r="I1349" s="219" t="s">
        <v>2644</v>
      </c>
      <c r="J1349" s="219" t="s">
        <v>2634</v>
      </c>
      <c r="K1349" s="219">
        <v>2</v>
      </c>
      <c r="L1349" s="219">
        <v>6</v>
      </c>
      <c r="M1349" s="451">
        <v>39000</v>
      </c>
      <c r="N1349" s="191"/>
      <c r="O1349" s="191"/>
      <c r="P1349" s="451"/>
      <c r="Q1349" s="191"/>
      <c r="R1349" s="191"/>
    </row>
    <row r="1350" spans="1:18" ht="36" x14ac:dyDescent="0.2">
      <c r="A1350" s="219" t="s">
        <v>2635</v>
      </c>
      <c r="B1350" s="219" t="s">
        <v>2629</v>
      </c>
      <c r="C1350" s="219" t="s">
        <v>2630</v>
      </c>
      <c r="D1350" s="396" t="s">
        <v>4664</v>
      </c>
      <c r="E1350" s="451">
        <v>6000</v>
      </c>
      <c r="F1350" s="452">
        <v>72224207</v>
      </c>
      <c r="G1350" s="396" t="s">
        <v>4665</v>
      </c>
      <c r="H1350" s="219" t="s">
        <v>2691</v>
      </c>
      <c r="I1350" s="219" t="s">
        <v>2633</v>
      </c>
      <c r="J1350" s="219" t="s">
        <v>2634</v>
      </c>
      <c r="K1350" s="219">
        <v>1</v>
      </c>
      <c r="L1350" s="219">
        <v>2</v>
      </c>
      <c r="M1350" s="451">
        <v>12000</v>
      </c>
      <c r="N1350" s="191"/>
      <c r="O1350" s="191"/>
      <c r="P1350" s="451"/>
      <c r="Q1350" s="191"/>
      <c r="R1350" s="191"/>
    </row>
    <row r="1351" spans="1:18" ht="48" x14ac:dyDescent="0.2">
      <c r="A1351" s="219" t="s">
        <v>2635</v>
      </c>
      <c r="B1351" s="219" t="s">
        <v>2629</v>
      </c>
      <c r="C1351" s="219" t="s">
        <v>2630</v>
      </c>
      <c r="D1351" s="396" t="s">
        <v>4666</v>
      </c>
      <c r="E1351" s="451">
        <v>2500</v>
      </c>
      <c r="F1351" s="452">
        <v>72229282</v>
      </c>
      <c r="G1351" s="396" t="s">
        <v>4667</v>
      </c>
      <c r="H1351" s="219" t="s">
        <v>2229</v>
      </c>
      <c r="I1351" s="219" t="s">
        <v>2229</v>
      </c>
      <c r="J1351" s="219" t="s">
        <v>2640</v>
      </c>
      <c r="K1351" s="219">
        <v>2</v>
      </c>
      <c r="L1351" s="219">
        <v>2</v>
      </c>
      <c r="M1351" s="451">
        <v>5000</v>
      </c>
      <c r="N1351" s="191"/>
      <c r="O1351" s="191"/>
      <c r="P1351" s="451"/>
      <c r="Q1351" s="191"/>
      <c r="R1351" s="191"/>
    </row>
    <row r="1352" spans="1:18" ht="36" x14ac:dyDescent="0.2">
      <c r="A1352" s="219" t="s">
        <v>2635</v>
      </c>
      <c r="B1352" s="219" t="s">
        <v>2629</v>
      </c>
      <c r="C1352" s="219" t="s">
        <v>2630</v>
      </c>
      <c r="D1352" s="396" t="s">
        <v>4668</v>
      </c>
      <c r="E1352" s="451">
        <v>6500</v>
      </c>
      <c r="F1352" s="452">
        <v>72230758</v>
      </c>
      <c r="G1352" s="396" t="s">
        <v>4669</v>
      </c>
      <c r="H1352" s="219" t="s">
        <v>2647</v>
      </c>
      <c r="I1352" s="219" t="s">
        <v>2644</v>
      </c>
      <c r="J1352" s="219" t="s">
        <v>2634</v>
      </c>
      <c r="K1352" s="219"/>
      <c r="L1352" s="219"/>
      <c r="M1352" s="451"/>
      <c r="N1352" s="191">
        <v>1</v>
      </c>
      <c r="O1352" s="191">
        <v>2</v>
      </c>
      <c r="P1352" s="451">
        <v>5850</v>
      </c>
      <c r="Q1352" s="191"/>
      <c r="R1352" s="191"/>
    </row>
    <row r="1353" spans="1:18" ht="48" x14ac:dyDescent="0.2">
      <c r="A1353" s="219" t="s">
        <v>2635</v>
      </c>
      <c r="B1353" s="219" t="s">
        <v>2629</v>
      </c>
      <c r="C1353" s="219" t="s">
        <v>2630</v>
      </c>
      <c r="D1353" s="396" t="s">
        <v>4670</v>
      </c>
      <c r="E1353" s="451">
        <v>5500</v>
      </c>
      <c r="F1353" s="452">
        <v>72281832</v>
      </c>
      <c r="G1353" s="396" t="s">
        <v>4671</v>
      </c>
      <c r="H1353" s="219" t="s">
        <v>2772</v>
      </c>
      <c r="I1353" s="219" t="s">
        <v>2083</v>
      </c>
      <c r="J1353" s="219" t="s">
        <v>2640</v>
      </c>
      <c r="K1353" s="219"/>
      <c r="L1353" s="219"/>
      <c r="M1353" s="451"/>
      <c r="N1353" s="191">
        <v>1</v>
      </c>
      <c r="O1353" s="191">
        <v>3</v>
      </c>
      <c r="P1353" s="451">
        <v>15000</v>
      </c>
      <c r="Q1353" s="191"/>
      <c r="R1353" s="191"/>
    </row>
    <row r="1354" spans="1:18" ht="48" x14ac:dyDescent="0.2">
      <c r="A1354" s="219" t="s">
        <v>2635</v>
      </c>
      <c r="B1354" s="219" t="s">
        <v>2629</v>
      </c>
      <c r="C1354" s="219" t="s">
        <v>2630</v>
      </c>
      <c r="D1354" s="396" t="s">
        <v>4670</v>
      </c>
      <c r="E1354" s="451">
        <v>7500</v>
      </c>
      <c r="F1354" s="452">
        <v>72281832</v>
      </c>
      <c r="G1354" s="396" t="s">
        <v>4671</v>
      </c>
      <c r="H1354" s="219" t="s">
        <v>2772</v>
      </c>
      <c r="I1354" s="219" t="s">
        <v>2644</v>
      </c>
      <c r="J1354" s="219" t="s">
        <v>2634</v>
      </c>
      <c r="K1354" s="219"/>
      <c r="L1354" s="219"/>
      <c r="M1354" s="451"/>
      <c r="N1354" s="191">
        <v>2</v>
      </c>
      <c r="O1354" s="191">
        <v>6</v>
      </c>
      <c r="P1354" s="451">
        <v>45000</v>
      </c>
      <c r="Q1354" s="191"/>
      <c r="R1354" s="191"/>
    </row>
    <row r="1355" spans="1:18" ht="48" x14ac:dyDescent="0.2">
      <c r="A1355" s="219" t="s">
        <v>2635</v>
      </c>
      <c r="B1355" s="219" t="s">
        <v>2636</v>
      </c>
      <c r="C1355" s="219" t="s">
        <v>2630</v>
      </c>
      <c r="D1355" s="396" t="s">
        <v>4672</v>
      </c>
      <c r="E1355" s="451">
        <v>6500</v>
      </c>
      <c r="F1355" s="452">
        <v>72298744</v>
      </c>
      <c r="G1355" s="396" t="s">
        <v>4673</v>
      </c>
      <c r="H1355" s="219" t="s">
        <v>2221</v>
      </c>
      <c r="I1355" s="219" t="s">
        <v>2109</v>
      </c>
      <c r="J1355" s="219" t="s">
        <v>2634</v>
      </c>
      <c r="K1355" s="219"/>
      <c r="L1355" s="219"/>
      <c r="M1355" s="451"/>
      <c r="N1355" s="191">
        <v>1</v>
      </c>
      <c r="O1355" s="191">
        <v>3</v>
      </c>
      <c r="P1355" s="451">
        <v>26000</v>
      </c>
      <c r="Q1355" s="191"/>
      <c r="R1355" s="191"/>
    </row>
    <row r="1356" spans="1:18" ht="36" x14ac:dyDescent="0.2">
      <c r="A1356" s="219" t="s">
        <v>2635</v>
      </c>
      <c r="B1356" s="219" t="s">
        <v>2629</v>
      </c>
      <c r="C1356" s="219" t="s">
        <v>2630</v>
      </c>
      <c r="D1356" s="396" t="s">
        <v>4674</v>
      </c>
      <c r="E1356" s="451">
        <v>7500</v>
      </c>
      <c r="F1356" s="452">
        <v>72301399</v>
      </c>
      <c r="G1356" s="396" t="s">
        <v>4675</v>
      </c>
      <c r="H1356" s="219" t="s">
        <v>2135</v>
      </c>
      <c r="I1356" s="219" t="s">
        <v>2644</v>
      </c>
      <c r="J1356" s="219" t="s">
        <v>2634</v>
      </c>
      <c r="K1356" s="219">
        <v>1</v>
      </c>
      <c r="L1356" s="219">
        <v>2</v>
      </c>
      <c r="M1356" s="451">
        <v>15000</v>
      </c>
      <c r="N1356" s="191"/>
      <c r="O1356" s="191"/>
      <c r="P1356" s="451"/>
      <c r="Q1356" s="191"/>
      <c r="R1356" s="191"/>
    </row>
    <row r="1357" spans="1:18" ht="36" x14ac:dyDescent="0.2">
      <c r="A1357" s="219" t="s">
        <v>2635</v>
      </c>
      <c r="B1357" s="219" t="s">
        <v>2629</v>
      </c>
      <c r="C1357" s="219" t="s">
        <v>2630</v>
      </c>
      <c r="D1357" s="396" t="s">
        <v>4676</v>
      </c>
      <c r="E1357" s="451">
        <v>3075</v>
      </c>
      <c r="F1357" s="452">
        <v>72317944</v>
      </c>
      <c r="G1357" s="396" t="s">
        <v>4677</v>
      </c>
      <c r="H1357" s="219" t="s">
        <v>2772</v>
      </c>
      <c r="I1357" s="219" t="s">
        <v>2921</v>
      </c>
      <c r="J1357" s="219" t="s">
        <v>2640</v>
      </c>
      <c r="K1357" s="219"/>
      <c r="L1357" s="219"/>
      <c r="M1357" s="451"/>
      <c r="N1357" s="191">
        <v>1</v>
      </c>
      <c r="O1357" s="191">
        <v>3</v>
      </c>
      <c r="P1357" s="451">
        <v>24600</v>
      </c>
      <c r="Q1357" s="191"/>
      <c r="R1357" s="191"/>
    </row>
    <row r="1358" spans="1:18" ht="36" x14ac:dyDescent="0.2">
      <c r="A1358" s="219" t="s">
        <v>2635</v>
      </c>
      <c r="B1358" s="219" t="s">
        <v>2629</v>
      </c>
      <c r="C1358" s="219" t="s">
        <v>2630</v>
      </c>
      <c r="D1358" s="396" t="s">
        <v>4636</v>
      </c>
      <c r="E1358" s="451">
        <v>5500</v>
      </c>
      <c r="F1358" s="452">
        <v>72322698</v>
      </c>
      <c r="G1358" s="396" t="s">
        <v>4678</v>
      </c>
      <c r="H1358" s="219" t="s">
        <v>2221</v>
      </c>
      <c r="I1358" s="219" t="s">
        <v>2083</v>
      </c>
      <c r="J1358" s="219" t="s">
        <v>2640</v>
      </c>
      <c r="K1358" s="219"/>
      <c r="L1358" s="219"/>
      <c r="M1358" s="451"/>
      <c r="N1358" s="191">
        <v>1</v>
      </c>
      <c r="O1358" s="191">
        <v>1</v>
      </c>
      <c r="P1358" s="451">
        <v>16500</v>
      </c>
      <c r="Q1358" s="191"/>
      <c r="R1358" s="191"/>
    </row>
    <row r="1359" spans="1:18" ht="36" x14ac:dyDescent="0.2">
      <c r="A1359" s="219" t="s">
        <v>2635</v>
      </c>
      <c r="B1359" s="219" t="s">
        <v>2629</v>
      </c>
      <c r="C1359" s="219" t="s">
        <v>2630</v>
      </c>
      <c r="D1359" s="396" t="s">
        <v>4679</v>
      </c>
      <c r="E1359" s="451">
        <v>4333</v>
      </c>
      <c r="F1359" s="452">
        <v>72376781</v>
      </c>
      <c r="G1359" s="396" t="s">
        <v>4680</v>
      </c>
      <c r="H1359" s="219" t="s">
        <v>2647</v>
      </c>
      <c r="I1359" s="219" t="s">
        <v>2083</v>
      </c>
      <c r="J1359" s="219" t="s">
        <v>2640</v>
      </c>
      <c r="K1359" s="219">
        <v>1</v>
      </c>
      <c r="L1359" s="219">
        <v>1</v>
      </c>
      <c r="M1359" s="451">
        <v>4333</v>
      </c>
      <c r="N1359" s="191"/>
      <c r="O1359" s="191"/>
      <c r="P1359" s="451"/>
      <c r="Q1359" s="191"/>
      <c r="R1359" s="191"/>
    </row>
    <row r="1360" spans="1:18" ht="36" x14ac:dyDescent="0.2">
      <c r="A1360" s="219" t="s">
        <v>2635</v>
      </c>
      <c r="B1360" s="219" t="s">
        <v>2629</v>
      </c>
      <c r="C1360" s="219" t="s">
        <v>2630</v>
      </c>
      <c r="D1360" s="396" t="s">
        <v>4681</v>
      </c>
      <c r="E1360" s="451">
        <v>5000</v>
      </c>
      <c r="F1360" s="452">
        <v>72376781</v>
      </c>
      <c r="G1360" s="396" t="s">
        <v>4680</v>
      </c>
      <c r="H1360" s="219" t="s">
        <v>2647</v>
      </c>
      <c r="I1360" s="219" t="s">
        <v>2083</v>
      </c>
      <c r="J1360" s="219" t="s">
        <v>2640</v>
      </c>
      <c r="K1360" s="219"/>
      <c r="L1360" s="219"/>
      <c r="M1360" s="451"/>
      <c r="N1360" s="191">
        <v>1</v>
      </c>
      <c r="O1360" s="191">
        <v>1</v>
      </c>
      <c r="P1360" s="451">
        <v>15000</v>
      </c>
      <c r="Q1360" s="191"/>
      <c r="R1360" s="191"/>
    </row>
    <row r="1361" spans="1:18" ht="36" x14ac:dyDescent="0.2">
      <c r="A1361" s="219" t="s">
        <v>2635</v>
      </c>
      <c r="B1361" s="219" t="s">
        <v>2629</v>
      </c>
      <c r="C1361" s="219" t="s">
        <v>2630</v>
      </c>
      <c r="D1361" s="396" t="s">
        <v>4682</v>
      </c>
      <c r="E1361" s="451">
        <v>7500</v>
      </c>
      <c r="F1361" s="452">
        <v>72438565</v>
      </c>
      <c r="G1361" s="396" t="s">
        <v>4683</v>
      </c>
      <c r="H1361" s="219" t="s">
        <v>2644</v>
      </c>
      <c r="I1361" s="219" t="s">
        <v>2644</v>
      </c>
      <c r="J1361" s="219" t="s">
        <v>2634</v>
      </c>
      <c r="K1361" s="219">
        <v>1</v>
      </c>
      <c r="L1361" s="219">
        <v>2</v>
      </c>
      <c r="M1361" s="451">
        <v>15000</v>
      </c>
      <c r="N1361" s="191"/>
      <c r="O1361" s="191"/>
      <c r="P1361" s="451"/>
      <c r="Q1361" s="191"/>
      <c r="R1361" s="191"/>
    </row>
    <row r="1362" spans="1:18" ht="36" x14ac:dyDescent="0.2">
      <c r="A1362" s="219" t="s">
        <v>2635</v>
      </c>
      <c r="B1362" s="219" t="s">
        <v>2677</v>
      </c>
      <c r="C1362" s="219" t="s">
        <v>2630</v>
      </c>
      <c r="D1362" s="396" t="s">
        <v>4684</v>
      </c>
      <c r="E1362" s="451">
        <v>8500</v>
      </c>
      <c r="F1362" s="452">
        <v>72443981</v>
      </c>
      <c r="G1362" s="396" t="s">
        <v>4685</v>
      </c>
      <c r="H1362" s="219" t="s">
        <v>2103</v>
      </c>
      <c r="I1362" s="219" t="s">
        <v>2633</v>
      </c>
      <c r="J1362" s="219" t="s">
        <v>2634</v>
      </c>
      <c r="K1362" s="219">
        <v>1</v>
      </c>
      <c r="L1362" s="219">
        <v>4</v>
      </c>
      <c r="M1362" s="451">
        <v>34000</v>
      </c>
      <c r="N1362" s="191"/>
      <c r="O1362" s="191"/>
      <c r="P1362" s="451"/>
      <c r="Q1362" s="191"/>
      <c r="R1362" s="191"/>
    </row>
    <row r="1363" spans="1:18" ht="36" x14ac:dyDescent="0.2">
      <c r="A1363" s="219" t="s">
        <v>2635</v>
      </c>
      <c r="B1363" s="219" t="s">
        <v>2629</v>
      </c>
      <c r="C1363" s="219" t="s">
        <v>2630</v>
      </c>
      <c r="D1363" s="396" t="s">
        <v>4686</v>
      </c>
      <c r="E1363" s="451">
        <v>10000</v>
      </c>
      <c r="F1363" s="452">
        <v>72443981</v>
      </c>
      <c r="G1363" s="396" t="s">
        <v>4685</v>
      </c>
      <c r="H1363" s="219" t="s">
        <v>2103</v>
      </c>
      <c r="I1363" s="219" t="s">
        <v>2103</v>
      </c>
      <c r="J1363" s="219" t="s">
        <v>2634</v>
      </c>
      <c r="K1363" s="219"/>
      <c r="L1363" s="219"/>
      <c r="M1363" s="451"/>
      <c r="N1363" s="191">
        <v>1</v>
      </c>
      <c r="O1363" s="191">
        <v>1</v>
      </c>
      <c r="P1363" s="451">
        <v>9900</v>
      </c>
      <c r="Q1363" s="191"/>
      <c r="R1363" s="191"/>
    </row>
    <row r="1364" spans="1:18" ht="36" x14ac:dyDescent="0.2">
      <c r="A1364" s="219" t="s">
        <v>2635</v>
      </c>
      <c r="B1364" s="219" t="s">
        <v>2636</v>
      </c>
      <c r="C1364" s="219" t="s">
        <v>2630</v>
      </c>
      <c r="D1364" s="396" t="s">
        <v>4687</v>
      </c>
      <c r="E1364" s="451">
        <v>5500</v>
      </c>
      <c r="F1364" s="452">
        <v>72460208</v>
      </c>
      <c r="G1364" s="396" t="s">
        <v>4688</v>
      </c>
      <c r="H1364" s="219" t="s">
        <v>2647</v>
      </c>
      <c r="I1364" s="219" t="s">
        <v>2083</v>
      </c>
      <c r="J1364" s="219" t="s">
        <v>2640</v>
      </c>
      <c r="K1364" s="219"/>
      <c r="L1364" s="219"/>
      <c r="M1364" s="451"/>
      <c r="N1364" s="191">
        <v>1</v>
      </c>
      <c r="O1364" s="191">
        <v>3</v>
      </c>
      <c r="P1364" s="451">
        <v>16500</v>
      </c>
      <c r="Q1364" s="191"/>
      <c r="R1364" s="191"/>
    </row>
    <row r="1365" spans="1:18" ht="36" x14ac:dyDescent="0.2">
      <c r="A1365" s="219" t="s">
        <v>2635</v>
      </c>
      <c r="B1365" s="219" t="s">
        <v>2629</v>
      </c>
      <c r="C1365" s="219" t="s">
        <v>2630</v>
      </c>
      <c r="D1365" s="396" t="s">
        <v>4014</v>
      </c>
      <c r="E1365" s="451">
        <v>2500</v>
      </c>
      <c r="F1365" s="452">
        <v>72525153</v>
      </c>
      <c r="G1365" s="396" t="s">
        <v>4689</v>
      </c>
      <c r="H1365" s="219" t="s">
        <v>2229</v>
      </c>
      <c r="I1365" s="219" t="s">
        <v>2229</v>
      </c>
      <c r="J1365" s="219" t="s">
        <v>2640</v>
      </c>
      <c r="K1365" s="219">
        <v>1</v>
      </c>
      <c r="L1365" s="219">
        <v>1</v>
      </c>
      <c r="M1365" s="451">
        <v>2500</v>
      </c>
      <c r="N1365" s="191"/>
      <c r="O1365" s="191"/>
      <c r="P1365" s="451"/>
      <c r="Q1365" s="191"/>
      <c r="R1365" s="191"/>
    </row>
    <row r="1366" spans="1:18" ht="36" x14ac:dyDescent="0.2">
      <c r="A1366" s="219" t="s">
        <v>2635</v>
      </c>
      <c r="B1366" s="219" t="s">
        <v>2629</v>
      </c>
      <c r="C1366" s="219" t="s">
        <v>2630</v>
      </c>
      <c r="D1366" s="396" t="s">
        <v>4592</v>
      </c>
      <c r="E1366" s="451">
        <v>2842</v>
      </c>
      <c r="F1366" s="452">
        <v>72529990</v>
      </c>
      <c r="G1366" s="396" t="s">
        <v>4690</v>
      </c>
      <c r="H1366" s="219" t="s">
        <v>2663</v>
      </c>
      <c r="I1366" s="219" t="s">
        <v>2083</v>
      </c>
      <c r="J1366" s="219" t="s">
        <v>2640</v>
      </c>
      <c r="K1366" s="219">
        <v>1</v>
      </c>
      <c r="L1366" s="219">
        <v>1</v>
      </c>
      <c r="M1366" s="451">
        <v>2842</v>
      </c>
      <c r="N1366" s="191"/>
      <c r="O1366" s="191"/>
      <c r="P1366" s="451"/>
      <c r="Q1366" s="191"/>
      <c r="R1366" s="191"/>
    </row>
    <row r="1367" spans="1:18" ht="36" x14ac:dyDescent="0.2">
      <c r="A1367" s="219" t="s">
        <v>2635</v>
      </c>
      <c r="B1367" s="219" t="s">
        <v>2629</v>
      </c>
      <c r="C1367" s="219" t="s">
        <v>2630</v>
      </c>
      <c r="D1367" s="396" t="s">
        <v>4691</v>
      </c>
      <c r="E1367" s="451">
        <v>3000</v>
      </c>
      <c r="F1367" s="452">
        <v>72536648</v>
      </c>
      <c r="G1367" s="396" t="s">
        <v>4692</v>
      </c>
      <c r="H1367" s="219" t="s">
        <v>3094</v>
      </c>
      <c r="I1367" s="219" t="s">
        <v>3094</v>
      </c>
      <c r="J1367" s="219" t="s">
        <v>2640</v>
      </c>
      <c r="K1367" s="219"/>
      <c r="L1367" s="219"/>
      <c r="M1367" s="451"/>
      <c r="N1367" s="191">
        <v>1</v>
      </c>
      <c r="O1367" s="191">
        <v>2</v>
      </c>
      <c r="P1367" s="451">
        <v>3000</v>
      </c>
      <c r="Q1367" s="191"/>
      <c r="R1367" s="191"/>
    </row>
    <row r="1368" spans="1:18" ht="36" x14ac:dyDescent="0.2">
      <c r="A1368" s="219" t="s">
        <v>2635</v>
      </c>
      <c r="B1368" s="219" t="s">
        <v>2629</v>
      </c>
      <c r="C1368" s="219" t="s">
        <v>2630</v>
      </c>
      <c r="D1368" s="396" t="s">
        <v>4691</v>
      </c>
      <c r="E1368" s="451">
        <v>3500</v>
      </c>
      <c r="F1368" s="452">
        <v>72536648</v>
      </c>
      <c r="G1368" s="396" t="s">
        <v>4692</v>
      </c>
      <c r="H1368" s="219" t="s">
        <v>3094</v>
      </c>
      <c r="I1368" s="219" t="s">
        <v>3094</v>
      </c>
      <c r="J1368" s="219" t="s">
        <v>2640</v>
      </c>
      <c r="K1368" s="219"/>
      <c r="L1368" s="219"/>
      <c r="M1368" s="451"/>
      <c r="N1368" s="191">
        <v>2</v>
      </c>
      <c r="O1368" s="191">
        <v>8</v>
      </c>
      <c r="P1368" s="451">
        <v>17500</v>
      </c>
      <c r="Q1368" s="191"/>
      <c r="R1368" s="191"/>
    </row>
    <row r="1369" spans="1:18" ht="36" x14ac:dyDescent="0.2">
      <c r="A1369" s="219" t="s">
        <v>2635</v>
      </c>
      <c r="B1369" s="219" t="s">
        <v>2636</v>
      </c>
      <c r="C1369" s="219" t="s">
        <v>2630</v>
      </c>
      <c r="D1369" s="396" t="s">
        <v>4693</v>
      </c>
      <c r="E1369" s="451">
        <v>5833</v>
      </c>
      <c r="F1369" s="452">
        <v>72545746</v>
      </c>
      <c r="G1369" s="396" t="s">
        <v>4694</v>
      </c>
      <c r="H1369" s="219" t="s">
        <v>2647</v>
      </c>
      <c r="I1369" s="219" t="s">
        <v>2083</v>
      </c>
      <c r="J1369" s="219" t="s">
        <v>2640</v>
      </c>
      <c r="K1369" s="219"/>
      <c r="L1369" s="219"/>
      <c r="M1369" s="451"/>
      <c r="N1369" s="191">
        <v>1</v>
      </c>
      <c r="O1369" s="191">
        <v>3</v>
      </c>
      <c r="P1369" s="451">
        <v>5833</v>
      </c>
      <c r="Q1369" s="191"/>
      <c r="R1369" s="191"/>
    </row>
    <row r="1370" spans="1:18" ht="36" x14ac:dyDescent="0.2">
      <c r="A1370" s="219" t="s">
        <v>2635</v>
      </c>
      <c r="B1370" s="219" t="s">
        <v>2629</v>
      </c>
      <c r="C1370" s="219" t="s">
        <v>2630</v>
      </c>
      <c r="D1370" s="396" t="s">
        <v>3060</v>
      </c>
      <c r="E1370" s="451">
        <v>3000</v>
      </c>
      <c r="F1370" s="452">
        <v>72548462</v>
      </c>
      <c r="G1370" s="396" t="s">
        <v>4695</v>
      </c>
      <c r="H1370" s="219" t="s">
        <v>2109</v>
      </c>
      <c r="I1370" s="219" t="s">
        <v>2083</v>
      </c>
      <c r="J1370" s="219" t="s">
        <v>2640</v>
      </c>
      <c r="K1370" s="219">
        <v>1</v>
      </c>
      <c r="L1370" s="219">
        <v>1</v>
      </c>
      <c r="M1370" s="451">
        <v>3000</v>
      </c>
      <c r="N1370" s="191"/>
      <c r="O1370" s="191"/>
      <c r="P1370" s="451"/>
      <c r="Q1370" s="191"/>
      <c r="R1370" s="191"/>
    </row>
    <row r="1371" spans="1:18" ht="36" x14ac:dyDescent="0.2">
      <c r="A1371" s="219" t="s">
        <v>2635</v>
      </c>
      <c r="B1371" s="219" t="s">
        <v>2629</v>
      </c>
      <c r="C1371" s="219" t="s">
        <v>2630</v>
      </c>
      <c r="D1371" s="396" t="s">
        <v>4696</v>
      </c>
      <c r="E1371" s="451">
        <v>3075</v>
      </c>
      <c r="F1371" s="452">
        <v>72548462</v>
      </c>
      <c r="G1371" s="396" t="s">
        <v>4695</v>
      </c>
      <c r="H1371" s="219" t="s">
        <v>2221</v>
      </c>
      <c r="I1371" s="219" t="s">
        <v>2083</v>
      </c>
      <c r="J1371" s="219" t="s">
        <v>2640</v>
      </c>
      <c r="K1371" s="219"/>
      <c r="L1371" s="219"/>
      <c r="M1371" s="451"/>
      <c r="N1371" s="191">
        <v>1</v>
      </c>
      <c r="O1371" s="191">
        <v>8</v>
      </c>
      <c r="P1371" s="451">
        <v>24600</v>
      </c>
      <c r="Q1371" s="191"/>
      <c r="R1371" s="191"/>
    </row>
    <row r="1372" spans="1:18" ht="36" x14ac:dyDescent="0.2">
      <c r="A1372" s="219" t="s">
        <v>2635</v>
      </c>
      <c r="B1372" s="219" t="s">
        <v>2629</v>
      </c>
      <c r="C1372" s="219" t="s">
        <v>2630</v>
      </c>
      <c r="D1372" s="396" t="s">
        <v>4697</v>
      </c>
      <c r="E1372" s="451">
        <v>1667</v>
      </c>
      <c r="F1372" s="452">
        <v>72578731</v>
      </c>
      <c r="G1372" s="396" t="s">
        <v>4698</v>
      </c>
      <c r="H1372" s="219" t="s">
        <v>2229</v>
      </c>
      <c r="I1372" s="219" t="s">
        <v>2229</v>
      </c>
      <c r="J1372" s="219" t="s">
        <v>2640</v>
      </c>
      <c r="K1372" s="219">
        <v>1</v>
      </c>
      <c r="L1372" s="219">
        <v>1</v>
      </c>
      <c r="M1372" s="451">
        <v>1667</v>
      </c>
      <c r="N1372" s="191"/>
      <c r="O1372" s="191"/>
      <c r="P1372" s="451"/>
      <c r="Q1372" s="191"/>
      <c r="R1372" s="191"/>
    </row>
    <row r="1373" spans="1:18" ht="36" x14ac:dyDescent="0.2">
      <c r="A1373" s="219" t="s">
        <v>2635</v>
      </c>
      <c r="B1373" s="219" t="s">
        <v>2629</v>
      </c>
      <c r="C1373" s="219" t="s">
        <v>2630</v>
      </c>
      <c r="D1373" s="396" t="s">
        <v>4699</v>
      </c>
      <c r="E1373" s="451">
        <v>3800</v>
      </c>
      <c r="F1373" s="452">
        <v>72649588</v>
      </c>
      <c r="G1373" s="396" t="s">
        <v>4700</v>
      </c>
      <c r="H1373" s="219" t="s">
        <v>3025</v>
      </c>
      <c r="I1373" s="219" t="s">
        <v>2633</v>
      </c>
      <c r="J1373" s="219" t="s">
        <v>2640</v>
      </c>
      <c r="K1373" s="219">
        <v>4</v>
      </c>
      <c r="L1373" s="219">
        <v>6</v>
      </c>
      <c r="M1373" s="451">
        <v>23500</v>
      </c>
      <c r="N1373" s="191"/>
      <c r="O1373" s="191"/>
      <c r="P1373" s="451"/>
      <c r="Q1373" s="191"/>
      <c r="R1373" s="191"/>
    </row>
    <row r="1374" spans="1:18" ht="36" x14ac:dyDescent="0.2">
      <c r="A1374" s="219" t="s">
        <v>2635</v>
      </c>
      <c r="B1374" s="219" t="s">
        <v>2629</v>
      </c>
      <c r="C1374" s="219" t="s">
        <v>2630</v>
      </c>
      <c r="D1374" s="396" t="s">
        <v>4701</v>
      </c>
      <c r="E1374" s="451">
        <v>5500</v>
      </c>
      <c r="F1374" s="452">
        <v>72663006</v>
      </c>
      <c r="G1374" s="396" t="s">
        <v>4702</v>
      </c>
      <c r="H1374" s="219" t="s">
        <v>2257</v>
      </c>
      <c r="I1374" s="219" t="s">
        <v>2633</v>
      </c>
      <c r="J1374" s="219" t="s">
        <v>2634</v>
      </c>
      <c r="K1374" s="219">
        <v>1</v>
      </c>
      <c r="L1374" s="219">
        <v>1</v>
      </c>
      <c r="M1374" s="451">
        <v>5500</v>
      </c>
      <c r="N1374" s="191"/>
      <c r="O1374" s="191"/>
      <c r="P1374" s="451"/>
      <c r="Q1374" s="191"/>
      <c r="R1374" s="191"/>
    </row>
    <row r="1375" spans="1:18" ht="36" x14ac:dyDescent="0.2">
      <c r="A1375" s="219" t="s">
        <v>2635</v>
      </c>
      <c r="B1375" s="219" t="s">
        <v>2629</v>
      </c>
      <c r="C1375" s="219" t="s">
        <v>2630</v>
      </c>
      <c r="D1375" s="396" t="s">
        <v>4703</v>
      </c>
      <c r="E1375" s="451">
        <v>5500</v>
      </c>
      <c r="F1375" s="452">
        <v>72690210</v>
      </c>
      <c r="G1375" s="396" t="s">
        <v>4704</v>
      </c>
      <c r="H1375" s="219" t="s">
        <v>2103</v>
      </c>
      <c r="I1375" s="219" t="s">
        <v>2083</v>
      </c>
      <c r="J1375" s="219" t="s">
        <v>2640</v>
      </c>
      <c r="K1375" s="219"/>
      <c r="L1375" s="219"/>
      <c r="M1375" s="451"/>
      <c r="N1375" s="191">
        <v>4</v>
      </c>
      <c r="O1375" s="191">
        <v>7</v>
      </c>
      <c r="P1375" s="451">
        <v>55000</v>
      </c>
      <c r="Q1375" s="191"/>
      <c r="R1375" s="191"/>
    </row>
    <row r="1376" spans="1:18" ht="36" x14ac:dyDescent="0.2">
      <c r="A1376" s="219" t="s">
        <v>2635</v>
      </c>
      <c r="B1376" s="219" t="s">
        <v>2629</v>
      </c>
      <c r="C1376" s="219" t="s">
        <v>2630</v>
      </c>
      <c r="D1376" s="396" t="s">
        <v>4705</v>
      </c>
      <c r="E1376" s="451">
        <v>5500</v>
      </c>
      <c r="F1376" s="452">
        <v>72690210</v>
      </c>
      <c r="G1376" s="396" t="s">
        <v>4704</v>
      </c>
      <c r="H1376" s="219" t="s">
        <v>2103</v>
      </c>
      <c r="I1376" s="219" t="s">
        <v>2083</v>
      </c>
      <c r="J1376" s="219" t="s">
        <v>2640</v>
      </c>
      <c r="K1376" s="219">
        <v>1</v>
      </c>
      <c r="L1376" s="219">
        <v>2</v>
      </c>
      <c r="M1376" s="451">
        <v>11000</v>
      </c>
      <c r="N1376" s="191"/>
      <c r="O1376" s="191"/>
      <c r="P1376" s="451"/>
      <c r="Q1376" s="191"/>
      <c r="R1376" s="191"/>
    </row>
    <row r="1377" spans="1:18" ht="48" x14ac:dyDescent="0.2">
      <c r="A1377" s="219" t="s">
        <v>2635</v>
      </c>
      <c r="B1377" s="219" t="s">
        <v>2629</v>
      </c>
      <c r="C1377" s="219" t="s">
        <v>2630</v>
      </c>
      <c r="D1377" s="396" t="s">
        <v>4706</v>
      </c>
      <c r="E1377" s="451">
        <v>3000</v>
      </c>
      <c r="F1377" s="452">
        <v>72704642</v>
      </c>
      <c r="G1377" s="396" t="s">
        <v>4707</v>
      </c>
      <c r="H1377" s="219" t="s">
        <v>4708</v>
      </c>
      <c r="I1377" s="219" t="s">
        <v>2083</v>
      </c>
      <c r="J1377" s="219" t="s">
        <v>2640</v>
      </c>
      <c r="K1377" s="219">
        <v>4</v>
      </c>
      <c r="L1377" s="219">
        <v>10</v>
      </c>
      <c r="M1377" s="451">
        <v>30000</v>
      </c>
      <c r="N1377" s="191"/>
      <c r="O1377" s="191"/>
      <c r="P1377" s="451"/>
      <c r="Q1377" s="191"/>
      <c r="R1377" s="191"/>
    </row>
    <row r="1378" spans="1:18" ht="36" x14ac:dyDescent="0.2">
      <c r="A1378" s="219" t="s">
        <v>2635</v>
      </c>
      <c r="B1378" s="219" t="s">
        <v>2629</v>
      </c>
      <c r="C1378" s="219" t="s">
        <v>2630</v>
      </c>
      <c r="D1378" s="396" t="s">
        <v>4709</v>
      </c>
      <c r="E1378" s="451">
        <v>5500</v>
      </c>
      <c r="F1378" s="452">
        <v>72722419</v>
      </c>
      <c r="G1378" s="396" t="s">
        <v>4710</v>
      </c>
      <c r="H1378" s="219" t="s">
        <v>2740</v>
      </c>
      <c r="I1378" s="219" t="s">
        <v>2083</v>
      </c>
      <c r="J1378" s="219" t="s">
        <v>2640</v>
      </c>
      <c r="K1378" s="219"/>
      <c r="L1378" s="219"/>
      <c r="M1378" s="451"/>
      <c r="N1378" s="191">
        <v>4</v>
      </c>
      <c r="O1378" s="191">
        <v>12</v>
      </c>
      <c r="P1378" s="451">
        <v>55000</v>
      </c>
      <c r="Q1378" s="191"/>
      <c r="R1378" s="191"/>
    </row>
    <row r="1379" spans="1:18" ht="36" x14ac:dyDescent="0.2">
      <c r="A1379" s="219" t="s">
        <v>2635</v>
      </c>
      <c r="B1379" s="219" t="s">
        <v>2629</v>
      </c>
      <c r="C1379" s="219" t="s">
        <v>2630</v>
      </c>
      <c r="D1379" s="396" t="s">
        <v>4711</v>
      </c>
      <c r="E1379" s="451">
        <v>5500</v>
      </c>
      <c r="F1379" s="452">
        <v>72722419</v>
      </c>
      <c r="G1379" s="396" t="s">
        <v>4710</v>
      </c>
      <c r="H1379" s="219" t="s">
        <v>2740</v>
      </c>
      <c r="I1379" s="219" t="s">
        <v>2083</v>
      </c>
      <c r="J1379" s="219" t="s">
        <v>2640</v>
      </c>
      <c r="K1379" s="219">
        <v>1</v>
      </c>
      <c r="L1379" s="219">
        <v>1</v>
      </c>
      <c r="M1379" s="451">
        <v>5500</v>
      </c>
      <c r="N1379" s="191"/>
      <c r="O1379" s="191"/>
      <c r="P1379" s="451"/>
      <c r="Q1379" s="191"/>
      <c r="R1379" s="191"/>
    </row>
    <row r="1380" spans="1:18" ht="36" x14ac:dyDescent="0.2">
      <c r="A1380" s="219" t="s">
        <v>2635</v>
      </c>
      <c r="B1380" s="219" t="s">
        <v>2629</v>
      </c>
      <c r="C1380" s="219" t="s">
        <v>2630</v>
      </c>
      <c r="D1380" s="396" t="s">
        <v>4712</v>
      </c>
      <c r="E1380" s="451">
        <v>6500</v>
      </c>
      <c r="F1380" s="452">
        <v>72727515</v>
      </c>
      <c r="G1380" s="396" t="s">
        <v>4713</v>
      </c>
      <c r="H1380" s="219" t="s">
        <v>2109</v>
      </c>
      <c r="I1380" s="219" t="s">
        <v>2109</v>
      </c>
      <c r="J1380" s="219" t="s">
        <v>2634</v>
      </c>
      <c r="K1380" s="219">
        <v>2</v>
      </c>
      <c r="L1380" s="219">
        <v>5</v>
      </c>
      <c r="M1380" s="451">
        <v>33150</v>
      </c>
      <c r="N1380" s="191"/>
      <c r="O1380" s="191"/>
      <c r="P1380" s="451"/>
      <c r="Q1380" s="191"/>
      <c r="R1380" s="191"/>
    </row>
    <row r="1381" spans="1:18" ht="36" x14ac:dyDescent="0.2">
      <c r="A1381" s="219" t="s">
        <v>2635</v>
      </c>
      <c r="B1381" s="219" t="s">
        <v>2629</v>
      </c>
      <c r="C1381" s="219" t="s">
        <v>2630</v>
      </c>
      <c r="D1381" s="396" t="s">
        <v>4714</v>
      </c>
      <c r="E1381" s="451">
        <v>6500</v>
      </c>
      <c r="F1381" s="452">
        <v>72731386</v>
      </c>
      <c r="G1381" s="396" t="s">
        <v>4715</v>
      </c>
      <c r="H1381" s="219" t="s">
        <v>2103</v>
      </c>
      <c r="I1381" s="219" t="s">
        <v>2633</v>
      </c>
      <c r="J1381" s="219" t="s">
        <v>2634</v>
      </c>
      <c r="K1381" s="219">
        <v>1</v>
      </c>
      <c r="L1381" s="219">
        <v>2</v>
      </c>
      <c r="M1381" s="451">
        <v>9750</v>
      </c>
      <c r="N1381" s="191"/>
      <c r="O1381" s="191"/>
      <c r="P1381" s="451"/>
      <c r="Q1381" s="191"/>
      <c r="R1381" s="191"/>
    </row>
    <row r="1382" spans="1:18" ht="36" x14ac:dyDescent="0.2">
      <c r="A1382" s="219" t="s">
        <v>2635</v>
      </c>
      <c r="B1382" s="219" t="s">
        <v>2636</v>
      </c>
      <c r="C1382" s="219" t="s">
        <v>2630</v>
      </c>
      <c r="D1382" s="396" t="s">
        <v>4716</v>
      </c>
      <c r="E1382" s="451">
        <v>6500</v>
      </c>
      <c r="F1382" s="452">
        <v>72846839</v>
      </c>
      <c r="G1382" s="396" t="s">
        <v>4717</v>
      </c>
      <c r="H1382" s="219" t="s">
        <v>2647</v>
      </c>
      <c r="I1382" s="219" t="s">
        <v>2644</v>
      </c>
      <c r="J1382" s="219" t="s">
        <v>2634</v>
      </c>
      <c r="K1382" s="219"/>
      <c r="L1382" s="219"/>
      <c r="M1382" s="451"/>
      <c r="N1382" s="191">
        <v>2</v>
      </c>
      <c r="O1382" s="191">
        <v>6</v>
      </c>
      <c r="P1382" s="451">
        <v>19500</v>
      </c>
      <c r="Q1382" s="191"/>
      <c r="R1382" s="191"/>
    </row>
    <row r="1383" spans="1:18" ht="36" x14ac:dyDescent="0.2">
      <c r="A1383" s="219" t="s">
        <v>2635</v>
      </c>
      <c r="B1383" s="219" t="s">
        <v>2629</v>
      </c>
      <c r="C1383" s="219" t="s">
        <v>2630</v>
      </c>
      <c r="D1383" s="396" t="s">
        <v>4718</v>
      </c>
      <c r="E1383" s="451">
        <v>6500</v>
      </c>
      <c r="F1383" s="452">
        <v>72846839</v>
      </c>
      <c r="G1383" s="396" t="s">
        <v>4717</v>
      </c>
      <c r="H1383" s="219" t="s">
        <v>2647</v>
      </c>
      <c r="I1383" s="219" t="s">
        <v>2644</v>
      </c>
      <c r="J1383" s="219" t="s">
        <v>2634</v>
      </c>
      <c r="K1383" s="219">
        <v>1</v>
      </c>
      <c r="L1383" s="219">
        <v>3</v>
      </c>
      <c r="M1383" s="451">
        <v>16250</v>
      </c>
      <c r="N1383" s="191"/>
      <c r="O1383" s="191"/>
      <c r="P1383" s="451"/>
      <c r="Q1383" s="191"/>
      <c r="R1383" s="191"/>
    </row>
    <row r="1384" spans="1:18" ht="36" x14ac:dyDescent="0.2">
      <c r="A1384" s="219" t="s">
        <v>2635</v>
      </c>
      <c r="B1384" s="219" t="s">
        <v>2636</v>
      </c>
      <c r="C1384" s="219" t="s">
        <v>2630</v>
      </c>
      <c r="D1384" s="396" t="s">
        <v>4719</v>
      </c>
      <c r="E1384" s="451">
        <v>6000</v>
      </c>
      <c r="F1384" s="452">
        <v>72854534</v>
      </c>
      <c r="G1384" s="396" t="s">
        <v>4720</v>
      </c>
      <c r="H1384" s="219" t="s">
        <v>2204</v>
      </c>
      <c r="I1384" s="219" t="s">
        <v>2204</v>
      </c>
      <c r="J1384" s="219" t="s">
        <v>2634</v>
      </c>
      <c r="K1384" s="219"/>
      <c r="L1384" s="219"/>
      <c r="M1384" s="451"/>
      <c r="N1384" s="191">
        <v>1</v>
      </c>
      <c r="O1384" s="191">
        <v>3</v>
      </c>
      <c r="P1384" s="451">
        <v>18000</v>
      </c>
      <c r="Q1384" s="191"/>
      <c r="R1384" s="191"/>
    </row>
    <row r="1385" spans="1:18" ht="48" x14ac:dyDescent="0.2">
      <c r="A1385" s="219" t="s">
        <v>2635</v>
      </c>
      <c r="B1385" s="219" t="s">
        <v>2636</v>
      </c>
      <c r="C1385" s="219" t="s">
        <v>2630</v>
      </c>
      <c r="D1385" s="396" t="s">
        <v>3991</v>
      </c>
      <c r="E1385" s="451">
        <v>2000</v>
      </c>
      <c r="F1385" s="452">
        <v>72880643</v>
      </c>
      <c r="G1385" s="396" t="s">
        <v>4721</v>
      </c>
      <c r="H1385" s="219" t="s">
        <v>2745</v>
      </c>
      <c r="I1385" s="219" t="s">
        <v>2229</v>
      </c>
      <c r="J1385" s="219" t="s">
        <v>2640</v>
      </c>
      <c r="K1385" s="219">
        <v>2</v>
      </c>
      <c r="L1385" s="219">
        <v>2</v>
      </c>
      <c r="M1385" s="451">
        <v>4000</v>
      </c>
      <c r="N1385" s="191"/>
      <c r="O1385" s="191"/>
      <c r="P1385" s="451"/>
      <c r="Q1385" s="191"/>
      <c r="R1385" s="191"/>
    </row>
    <row r="1386" spans="1:18" ht="36" x14ac:dyDescent="0.2">
      <c r="A1386" s="219" t="s">
        <v>2635</v>
      </c>
      <c r="B1386" s="219" t="s">
        <v>2636</v>
      </c>
      <c r="C1386" s="219" t="s">
        <v>2630</v>
      </c>
      <c r="D1386" s="396" t="s">
        <v>4722</v>
      </c>
      <c r="E1386" s="451">
        <v>2000</v>
      </c>
      <c r="F1386" s="452">
        <v>72880643</v>
      </c>
      <c r="G1386" s="396" t="s">
        <v>4721</v>
      </c>
      <c r="H1386" s="219" t="s">
        <v>2745</v>
      </c>
      <c r="I1386" s="219" t="s">
        <v>2229</v>
      </c>
      <c r="J1386" s="219" t="s">
        <v>2640</v>
      </c>
      <c r="K1386" s="219"/>
      <c r="L1386" s="219"/>
      <c r="M1386" s="451"/>
      <c r="N1386" s="191">
        <v>2</v>
      </c>
      <c r="O1386" s="191">
        <v>9</v>
      </c>
      <c r="P1386" s="451">
        <v>17000</v>
      </c>
      <c r="Q1386" s="191"/>
      <c r="R1386" s="191"/>
    </row>
    <row r="1387" spans="1:18" ht="48" x14ac:dyDescent="0.2">
      <c r="A1387" s="219" t="s">
        <v>2635</v>
      </c>
      <c r="B1387" s="219" t="s">
        <v>2629</v>
      </c>
      <c r="C1387" s="219" t="s">
        <v>2630</v>
      </c>
      <c r="D1387" s="396" t="s">
        <v>3991</v>
      </c>
      <c r="E1387" s="451">
        <v>2000</v>
      </c>
      <c r="F1387" s="452">
        <v>72880643</v>
      </c>
      <c r="G1387" s="396" t="s">
        <v>4721</v>
      </c>
      <c r="H1387" s="219" t="s">
        <v>2745</v>
      </c>
      <c r="I1387" s="219" t="s">
        <v>2229</v>
      </c>
      <c r="J1387" s="219" t="s">
        <v>2640</v>
      </c>
      <c r="K1387" s="219">
        <v>2</v>
      </c>
      <c r="L1387" s="219">
        <v>5</v>
      </c>
      <c r="M1387" s="451">
        <v>9267</v>
      </c>
      <c r="N1387" s="191"/>
      <c r="O1387" s="191"/>
      <c r="P1387" s="451"/>
      <c r="Q1387" s="191"/>
      <c r="R1387" s="191"/>
    </row>
    <row r="1388" spans="1:18" ht="36" x14ac:dyDescent="0.2">
      <c r="A1388" s="219" t="s">
        <v>2635</v>
      </c>
      <c r="B1388" s="219" t="s">
        <v>2629</v>
      </c>
      <c r="C1388" s="219" t="s">
        <v>2630</v>
      </c>
      <c r="D1388" s="396" t="s">
        <v>4722</v>
      </c>
      <c r="E1388" s="451">
        <v>2000</v>
      </c>
      <c r="F1388" s="452">
        <v>72880643</v>
      </c>
      <c r="G1388" s="396" t="s">
        <v>4721</v>
      </c>
      <c r="H1388" s="219" t="s">
        <v>2745</v>
      </c>
      <c r="I1388" s="219" t="s">
        <v>2229</v>
      </c>
      <c r="J1388" s="219" t="s">
        <v>2640</v>
      </c>
      <c r="K1388" s="219"/>
      <c r="L1388" s="219"/>
      <c r="M1388" s="451"/>
      <c r="N1388" s="191">
        <v>3</v>
      </c>
      <c r="O1388" s="191">
        <v>3</v>
      </c>
      <c r="P1388" s="451">
        <v>6000</v>
      </c>
      <c r="Q1388" s="191"/>
      <c r="R1388" s="191"/>
    </row>
    <row r="1389" spans="1:18" ht="36" x14ac:dyDescent="0.2">
      <c r="A1389" s="219" t="s">
        <v>2635</v>
      </c>
      <c r="B1389" s="219" t="s">
        <v>2629</v>
      </c>
      <c r="C1389" s="219" t="s">
        <v>2630</v>
      </c>
      <c r="D1389" s="396" t="s">
        <v>4723</v>
      </c>
      <c r="E1389" s="451">
        <v>5500</v>
      </c>
      <c r="F1389" s="452">
        <v>72885993</v>
      </c>
      <c r="G1389" s="396" t="s">
        <v>4724</v>
      </c>
      <c r="H1389" s="219" t="s">
        <v>2221</v>
      </c>
      <c r="I1389" s="219" t="s">
        <v>2083</v>
      </c>
      <c r="J1389" s="219" t="s">
        <v>2640</v>
      </c>
      <c r="K1389" s="219"/>
      <c r="L1389" s="219"/>
      <c r="M1389" s="451"/>
      <c r="N1389" s="191">
        <v>1</v>
      </c>
      <c r="O1389" s="191">
        <v>4</v>
      </c>
      <c r="P1389" s="451">
        <v>27500</v>
      </c>
      <c r="Q1389" s="191"/>
      <c r="R1389" s="191"/>
    </row>
    <row r="1390" spans="1:18" ht="48" x14ac:dyDescent="0.2">
      <c r="A1390" s="219" t="s">
        <v>2635</v>
      </c>
      <c r="B1390" s="219" t="s">
        <v>2636</v>
      </c>
      <c r="C1390" s="219" t="s">
        <v>2630</v>
      </c>
      <c r="D1390" s="396" t="s">
        <v>4725</v>
      </c>
      <c r="E1390" s="451">
        <v>4000</v>
      </c>
      <c r="F1390" s="452">
        <v>72890086</v>
      </c>
      <c r="G1390" s="396" t="s">
        <v>4726</v>
      </c>
      <c r="H1390" s="219" t="s">
        <v>2257</v>
      </c>
      <c r="I1390" s="219" t="s">
        <v>2895</v>
      </c>
      <c r="J1390" s="219" t="s">
        <v>2640</v>
      </c>
      <c r="K1390" s="219"/>
      <c r="L1390" s="219"/>
      <c r="M1390" s="451"/>
      <c r="N1390" s="191">
        <v>1</v>
      </c>
      <c r="O1390" s="191">
        <v>2</v>
      </c>
      <c r="P1390" s="451">
        <v>12000</v>
      </c>
      <c r="Q1390" s="191"/>
      <c r="R1390" s="191"/>
    </row>
    <row r="1391" spans="1:18" ht="48" x14ac:dyDescent="0.2">
      <c r="A1391" s="219" t="s">
        <v>2635</v>
      </c>
      <c r="B1391" s="219" t="s">
        <v>2629</v>
      </c>
      <c r="C1391" s="219" t="s">
        <v>2630</v>
      </c>
      <c r="D1391" s="396" t="s">
        <v>4727</v>
      </c>
      <c r="E1391" s="451">
        <v>1500</v>
      </c>
      <c r="F1391" s="452">
        <v>72890086</v>
      </c>
      <c r="G1391" s="396" t="s">
        <v>4726</v>
      </c>
      <c r="H1391" s="219" t="s">
        <v>2257</v>
      </c>
      <c r="I1391" s="219" t="s">
        <v>2895</v>
      </c>
      <c r="J1391" s="219" t="s">
        <v>2640</v>
      </c>
      <c r="K1391" s="219">
        <v>1</v>
      </c>
      <c r="L1391" s="219">
        <v>1</v>
      </c>
      <c r="M1391" s="451">
        <v>1500</v>
      </c>
      <c r="N1391" s="191"/>
      <c r="O1391" s="191"/>
      <c r="P1391" s="451"/>
      <c r="Q1391" s="191"/>
      <c r="R1391" s="191"/>
    </row>
    <row r="1392" spans="1:18" ht="48" x14ac:dyDescent="0.2">
      <c r="A1392" s="219" t="s">
        <v>2635</v>
      </c>
      <c r="B1392" s="219" t="s">
        <v>2629</v>
      </c>
      <c r="C1392" s="219" t="s">
        <v>2630</v>
      </c>
      <c r="D1392" s="396" t="s">
        <v>4725</v>
      </c>
      <c r="E1392" s="451">
        <v>3000</v>
      </c>
      <c r="F1392" s="452">
        <v>72890086</v>
      </c>
      <c r="G1392" s="396" t="s">
        <v>4726</v>
      </c>
      <c r="H1392" s="219" t="s">
        <v>2257</v>
      </c>
      <c r="I1392" s="219" t="s">
        <v>2895</v>
      </c>
      <c r="J1392" s="219" t="s">
        <v>2640</v>
      </c>
      <c r="K1392" s="219"/>
      <c r="L1392" s="219"/>
      <c r="M1392" s="451"/>
      <c r="N1392" s="191">
        <v>2</v>
      </c>
      <c r="O1392" s="191">
        <v>3</v>
      </c>
      <c r="P1392" s="451">
        <v>9000</v>
      </c>
      <c r="Q1392" s="191"/>
      <c r="R1392" s="191"/>
    </row>
    <row r="1393" spans="1:18" ht="36" x14ac:dyDescent="0.2">
      <c r="A1393" s="219" t="s">
        <v>2635</v>
      </c>
      <c r="B1393" s="219" t="s">
        <v>2629</v>
      </c>
      <c r="C1393" s="219" t="s">
        <v>2630</v>
      </c>
      <c r="D1393" s="396" t="s">
        <v>4728</v>
      </c>
      <c r="E1393" s="451">
        <v>5000</v>
      </c>
      <c r="F1393" s="452">
        <v>72894917</v>
      </c>
      <c r="G1393" s="396" t="s">
        <v>4729</v>
      </c>
      <c r="H1393" s="219" t="s">
        <v>3249</v>
      </c>
      <c r="I1393" s="219" t="s">
        <v>2083</v>
      </c>
      <c r="J1393" s="219" t="s">
        <v>2640</v>
      </c>
      <c r="K1393" s="219">
        <v>1</v>
      </c>
      <c r="L1393" s="219">
        <v>2</v>
      </c>
      <c r="M1393" s="451">
        <v>10000</v>
      </c>
      <c r="N1393" s="191"/>
      <c r="O1393" s="191"/>
      <c r="P1393" s="451"/>
      <c r="Q1393" s="191"/>
      <c r="R1393" s="191"/>
    </row>
    <row r="1394" spans="1:18" ht="36" x14ac:dyDescent="0.2">
      <c r="A1394" s="219" t="s">
        <v>2635</v>
      </c>
      <c r="B1394" s="219" t="s">
        <v>2629</v>
      </c>
      <c r="C1394" s="219" t="s">
        <v>2630</v>
      </c>
      <c r="D1394" s="396" t="s">
        <v>4730</v>
      </c>
      <c r="E1394" s="451">
        <v>3000</v>
      </c>
      <c r="F1394" s="452">
        <v>72895373</v>
      </c>
      <c r="G1394" s="396" t="s">
        <v>4731</v>
      </c>
      <c r="H1394" s="219" t="s">
        <v>2257</v>
      </c>
      <c r="I1394" s="219" t="s">
        <v>2921</v>
      </c>
      <c r="J1394" s="219" t="s">
        <v>2640</v>
      </c>
      <c r="K1394" s="219"/>
      <c r="L1394" s="219"/>
      <c r="M1394" s="451"/>
      <c r="N1394" s="191">
        <v>2</v>
      </c>
      <c r="O1394" s="191">
        <v>4</v>
      </c>
      <c r="P1394" s="451">
        <v>6000</v>
      </c>
      <c r="Q1394" s="191"/>
      <c r="R1394" s="191"/>
    </row>
    <row r="1395" spans="1:18" ht="36" x14ac:dyDescent="0.2">
      <c r="A1395" s="219" t="s">
        <v>2635</v>
      </c>
      <c r="B1395" s="219" t="s">
        <v>2629</v>
      </c>
      <c r="C1395" s="219" t="s">
        <v>2630</v>
      </c>
      <c r="D1395" s="396" t="s">
        <v>4730</v>
      </c>
      <c r="E1395" s="451">
        <v>3171.42</v>
      </c>
      <c r="F1395" s="452">
        <v>72895373</v>
      </c>
      <c r="G1395" s="396" t="s">
        <v>4731</v>
      </c>
      <c r="H1395" s="219" t="s">
        <v>2257</v>
      </c>
      <c r="I1395" s="219" t="s">
        <v>2921</v>
      </c>
      <c r="J1395" s="219" t="s">
        <v>2640</v>
      </c>
      <c r="K1395" s="219"/>
      <c r="L1395" s="219"/>
      <c r="M1395" s="451"/>
      <c r="N1395" s="191">
        <v>1</v>
      </c>
      <c r="O1395" s="191">
        <v>4</v>
      </c>
      <c r="P1395" s="451">
        <v>22200</v>
      </c>
      <c r="Q1395" s="191"/>
      <c r="R1395" s="191"/>
    </row>
    <row r="1396" spans="1:18" ht="36" x14ac:dyDescent="0.2">
      <c r="A1396" s="219" t="s">
        <v>2635</v>
      </c>
      <c r="B1396" s="219" t="s">
        <v>2629</v>
      </c>
      <c r="C1396" s="219" t="s">
        <v>2630</v>
      </c>
      <c r="D1396" s="396" t="s">
        <v>4732</v>
      </c>
      <c r="E1396" s="451">
        <v>5500</v>
      </c>
      <c r="F1396" s="452">
        <v>72903621</v>
      </c>
      <c r="G1396" s="396" t="s">
        <v>4733</v>
      </c>
      <c r="H1396" s="219" t="s">
        <v>4734</v>
      </c>
      <c r="I1396" s="219" t="s">
        <v>2083</v>
      </c>
      <c r="J1396" s="219" t="s">
        <v>2640</v>
      </c>
      <c r="K1396" s="219"/>
      <c r="L1396" s="219"/>
      <c r="M1396" s="451"/>
      <c r="N1396" s="191">
        <v>4</v>
      </c>
      <c r="O1396" s="191">
        <v>10</v>
      </c>
      <c r="P1396" s="451">
        <v>44000</v>
      </c>
      <c r="Q1396" s="191"/>
      <c r="R1396" s="191"/>
    </row>
    <row r="1397" spans="1:18" ht="36" x14ac:dyDescent="0.2">
      <c r="A1397" s="219" t="s">
        <v>2635</v>
      </c>
      <c r="B1397" s="219" t="s">
        <v>2629</v>
      </c>
      <c r="C1397" s="219" t="s">
        <v>2630</v>
      </c>
      <c r="D1397" s="396" t="s">
        <v>4735</v>
      </c>
      <c r="E1397" s="451">
        <v>5500</v>
      </c>
      <c r="F1397" s="452">
        <v>72903621</v>
      </c>
      <c r="G1397" s="396" t="s">
        <v>4733</v>
      </c>
      <c r="H1397" s="219" t="s">
        <v>4734</v>
      </c>
      <c r="I1397" s="219" t="s">
        <v>2083</v>
      </c>
      <c r="J1397" s="219" t="s">
        <v>2640</v>
      </c>
      <c r="K1397" s="219">
        <v>4</v>
      </c>
      <c r="L1397" s="219">
        <v>9</v>
      </c>
      <c r="M1397" s="451">
        <v>49500</v>
      </c>
      <c r="N1397" s="191"/>
      <c r="O1397" s="191"/>
      <c r="P1397" s="451"/>
      <c r="Q1397" s="191"/>
      <c r="R1397" s="191"/>
    </row>
    <row r="1398" spans="1:18" ht="36" x14ac:dyDescent="0.2">
      <c r="A1398" s="219" t="s">
        <v>2635</v>
      </c>
      <c r="B1398" s="219" t="s">
        <v>2629</v>
      </c>
      <c r="C1398" s="219" t="s">
        <v>2630</v>
      </c>
      <c r="D1398" s="396" t="s">
        <v>4736</v>
      </c>
      <c r="E1398" s="451">
        <v>6500</v>
      </c>
      <c r="F1398" s="452">
        <v>72926301</v>
      </c>
      <c r="G1398" s="396" t="s">
        <v>4737</v>
      </c>
      <c r="H1398" s="219" t="s">
        <v>2257</v>
      </c>
      <c r="I1398" s="219" t="s">
        <v>2633</v>
      </c>
      <c r="J1398" s="219" t="s">
        <v>2634</v>
      </c>
      <c r="K1398" s="219">
        <v>1</v>
      </c>
      <c r="L1398" s="219">
        <v>3</v>
      </c>
      <c r="M1398" s="451">
        <v>22500</v>
      </c>
      <c r="N1398" s="191"/>
      <c r="O1398" s="191"/>
      <c r="P1398" s="451"/>
      <c r="Q1398" s="191"/>
      <c r="R1398" s="191"/>
    </row>
    <row r="1399" spans="1:18" ht="36" x14ac:dyDescent="0.2">
      <c r="A1399" s="219" t="s">
        <v>2635</v>
      </c>
      <c r="B1399" s="219" t="s">
        <v>2629</v>
      </c>
      <c r="C1399" s="219" t="s">
        <v>2630</v>
      </c>
      <c r="D1399" s="396" t="s">
        <v>4736</v>
      </c>
      <c r="E1399" s="451">
        <v>6500</v>
      </c>
      <c r="F1399" s="452">
        <v>72926301</v>
      </c>
      <c r="G1399" s="396" t="s">
        <v>4737</v>
      </c>
      <c r="H1399" s="219" t="s">
        <v>2523</v>
      </c>
      <c r="I1399" s="219" t="s">
        <v>2109</v>
      </c>
      <c r="J1399" s="219" t="s">
        <v>2634</v>
      </c>
      <c r="K1399" s="219">
        <v>1</v>
      </c>
      <c r="L1399" s="219">
        <v>1</v>
      </c>
      <c r="M1399" s="451">
        <v>6500</v>
      </c>
      <c r="N1399" s="191"/>
      <c r="O1399" s="191"/>
      <c r="P1399" s="451"/>
      <c r="Q1399" s="191"/>
      <c r="R1399" s="191"/>
    </row>
    <row r="1400" spans="1:18" ht="36" x14ac:dyDescent="0.2">
      <c r="A1400" s="219" t="s">
        <v>2635</v>
      </c>
      <c r="B1400" s="219" t="s">
        <v>2629</v>
      </c>
      <c r="C1400" s="219" t="s">
        <v>2630</v>
      </c>
      <c r="D1400" s="396" t="s">
        <v>4738</v>
      </c>
      <c r="E1400" s="451">
        <v>9000</v>
      </c>
      <c r="F1400" s="452">
        <v>72968736</v>
      </c>
      <c r="G1400" s="396" t="s">
        <v>4739</v>
      </c>
      <c r="H1400" s="219" t="s">
        <v>2644</v>
      </c>
      <c r="I1400" s="219" t="s">
        <v>2644</v>
      </c>
      <c r="J1400" s="219" t="s">
        <v>2634</v>
      </c>
      <c r="K1400" s="219">
        <v>1</v>
      </c>
      <c r="L1400" s="219">
        <v>2</v>
      </c>
      <c r="M1400" s="451">
        <v>15000</v>
      </c>
      <c r="N1400" s="191"/>
      <c r="O1400" s="191"/>
      <c r="P1400" s="451"/>
      <c r="Q1400" s="191"/>
      <c r="R1400" s="191"/>
    </row>
    <row r="1401" spans="1:18" ht="36" x14ac:dyDescent="0.2">
      <c r="A1401" s="219" t="s">
        <v>2635</v>
      </c>
      <c r="B1401" s="219" t="s">
        <v>2629</v>
      </c>
      <c r="C1401" s="219" t="s">
        <v>2630</v>
      </c>
      <c r="D1401" s="396" t="s">
        <v>4740</v>
      </c>
      <c r="E1401" s="451">
        <v>3000</v>
      </c>
      <c r="F1401" s="452">
        <v>73003304</v>
      </c>
      <c r="G1401" s="396" t="s">
        <v>4741</v>
      </c>
      <c r="H1401" s="219" t="s">
        <v>2229</v>
      </c>
      <c r="I1401" s="219" t="s">
        <v>2229</v>
      </c>
      <c r="J1401" s="219" t="s">
        <v>2640</v>
      </c>
      <c r="K1401" s="219">
        <v>1</v>
      </c>
      <c r="L1401" s="219">
        <v>1</v>
      </c>
      <c r="M1401" s="451">
        <v>3000</v>
      </c>
      <c r="N1401" s="191"/>
      <c r="O1401" s="191"/>
      <c r="P1401" s="451"/>
      <c r="Q1401" s="191"/>
      <c r="R1401" s="191"/>
    </row>
    <row r="1402" spans="1:18" ht="36" x14ac:dyDescent="0.2">
      <c r="A1402" s="219" t="s">
        <v>2635</v>
      </c>
      <c r="B1402" s="219" t="s">
        <v>2677</v>
      </c>
      <c r="C1402" s="219" t="s">
        <v>2630</v>
      </c>
      <c r="D1402" s="396" t="s">
        <v>4742</v>
      </c>
      <c r="E1402" s="451">
        <v>5000</v>
      </c>
      <c r="F1402" s="452">
        <v>73004184</v>
      </c>
      <c r="G1402" s="396" t="s">
        <v>4743</v>
      </c>
      <c r="H1402" s="219" t="s">
        <v>2221</v>
      </c>
      <c r="I1402" s="219" t="s">
        <v>2109</v>
      </c>
      <c r="J1402" s="219" t="s">
        <v>2634</v>
      </c>
      <c r="K1402" s="219"/>
      <c r="L1402" s="219"/>
      <c r="M1402" s="451"/>
      <c r="N1402" s="191">
        <v>1</v>
      </c>
      <c r="O1402" s="191">
        <v>2</v>
      </c>
      <c r="P1402" s="451">
        <v>15000</v>
      </c>
      <c r="Q1402" s="191"/>
      <c r="R1402" s="191"/>
    </row>
    <row r="1403" spans="1:18" ht="48" x14ac:dyDescent="0.2">
      <c r="A1403" s="219" t="s">
        <v>2635</v>
      </c>
      <c r="B1403" s="219" t="s">
        <v>2629</v>
      </c>
      <c r="C1403" s="219" t="s">
        <v>2630</v>
      </c>
      <c r="D1403" s="396" t="s">
        <v>4744</v>
      </c>
      <c r="E1403" s="451">
        <v>4500</v>
      </c>
      <c r="F1403" s="452">
        <v>73004184</v>
      </c>
      <c r="G1403" s="396" t="s">
        <v>4743</v>
      </c>
      <c r="H1403" s="219" t="s">
        <v>2109</v>
      </c>
      <c r="I1403" s="219" t="s">
        <v>2109</v>
      </c>
      <c r="J1403" s="219" t="s">
        <v>2634</v>
      </c>
      <c r="K1403" s="219">
        <v>1</v>
      </c>
      <c r="L1403" s="219">
        <v>1</v>
      </c>
      <c r="M1403" s="451">
        <v>4500</v>
      </c>
      <c r="N1403" s="191"/>
      <c r="O1403" s="191"/>
      <c r="P1403" s="451"/>
      <c r="Q1403" s="191"/>
      <c r="R1403" s="191"/>
    </row>
    <row r="1404" spans="1:18" ht="36" x14ac:dyDescent="0.2">
      <c r="A1404" s="219" t="s">
        <v>2635</v>
      </c>
      <c r="B1404" s="219" t="s">
        <v>2629</v>
      </c>
      <c r="C1404" s="219" t="s">
        <v>2630</v>
      </c>
      <c r="D1404" s="396" t="s">
        <v>4742</v>
      </c>
      <c r="E1404" s="451">
        <v>5000</v>
      </c>
      <c r="F1404" s="452">
        <v>73004184</v>
      </c>
      <c r="G1404" s="396" t="s">
        <v>4743</v>
      </c>
      <c r="H1404" s="219" t="s">
        <v>2221</v>
      </c>
      <c r="I1404" s="219" t="s">
        <v>2109</v>
      </c>
      <c r="J1404" s="219" t="s">
        <v>2634</v>
      </c>
      <c r="K1404" s="219"/>
      <c r="L1404" s="219"/>
      <c r="M1404" s="451"/>
      <c r="N1404" s="191">
        <v>1</v>
      </c>
      <c r="O1404" s="191">
        <v>2</v>
      </c>
      <c r="P1404" s="451">
        <v>15000</v>
      </c>
      <c r="Q1404" s="191"/>
      <c r="R1404" s="191"/>
    </row>
    <row r="1405" spans="1:18" ht="48" x14ac:dyDescent="0.2">
      <c r="A1405" s="219" t="s">
        <v>2635</v>
      </c>
      <c r="B1405" s="219" t="s">
        <v>2636</v>
      </c>
      <c r="C1405" s="219" t="s">
        <v>2630</v>
      </c>
      <c r="D1405" s="396" t="s">
        <v>4745</v>
      </c>
      <c r="E1405" s="451">
        <v>6500</v>
      </c>
      <c r="F1405" s="452">
        <v>73005739</v>
      </c>
      <c r="G1405" s="396" t="s">
        <v>4746</v>
      </c>
      <c r="H1405" s="219" t="s">
        <v>2221</v>
      </c>
      <c r="I1405" s="219" t="s">
        <v>2109</v>
      </c>
      <c r="J1405" s="219" t="s">
        <v>2634</v>
      </c>
      <c r="K1405" s="219"/>
      <c r="L1405" s="219"/>
      <c r="M1405" s="451"/>
      <c r="N1405" s="191">
        <v>2</v>
      </c>
      <c r="O1405" s="191">
        <v>5</v>
      </c>
      <c r="P1405" s="451">
        <v>39000</v>
      </c>
      <c r="Q1405" s="191"/>
      <c r="R1405" s="191"/>
    </row>
    <row r="1406" spans="1:18" ht="36" x14ac:dyDescent="0.2">
      <c r="A1406" s="219" t="s">
        <v>2635</v>
      </c>
      <c r="B1406" s="219" t="s">
        <v>2636</v>
      </c>
      <c r="C1406" s="219" t="s">
        <v>2630</v>
      </c>
      <c r="D1406" s="396" t="s">
        <v>4747</v>
      </c>
      <c r="E1406" s="451">
        <v>2000</v>
      </c>
      <c r="F1406" s="452">
        <v>73011573</v>
      </c>
      <c r="G1406" s="396" t="s">
        <v>4748</v>
      </c>
      <c r="H1406" s="219" t="s">
        <v>2257</v>
      </c>
      <c r="I1406" s="219" t="s">
        <v>2895</v>
      </c>
      <c r="J1406" s="219" t="s">
        <v>2640</v>
      </c>
      <c r="K1406" s="219">
        <v>3</v>
      </c>
      <c r="L1406" s="219">
        <v>3</v>
      </c>
      <c r="M1406" s="451">
        <v>6000</v>
      </c>
      <c r="N1406" s="191"/>
      <c r="O1406" s="191"/>
      <c r="P1406" s="451"/>
      <c r="Q1406" s="191"/>
      <c r="R1406" s="191"/>
    </row>
    <row r="1407" spans="1:18" ht="36" x14ac:dyDescent="0.2">
      <c r="A1407" s="219" t="s">
        <v>2635</v>
      </c>
      <c r="B1407" s="219" t="s">
        <v>2629</v>
      </c>
      <c r="C1407" s="219" t="s">
        <v>2630</v>
      </c>
      <c r="D1407" s="396" t="s">
        <v>4747</v>
      </c>
      <c r="E1407" s="451">
        <v>2000</v>
      </c>
      <c r="F1407" s="452">
        <v>73011573</v>
      </c>
      <c r="G1407" s="396" t="s">
        <v>4748</v>
      </c>
      <c r="H1407" s="219" t="s">
        <v>2257</v>
      </c>
      <c r="I1407" s="219" t="s">
        <v>2895</v>
      </c>
      <c r="J1407" s="219" t="s">
        <v>2640</v>
      </c>
      <c r="K1407" s="219">
        <v>2</v>
      </c>
      <c r="L1407" s="219">
        <v>9</v>
      </c>
      <c r="M1407" s="451">
        <v>17000</v>
      </c>
      <c r="N1407" s="191"/>
      <c r="O1407" s="191"/>
      <c r="P1407" s="451"/>
      <c r="Q1407" s="191"/>
      <c r="R1407" s="191"/>
    </row>
    <row r="1408" spans="1:18" ht="48" x14ac:dyDescent="0.2">
      <c r="A1408" s="219" t="s">
        <v>2635</v>
      </c>
      <c r="B1408" s="219" t="s">
        <v>2629</v>
      </c>
      <c r="C1408" s="219" t="s">
        <v>2630</v>
      </c>
      <c r="D1408" s="396" t="s">
        <v>4749</v>
      </c>
      <c r="E1408" s="451">
        <v>3000</v>
      </c>
      <c r="F1408" s="452">
        <v>73011573</v>
      </c>
      <c r="G1408" s="396" t="s">
        <v>4748</v>
      </c>
      <c r="H1408" s="219" t="s">
        <v>2257</v>
      </c>
      <c r="I1408" s="219" t="s">
        <v>2895</v>
      </c>
      <c r="J1408" s="219" t="s">
        <v>2640</v>
      </c>
      <c r="K1408" s="219"/>
      <c r="L1408" s="219"/>
      <c r="M1408" s="451"/>
      <c r="N1408" s="191">
        <v>4</v>
      </c>
      <c r="O1408" s="191">
        <v>4</v>
      </c>
      <c r="P1408" s="451">
        <v>12000</v>
      </c>
      <c r="Q1408" s="191"/>
      <c r="R1408" s="191"/>
    </row>
    <row r="1409" spans="1:18" ht="48" x14ac:dyDescent="0.2">
      <c r="A1409" s="219" t="s">
        <v>2635</v>
      </c>
      <c r="B1409" s="219" t="s">
        <v>2629</v>
      </c>
      <c r="C1409" s="219" t="s">
        <v>2630</v>
      </c>
      <c r="D1409" s="396" t="s">
        <v>4749</v>
      </c>
      <c r="E1409" s="451">
        <v>3171.42</v>
      </c>
      <c r="F1409" s="452">
        <v>73011573</v>
      </c>
      <c r="G1409" s="396" t="s">
        <v>4748</v>
      </c>
      <c r="H1409" s="219" t="s">
        <v>2257</v>
      </c>
      <c r="I1409" s="219" t="s">
        <v>2895</v>
      </c>
      <c r="J1409" s="219" t="s">
        <v>2640</v>
      </c>
      <c r="K1409" s="219"/>
      <c r="L1409" s="219"/>
      <c r="M1409" s="451"/>
      <c r="N1409" s="191">
        <v>1</v>
      </c>
      <c r="O1409" s="191">
        <v>2</v>
      </c>
      <c r="P1409" s="451">
        <v>22200</v>
      </c>
      <c r="Q1409" s="191"/>
      <c r="R1409" s="191"/>
    </row>
    <row r="1410" spans="1:18" ht="36" x14ac:dyDescent="0.2">
      <c r="A1410" s="219" t="s">
        <v>2635</v>
      </c>
      <c r="B1410" s="219" t="s">
        <v>2636</v>
      </c>
      <c r="C1410" s="219" t="s">
        <v>2630</v>
      </c>
      <c r="D1410" s="396" t="s">
        <v>4750</v>
      </c>
      <c r="E1410" s="451">
        <v>2000</v>
      </c>
      <c r="F1410" s="452">
        <v>73017927</v>
      </c>
      <c r="G1410" s="396" t="s">
        <v>4751</v>
      </c>
      <c r="H1410" s="219" t="s">
        <v>4752</v>
      </c>
      <c r="I1410" s="219" t="s">
        <v>2895</v>
      </c>
      <c r="J1410" s="219" t="s">
        <v>2640</v>
      </c>
      <c r="K1410" s="219">
        <v>3</v>
      </c>
      <c r="L1410" s="219">
        <v>3</v>
      </c>
      <c r="M1410" s="451">
        <v>6000</v>
      </c>
      <c r="N1410" s="191"/>
      <c r="O1410" s="191"/>
      <c r="P1410" s="451"/>
      <c r="Q1410" s="191"/>
      <c r="R1410" s="191"/>
    </row>
    <row r="1411" spans="1:18" ht="36" x14ac:dyDescent="0.2">
      <c r="A1411" s="219" t="s">
        <v>2635</v>
      </c>
      <c r="B1411" s="219" t="s">
        <v>2629</v>
      </c>
      <c r="C1411" s="219" t="s">
        <v>2630</v>
      </c>
      <c r="D1411" s="396" t="s">
        <v>4750</v>
      </c>
      <c r="E1411" s="451">
        <v>2000</v>
      </c>
      <c r="F1411" s="452">
        <v>73017927</v>
      </c>
      <c r="G1411" s="396" t="s">
        <v>4751</v>
      </c>
      <c r="H1411" s="219" t="s">
        <v>4752</v>
      </c>
      <c r="I1411" s="219" t="s">
        <v>2895</v>
      </c>
      <c r="J1411" s="219" t="s">
        <v>2640</v>
      </c>
      <c r="K1411" s="219">
        <v>2</v>
      </c>
      <c r="L1411" s="219">
        <v>9</v>
      </c>
      <c r="M1411" s="451">
        <v>17000</v>
      </c>
      <c r="N1411" s="191"/>
      <c r="O1411" s="191"/>
      <c r="P1411" s="451"/>
      <c r="Q1411" s="191"/>
      <c r="R1411" s="191"/>
    </row>
    <row r="1412" spans="1:18" ht="36" x14ac:dyDescent="0.2">
      <c r="A1412" s="219" t="s">
        <v>2635</v>
      </c>
      <c r="B1412" s="219" t="s">
        <v>2629</v>
      </c>
      <c r="C1412" s="219" t="s">
        <v>2630</v>
      </c>
      <c r="D1412" s="396" t="s">
        <v>4753</v>
      </c>
      <c r="E1412" s="451">
        <v>3075</v>
      </c>
      <c r="F1412" s="452">
        <v>73027853</v>
      </c>
      <c r="G1412" s="396" t="s">
        <v>4754</v>
      </c>
      <c r="H1412" s="219" t="s">
        <v>2221</v>
      </c>
      <c r="I1412" s="219" t="s">
        <v>2921</v>
      </c>
      <c r="J1412" s="219" t="s">
        <v>2640</v>
      </c>
      <c r="K1412" s="219"/>
      <c r="L1412" s="219"/>
      <c r="M1412" s="451"/>
      <c r="N1412" s="191">
        <v>1</v>
      </c>
      <c r="O1412" s="191">
        <v>5</v>
      </c>
      <c r="P1412" s="451">
        <v>24600</v>
      </c>
      <c r="Q1412" s="191"/>
      <c r="R1412" s="191"/>
    </row>
    <row r="1413" spans="1:18" ht="36" x14ac:dyDescent="0.2">
      <c r="A1413" s="219" t="s">
        <v>2635</v>
      </c>
      <c r="B1413" s="219" t="s">
        <v>2629</v>
      </c>
      <c r="C1413" s="219" t="s">
        <v>2630</v>
      </c>
      <c r="D1413" s="396" t="s">
        <v>4755</v>
      </c>
      <c r="E1413" s="451">
        <v>2343.75</v>
      </c>
      <c r="F1413" s="452">
        <v>73056402</v>
      </c>
      <c r="G1413" s="396" t="s">
        <v>4756</v>
      </c>
      <c r="H1413" s="219" t="s">
        <v>2745</v>
      </c>
      <c r="I1413" s="219" t="s">
        <v>2229</v>
      </c>
      <c r="J1413" s="219" t="s">
        <v>2640</v>
      </c>
      <c r="K1413" s="219">
        <v>5</v>
      </c>
      <c r="L1413" s="219">
        <v>12</v>
      </c>
      <c r="M1413" s="451">
        <v>28750</v>
      </c>
      <c r="N1413" s="191"/>
      <c r="O1413" s="191"/>
      <c r="P1413" s="451"/>
      <c r="Q1413" s="191"/>
      <c r="R1413" s="191"/>
    </row>
    <row r="1414" spans="1:18" ht="36" x14ac:dyDescent="0.2">
      <c r="A1414" s="219" t="s">
        <v>2635</v>
      </c>
      <c r="B1414" s="219" t="s">
        <v>2629</v>
      </c>
      <c r="C1414" s="219" t="s">
        <v>2630</v>
      </c>
      <c r="D1414" s="396" t="s">
        <v>4757</v>
      </c>
      <c r="E1414" s="451">
        <v>2500</v>
      </c>
      <c r="F1414" s="452">
        <v>73056402</v>
      </c>
      <c r="G1414" s="396" t="s">
        <v>4756</v>
      </c>
      <c r="H1414" s="219" t="s">
        <v>2745</v>
      </c>
      <c r="I1414" s="219" t="s">
        <v>2229</v>
      </c>
      <c r="J1414" s="219" t="s">
        <v>2640</v>
      </c>
      <c r="K1414" s="219"/>
      <c r="L1414" s="219"/>
      <c r="M1414" s="451"/>
      <c r="N1414" s="191">
        <v>3</v>
      </c>
      <c r="O1414" s="191">
        <v>5</v>
      </c>
      <c r="P1414" s="451">
        <v>30000</v>
      </c>
      <c r="Q1414" s="191"/>
      <c r="R1414" s="191"/>
    </row>
    <row r="1415" spans="1:18" ht="36" x14ac:dyDescent="0.2">
      <c r="A1415" s="219" t="s">
        <v>2635</v>
      </c>
      <c r="B1415" s="219" t="s">
        <v>2629</v>
      </c>
      <c r="C1415" s="219" t="s">
        <v>2630</v>
      </c>
      <c r="D1415" s="396" t="s">
        <v>4758</v>
      </c>
      <c r="E1415" s="451">
        <v>5500</v>
      </c>
      <c r="F1415" s="452">
        <v>73068352</v>
      </c>
      <c r="G1415" s="396" t="s">
        <v>4759</v>
      </c>
      <c r="H1415" s="219" t="s">
        <v>3332</v>
      </c>
      <c r="I1415" s="219" t="s">
        <v>2083</v>
      </c>
      <c r="J1415" s="219" t="s">
        <v>2640</v>
      </c>
      <c r="K1415" s="219"/>
      <c r="L1415" s="219"/>
      <c r="M1415" s="451"/>
      <c r="N1415" s="191">
        <v>1</v>
      </c>
      <c r="O1415" s="191">
        <v>4</v>
      </c>
      <c r="P1415" s="451">
        <v>27500</v>
      </c>
      <c r="Q1415" s="191"/>
      <c r="R1415" s="191"/>
    </row>
    <row r="1416" spans="1:18" ht="36" x14ac:dyDescent="0.2">
      <c r="A1416" s="219" t="s">
        <v>2635</v>
      </c>
      <c r="B1416" s="219" t="s">
        <v>2636</v>
      </c>
      <c r="C1416" s="219" t="s">
        <v>2630</v>
      </c>
      <c r="D1416" s="396" t="s">
        <v>4760</v>
      </c>
      <c r="E1416" s="451">
        <v>6000</v>
      </c>
      <c r="F1416" s="452">
        <v>73111811</v>
      </c>
      <c r="G1416" s="396" t="s">
        <v>4761</v>
      </c>
      <c r="H1416" s="219" t="s">
        <v>2103</v>
      </c>
      <c r="I1416" s="219" t="s">
        <v>2103</v>
      </c>
      <c r="J1416" s="219" t="s">
        <v>2634</v>
      </c>
      <c r="K1416" s="219"/>
      <c r="L1416" s="219"/>
      <c r="M1416" s="451"/>
      <c r="N1416" s="191">
        <v>1</v>
      </c>
      <c r="O1416" s="191">
        <v>2</v>
      </c>
      <c r="P1416" s="451">
        <v>12000</v>
      </c>
      <c r="Q1416" s="191"/>
      <c r="R1416" s="191"/>
    </row>
    <row r="1417" spans="1:18" ht="36" x14ac:dyDescent="0.2">
      <c r="A1417" s="219" t="s">
        <v>2635</v>
      </c>
      <c r="B1417" s="219" t="s">
        <v>2629</v>
      </c>
      <c r="C1417" s="219" t="s">
        <v>2630</v>
      </c>
      <c r="D1417" s="396" t="s">
        <v>4760</v>
      </c>
      <c r="E1417" s="451">
        <v>6000</v>
      </c>
      <c r="F1417" s="452">
        <v>73111811</v>
      </c>
      <c r="G1417" s="396" t="s">
        <v>4761</v>
      </c>
      <c r="H1417" s="219" t="s">
        <v>2103</v>
      </c>
      <c r="I1417" s="219" t="s">
        <v>2103</v>
      </c>
      <c r="J1417" s="219" t="s">
        <v>2634</v>
      </c>
      <c r="K1417" s="219"/>
      <c r="L1417" s="219"/>
      <c r="M1417" s="451"/>
      <c r="N1417" s="191">
        <v>1</v>
      </c>
      <c r="O1417" s="191">
        <v>3</v>
      </c>
      <c r="P1417" s="451">
        <v>36000</v>
      </c>
      <c r="Q1417" s="191"/>
      <c r="R1417" s="191"/>
    </row>
    <row r="1418" spans="1:18" ht="36" x14ac:dyDescent="0.2">
      <c r="A1418" s="219" t="s">
        <v>2635</v>
      </c>
      <c r="B1418" s="219" t="s">
        <v>2629</v>
      </c>
      <c r="C1418" s="219" t="s">
        <v>2630</v>
      </c>
      <c r="D1418" s="396" t="s">
        <v>4762</v>
      </c>
      <c r="E1418" s="451">
        <v>2500</v>
      </c>
      <c r="F1418" s="452">
        <v>73124233</v>
      </c>
      <c r="G1418" s="396" t="s">
        <v>4763</v>
      </c>
      <c r="H1418" s="219" t="s">
        <v>2745</v>
      </c>
      <c r="I1418" s="219" t="s">
        <v>2229</v>
      </c>
      <c r="J1418" s="219" t="s">
        <v>2640</v>
      </c>
      <c r="K1418" s="219">
        <v>5</v>
      </c>
      <c r="L1418" s="219">
        <v>12</v>
      </c>
      <c r="M1418" s="451">
        <v>30000</v>
      </c>
      <c r="N1418" s="191"/>
      <c r="O1418" s="191"/>
      <c r="P1418" s="451"/>
      <c r="Q1418" s="191"/>
      <c r="R1418" s="191"/>
    </row>
    <row r="1419" spans="1:18" ht="36" x14ac:dyDescent="0.2">
      <c r="A1419" s="219" t="s">
        <v>2635</v>
      </c>
      <c r="B1419" s="219" t="s">
        <v>2629</v>
      </c>
      <c r="C1419" s="219" t="s">
        <v>2630</v>
      </c>
      <c r="D1419" s="396" t="s">
        <v>4764</v>
      </c>
      <c r="E1419" s="451">
        <v>4000</v>
      </c>
      <c r="F1419" s="452">
        <v>73124233</v>
      </c>
      <c r="G1419" s="396" t="s">
        <v>4763</v>
      </c>
      <c r="H1419" s="219" t="s">
        <v>2745</v>
      </c>
      <c r="I1419" s="219" t="s">
        <v>2229</v>
      </c>
      <c r="J1419" s="219" t="s">
        <v>2640</v>
      </c>
      <c r="K1419" s="219"/>
      <c r="L1419" s="219"/>
      <c r="M1419" s="451"/>
      <c r="N1419" s="191">
        <v>4</v>
      </c>
      <c r="O1419" s="191">
        <v>10</v>
      </c>
      <c r="P1419" s="451">
        <v>48000</v>
      </c>
      <c r="Q1419" s="191"/>
      <c r="R1419" s="191"/>
    </row>
    <row r="1420" spans="1:18" ht="36" x14ac:dyDescent="0.2">
      <c r="A1420" s="219" t="s">
        <v>2635</v>
      </c>
      <c r="B1420" s="219" t="s">
        <v>2636</v>
      </c>
      <c r="C1420" s="219" t="s">
        <v>2630</v>
      </c>
      <c r="D1420" s="396" t="s">
        <v>4765</v>
      </c>
      <c r="E1420" s="451">
        <v>8500</v>
      </c>
      <c r="F1420" s="452">
        <v>73132500</v>
      </c>
      <c r="G1420" s="396" t="s">
        <v>4766</v>
      </c>
      <c r="H1420" s="219" t="s">
        <v>2840</v>
      </c>
      <c r="I1420" s="219" t="s">
        <v>2841</v>
      </c>
      <c r="J1420" s="219" t="s">
        <v>2634</v>
      </c>
      <c r="K1420" s="219">
        <v>3</v>
      </c>
      <c r="L1420" s="219">
        <v>3</v>
      </c>
      <c r="M1420" s="451">
        <v>25500</v>
      </c>
      <c r="N1420" s="191"/>
      <c r="O1420" s="191"/>
      <c r="P1420" s="451"/>
      <c r="Q1420" s="191"/>
      <c r="R1420" s="191"/>
    </row>
    <row r="1421" spans="1:18" ht="48" x14ac:dyDescent="0.2">
      <c r="A1421" s="219" t="s">
        <v>2635</v>
      </c>
      <c r="B1421" s="219" t="s">
        <v>2629</v>
      </c>
      <c r="C1421" s="219" t="s">
        <v>2630</v>
      </c>
      <c r="D1421" s="396" t="s">
        <v>4150</v>
      </c>
      <c r="E1421" s="451">
        <v>7500</v>
      </c>
      <c r="F1421" s="452">
        <v>73132500</v>
      </c>
      <c r="G1421" s="396" t="s">
        <v>4766</v>
      </c>
      <c r="H1421" s="219" t="s">
        <v>2840</v>
      </c>
      <c r="I1421" s="219" t="s">
        <v>2841</v>
      </c>
      <c r="J1421" s="219" t="s">
        <v>2634</v>
      </c>
      <c r="K1421" s="219"/>
      <c r="L1421" s="219"/>
      <c r="M1421" s="451"/>
      <c r="N1421" s="191">
        <v>1</v>
      </c>
      <c r="O1421" s="191">
        <v>1</v>
      </c>
      <c r="P1421" s="451">
        <v>7500</v>
      </c>
      <c r="Q1421" s="191"/>
      <c r="R1421" s="191"/>
    </row>
    <row r="1422" spans="1:18" ht="48" x14ac:dyDescent="0.2">
      <c r="A1422" s="219" t="s">
        <v>2635</v>
      </c>
      <c r="B1422" s="219" t="s">
        <v>2629</v>
      </c>
      <c r="C1422" s="219" t="s">
        <v>2630</v>
      </c>
      <c r="D1422" s="396" t="s">
        <v>4150</v>
      </c>
      <c r="E1422" s="451">
        <v>8000</v>
      </c>
      <c r="F1422" s="452">
        <v>73132500</v>
      </c>
      <c r="G1422" s="396" t="s">
        <v>4766</v>
      </c>
      <c r="H1422" s="219" t="s">
        <v>2840</v>
      </c>
      <c r="I1422" s="219" t="s">
        <v>2841</v>
      </c>
      <c r="J1422" s="219" t="s">
        <v>2634</v>
      </c>
      <c r="K1422" s="219"/>
      <c r="L1422" s="219"/>
      <c r="M1422" s="451"/>
      <c r="N1422" s="191">
        <v>3</v>
      </c>
      <c r="O1422" s="191">
        <v>10</v>
      </c>
      <c r="P1422" s="451">
        <v>56000</v>
      </c>
      <c r="Q1422" s="191"/>
      <c r="R1422" s="191"/>
    </row>
    <row r="1423" spans="1:18" ht="36" x14ac:dyDescent="0.2">
      <c r="A1423" s="219" t="s">
        <v>2635</v>
      </c>
      <c r="B1423" s="219" t="s">
        <v>2629</v>
      </c>
      <c r="C1423" s="219" t="s">
        <v>2630</v>
      </c>
      <c r="D1423" s="396" t="s">
        <v>4765</v>
      </c>
      <c r="E1423" s="451">
        <v>8500</v>
      </c>
      <c r="F1423" s="452">
        <v>73132500</v>
      </c>
      <c r="G1423" s="396" t="s">
        <v>4766</v>
      </c>
      <c r="H1423" s="219" t="s">
        <v>2840</v>
      </c>
      <c r="I1423" s="219" t="s">
        <v>2841</v>
      </c>
      <c r="J1423" s="219" t="s">
        <v>2634</v>
      </c>
      <c r="K1423" s="219">
        <v>2</v>
      </c>
      <c r="L1423" s="219">
        <v>3</v>
      </c>
      <c r="M1423" s="451">
        <v>25500</v>
      </c>
      <c r="N1423" s="191"/>
      <c r="O1423" s="191"/>
      <c r="P1423" s="451"/>
      <c r="Q1423" s="191"/>
      <c r="R1423" s="191"/>
    </row>
    <row r="1424" spans="1:18" ht="36" x14ac:dyDescent="0.2">
      <c r="A1424" s="219" t="s">
        <v>2635</v>
      </c>
      <c r="B1424" s="219" t="s">
        <v>2629</v>
      </c>
      <c r="C1424" s="219" t="s">
        <v>2630</v>
      </c>
      <c r="D1424" s="396" t="s">
        <v>4767</v>
      </c>
      <c r="E1424" s="451">
        <v>6500</v>
      </c>
      <c r="F1424" s="452">
        <v>73183053</v>
      </c>
      <c r="G1424" s="396" t="s">
        <v>4768</v>
      </c>
      <c r="H1424" s="219" t="s">
        <v>2257</v>
      </c>
      <c r="I1424" s="219" t="s">
        <v>2633</v>
      </c>
      <c r="J1424" s="219" t="s">
        <v>2634</v>
      </c>
      <c r="K1424" s="219">
        <v>1</v>
      </c>
      <c r="L1424" s="219">
        <v>3</v>
      </c>
      <c r="M1424" s="451">
        <v>19500</v>
      </c>
      <c r="N1424" s="191"/>
      <c r="O1424" s="191"/>
      <c r="P1424" s="451"/>
      <c r="Q1424" s="191"/>
      <c r="R1424" s="191"/>
    </row>
    <row r="1425" spans="1:18" ht="36" x14ac:dyDescent="0.2">
      <c r="A1425" s="219" t="s">
        <v>2635</v>
      </c>
      <c r="B1425" s="219" t="s">
        <v>2629</v>
      </c>
      <c r="C1425" s="219" t="s">
        <v>2630</v>
      </c>
      <c r="D1425" s="396" t="s">
        <v>4769</v>
      </c>
      <c r="E1425" s="451">
        <v>8500</v>
      </c>
      <c r="F1425" s="452">
        <v>73183437</v>
      </c>
      <c r="G1425" s="396" t="s">
        <v>4770</v>
      </c>
      <c r="H1425" s="219" t="s">
        <v>2109</v>
      </c>
      <c r="I1425" s="219" t="s">
        <v>2109</v>
      </c>
      <c r="J1425" s="219" t="s">
        <v>2634</v>
      </c>
      <c r="K1425" s="219">
        <v>2</v>
      </c>
      <c r="L1425" s="219">
        <v>6</v>
      </c>
      <c r="M1425" s="451">
        <v>51000</v>
      </c>
      <c r="N1425" s="191"/>
      <c r="O1425" s="191"/>
      <c r="P1425" s="451"/>
      <c r="Q1425" s="191"/>
      <c r="R1425" s="191"/>
    </row>
    <row r="1426" spans="1:18" ht="36" x14ac:dyDescent="0.2">
      <c r="A1426" s="219" t="s">
        <v>2635</v>
      </c>
      <c r="B1426" s="219" t="s">
        <v>2629</v>
      </c>
      <c r="C1426" s="219" t="s">
        <v>2630</v>
      </c>
      <c r="D1426" s="396" t="s">
        <v>4771</v>
      </c>
      <c r="E1426" s="451">
        <v>3000</v>
      </c>
      <c r="F1426" s="452">
        <v>73185821</v>
      </c>
      <c r="G1426" s="396" t="s">
        <v>4772</v>
      </c>
      <c r="H1426" s="219" t="s">
        <v>2204</v>
      </c>
      <c r="I1426" s="219" t="s">
        <v>2921</v>
      </c>
      <c r="J1426" s="219" t="s">
        <v>2640</v>
      </c>
      <c r="K1426" s="219"/>
      <c r="L1426" s="219"/>
      <c r="M1426" s="451"/>
      <c r="N1426" s="191">
        <v>1</v>
      </c>
      <c r="O1426" s="191">
        <v>3</v>
      </c>
      <c r="P1426" s="451">
        <v>9000</v>
      </c>
      <c r="Q1426" s="191"/>
      <c r="R1426" s="191"/>
    </row>
    <row r="1427" spans="1:18" ht="36" x14ac:dyDescent="0.2">
      <c r="A1427" s="219" t="s">
        <v>2635</v>
      </c>
      <c r="B1427" s="219" t="s">
        <v>2636</v>
      </c>
      <c r="C1427" s="219" t="s">
        <v>2630</v>
      </c>
      <c r="D1427" s="396" t="s">
        <v>4773</v>
      </c>
      <c r="E1427" s="451">
        <v>3000</v>
      </c>
      <c r="F1427" s="452">
        <v>73206299</v>
      </c>
      <c r="G1427" s="396" t="s">
        <v>4774</v>
      </c>
      <c r="H1427" s="219" t="s">
        <v>2740</v>
      </c>
      <c r="I1427" s="219" t="s">
        <v>2083</v>
      </c>
      <c r="J1427" s="219" t="s">
        <v>2640</v>
      </c>
      <c r="K1427" s="219">
        <v>2</v>
      </c>
      <c r="L1427" s="219">
        <v>10</v>
      </c>
      <c r="M1427" s="451">
        <v>30000</v>
      </c>
      <c r="N1427" s="191"/>
      <c r="O1427" s="191"/>
      <c r="P1427" s="451"/>
      <c r="Q1427" s="191"/>
      <c r="R1427" s="191"/>
    </row>
    <row r="1428" spans="1:18" ht="36" x14ac:dyDescent="0.2">
      <c r="A1428" s="219" t="s">
        <v>2635</v>
      </c>
      <c r="B1428" s="219" t="s">
        <v>2636</v>
      </c>
      <c r="C1428" s="219" t="s">
        <v>2630</v>
      </c>
      <c r="D1428" s="396" t="s">
        <v>4775</v>
      </c>
      <c r="E1428" s="451">
        <v>5500</v>
      </c>
      <c r="F1428" s="452">
        <v>73206299</v>
      </c>
      <c r="G1428" s="396" t="s">
        <v>4774</v>
      </c>
      <c r="H1428" s="219" t="s">
        <v>2740</v>
      </c>
      <c r="I1428" s="219" t="s">
        <v>2083</v>
      </c>
      <c r="J1428" s="219" t="s">
        <v>2640</v>
      </c>
      <c r="K1428" s="219"/>
      <c r="L1428" s="219"/>
      <c r="M1428" s="451"/>
      <c r="N1428" s="191">
        <v>1</v>
      </c>
      <c r="O1428" s="191">
        <v>6</v>
      </c>
      <c r="P1428" s="451">
        <v>36600</v>
      </c>
      <c r="Q1428" s="191"/>
      <c r="R1428" s="191"/>
    </row>
    <row r="1429" spans="1:18" ht="48" x14ac:dyDescent="0.2">
      <c r="A1429" s="219" t="s">
        <v>2635</v>
      </c>
      <c r="B1429" s="219" t="s">
        <v>2677</v>
      </c>
      <c r="C1429" s="219" t="s">
        <v>2630</v>
      </c>
      <c r="D1429" s="396" t="s">
        <v>4776</v>
      </c>
      <c r="E1429" s="451">
        <v>5000</v>
      </c>
      <c r="F1429" s="452">
        <v>73216359</v>
      </c>
      <c r="G1429" s="396" t="s">
        <v>4777</v>
      </c>
      <c r="H1429" s="219" t="s">
        <v>2647</v>
      </c>
      <c r="I1429" s="219" t="s">
        <v>2083</v>
      </c>
      <c r="J1429" s="219" t="s">
        <v>2640</v>
      </c>
      <c r="K1429" s="219"/>
      <c r="L1429" s="219"/>
      <c r="M1429" s="451"/>
      <c r="N1429" s="191">
        <v>1</v>
      </c>
      <c r="O1429" s="191">
        <v>2</v>
      </c>
      <c r="P1429" s="451">
        <v>10000</v>
      </c>
      <c r="Q1429" s="191"/>
      <c r="R1429" s="191"/>
    </row>
    <row r="1430" spans="1:18" ht="48" x14ac:dyDescent="0.2">
      <c r="A1430" s="219" t="s">
        <v>2635</v>
      </c>
      <c r="B1430" s="219" t="s">
        <v>2629</v>
      </c>
      <c r="C1430" s="219" t="s">
        <v>2630</v>
      </c>
      <c r="D1430" s="396" t="s">
        <v>4776</v>
      </c>
      <c r="E1430" s="451">
        <v>5000</v>
      </c>
      <c r="F1430" s="452">
        <v>73216359</v>
      </c>
      <c r="G1430" s="396" t="s">
        <v>4777</v>
      </c>
      <c r="H1430" s="219" t="s">
        <v>2647</v>
      </c>
      <c r="I1430" s="219" t="s">
        <v>2083</v>
      </c>
      <c r="J1430" s="219" t="s">
        <v>2640</v>
      </c>
      <c r="K1430" s="219"/>
      <c r="L1430" s="219"/>
      <c r="M1430" s="451"/>
      <c r="N1430" s="191">
        <v>1</v>
      </c>
      <c r="O1430" s="191">
        <v>5</v>
      </c>
      <c r="P1430" s="451">
        <v>15000</v>
      </c>
      <c r="Q1430" s="191"/>
      <c r="R1430" s="191"/>
    </row>
    <row r="1431" spans="1:18" ht="36" x14ac:dyDescent="0.2">
      <c r="A1431" s="219" t="s">
        <v>2635</v>
      </c>
      <c r="B1431" s="219" t="s">
        <v>2636</v>
      </c>
      <c r="C1431" s="219" t="s">
        <v>2630</v>
      </c>
      <c r="D1431" s="396" t="s">
        <v>4778</v>
      </c>
      <c r="E1431" s="451">
        <v>8000</v>
      </c>
      <c r="F1431" s="452">
        <v>73256426</v>
      </c>
      <c r="G1431" s="396" t="s">
        <v>4779</v>
      </c>
      <c r="H1431" s="219" t="s">
        <v>2690</v>
      </c>
      <c r="I1431" s="219" t="s">
        <v>2083</v>
      </c>
      <c r="J1431" s="219" t="s">
        <v>2640</v>
      </c>
      <c r="K1431" s="219"/>
      <c r="L1431" s="219"/>
      <c r="M1431" s="451"/>
      <c r="N1431" s="191">
        <v>1</v>
      </c>
      <c r="O1431" s="191">
        <v>1</v>
      </c>
      <c r="P1431" s="451">
        <v>24000</v>
      </c>
      <c r="Q1431" s="191"/>
      <c r="R1431" s="191"/>
    </row>
    <row r="1432" spans="1:18" ht="48" x14ac:dyDescent="0.2">
      <c r="A1432" s="219" t="s">
        <v>2635</v>
      </c>
      <c r="B1432" s="219" t="s">
        <v>2629</v>
      </c>
      <c r="C1432" s="219" t="s">
        <v>2630</v>
      </c>
      <c r="D1432" s="396" t="s">
        <v>4780</v>
      </c>
      <c r="E1432" s="451">
        <v>3500</v>
      </c>
      <c r="F1432" s="452">
        <v>73256426</v>
      </c>
      <c r="G1432" s="396" t="s">
        <v>4779</v>
      </c>
      <c r="H1432" s="219" t="s">
        <v>2690</v>
      </c>
      <c r="I1432" s="219" t="s">
        <v>2083</v>
      </c>
      <c r="J1432" s="219" t="s">
        <v>2640</v>
      </c>
      <c r="K1432" s="219">
        <v>8</v>
      </c>
      <c r="L1432" s="219">
        <v>11</v>
      </c>
      <c r="M1432" s="451">
        <v>73500</v>
      </c>
      <c r="N1432" s="191"/>
      <c r="O1432" s="191"/>
      <c r="P1432" s="451"/>
      <c r="Q1432" s="191"/>
      <c r="R1432" s="191"/>
    </row>
    <row r="1433" spans="1:18" ht="36" x14ac:dyDescent="0.2">
      <c r="A1433" s="219" t="s">
        <v>2635</v>
      </c>
      <c r="B1433" s="219" t="s">
        <v>2629</v>
      </c>
      <c r="C1433" s="219" t="s">
        <v>2630</v>
      </c>
      <c r="D1433" s="396" t="s">
        <v>4778</v>
      </c>
      <c r="E1433" s="451">
        <v>7000</v>
      </c>
      <c r="F1433" s="452">
        <v>73256426</v>
      </c>
      <c r="G1433" s="396" t="s">
        <v>4779</v>
      </c>
      <c r="H1433" s="219" t="s">
        <v>2690</v>
      </c>
      <c r="I1433" s="219" t="s">
        <v>2690</v>
      </c>
      <c r="J1433" s="219" t="s">
        <v>2634</v>
      </c>
      <c r="K1433" s="219"/>
      <c r="L1433" s="219"/>
      <c r="M1433" s="451"/>
      <c r="N1433" s="191">
        <v>1</v>
      </c>
      <c r="O1433" s="191">
        <v>1</v>
      </c>
      <c r="P1433" s="451">
        <v>7000</v>
      </c>
      <c r="Q1433" s="191"/>
      <c r="R1433" s="191"/>
    </row>
    <row r="1434" spans="1:18" ht="36" x14ac:dyDescent="0.2">
      <c r="A1434" s="219" t="s">
        <v>2635</v>
      </c>
      <c r="B1434" s="219" t="s">
        <v>2629</v>
      </c>
      <c r="C1434" s="219" t="s">
        <v>2630</v>
      </c>
      <c r="D1434" s="396" t="s">
        <v>4778</v>
      </c>
      <c r="E1434" s="451">
        <v>8000</v>
      </c>
      <c r="F1434" s="452">
        <v>73256426</v>
      </c>
      <c r="G1434" s="396" t="s">
        <v>4779</v>
      </c>
      <c r="H1434" s="219" t="s">
        <v>2690</v>
      </c>
      <c r="I1434" s="219" t="s">
        <v>2083</v>
      </c>
      <c r="J1434" s="219" t="s">
        <v>2640</v>
      </c>
      <c r="K1434" s="219"/>
      <c r="L1434" s="219"/>
      <c r="M1434" s="451"/>
      <c r="N1434" s="191">
        <v>1</v>
      </c>
      <c r="O1434" s="191">
        <v>2</v>
      </c>
      <c r="P1434" s="451">
        <v>16000</v>
      </c>
      <c r="Q1434" s="191"/>
      <c r="R1434" s="191"/>
    </row>
    <row r="1435" spans="1:18" ht="48" x14ac:dyDescent="0.2">
      <c r="A1435" s="219" t="s">
        <v>2635</v>
      </c>
      <c r="B1435" s="219" t="s">
        <v>2629</v>
      </c>
      <c r="C1435" s="219" t="s">
        <v>2630</v>
      </c>
      <c r="D1435" s="396" t="s">
        <v>4781</v>
      </c>
      <c r="E1435" s="451">
        <v>3000</v>
      </c>
      <c r="F1435" s="452">
        <v>73336678</v>
      </c>
      <c r="G1435" s="396" t="s">
        <v>4782</v>
      </c>
      <c r="H1435" s="219" t="s">
        <v>2406</v>
      </c>
      <c r="I1435" s="219" t="s">
        <v>2921</v>
      </c>
      <c r="J1435" s="219" t="s">
        <v>2640</v>
      </c>
      <c r="K1435" s="219"/>
      <c r="L1435" s="219"/>
      <c r="M1435" s="451"/>
      <c r="N1435" s="191">
        <v>4</v>
      </c>
      <c r="O1435" s="191">
        <v>9</v>
      </c>
      <c r="P1435" s="451">
        <v>24000</v>
      </c>
      <c r="Q1435" s="191"/>
      <c r="R1435" s="191"/>
    </row>
    <row r="1436" spans="1:18" ht="36" x14ac:dyDescent="0.2">
      <c r="A1436" s="219" t="s">
        <v>2635</v>
      </c>
      <c r="B1436" s="219" t="s">
        <v>2629</v>
      </c>
      <c r="C1436" s="219" t="s">
        <v>2630</v>
      </c>
      <c r="D1436" s="396" t="s">
        <v>3292</v>
      </c>
      <c r="E1436" s="451">
        <v>6500</v>
      </c>
      <c r="F1436" s="452">
        <v>73352071</v>
      </c>
      <c r="G1436" s="396" t="s">
        <v>4783</v>
      </c>
      <c r="H1436" s="219" t="s">
        <v>2109</v>
      </c>
      <c r="I1436" s="219" t="s">
        <v>2109</v>
      </c>
      <c r="J1436" s="219" t="s">
        <v>2634</v>
      </c>
      <c r="K1436" s="219">
        <v>2</v>
      </c>
      <c r="L1436" s="219">
        <v>5</v>
      </c>
      <c r="M1436" s="451">
        <v>32500</v>
      </c>
      <c r="N1436" s="191"/>
      <c r="O1436" s="191"/>
      <c r="P1436" s="451"/>
      <c r="Q1436" s="191"/>
      <c r="R1436" s="191"/>
    </row>
    <row r="1437" spans="1:18" ht="48" x14ac:dyDescent="0.2">
      <c r="A1437" s="219" t="s">
        <v>2635</v>
      </c>
      <c r="B1437" s="219" t="s">
        <v>2629</v>
      </c>
      <c r="C1437" s="219" t="s">
        <v>2630</v>
      </c>
      <c r="D1437" s="396" t="s">
        <v>4784</v>
      </c>
      <c r="E1437" s="451">
        <v>2000</v>
      </c>
      <c r="F1437" s="452">
        <v>73359382</v>
      </c>
      <c r="G1437" s="396" t="s">
        <v>4785</v>
      </c>
      <c r="H1437" s="219" t="s">
        <v>2734</v>
      </c>
      <c r="I1437" s="219" t="s">
        <v>2083</v>
      </c>
      <c r="J1437" s="219" t="s">
        <v>2640</v>
      </c>
      <c r="K1437" s="219">
        <v>1</v>
      </c>
      <c r="L1437" s="219">
        <v>1</v>
      </c>
      <c r="M1437" s="451">
        <v>2000</v>
      </c>
      <c r="N1437" s="191"/>
      <c r="O1437" s="191"/>
      <c r="P1437" s="451"/>
      <c r="Q1437" s="191"/>
      <c r="R1437" s="191"/>
    </row>
    <row r="1438" spans="1:18" ht="48" x14ac:dyDescent="0.2">
      <c r="A1438" s="219" t="s">
        <v>2635</v>
      </c>
      <c r="B1438" s="219" t="s">
        <v>2629</v>
      </c>
      <c r="C1438" s="219" t="s">
        <v>2630</v>
      </c>
      <c r="D1438" s="396" t="s">
        <v>4786</v>
      </c>
      <c r="E1438" s="451">
        <v>4000</v>
      </c>
      <c r="F1438" s="452">
        <v>73359382</v>
      </c>
      <c r="G1438" s="396" t="s">
        <v>4785</v>
      </c>
      <c r="H1438" s="219" t="s">
        <v>2734</v>
      </c>
      <c r="I1438" s="219" t="s">
        <v>2083</v>
      </c>
      <c r="J1438" s="219" t="s">
        <v>2640</v>
      </c>
      <c r="K1438" s="219"/>
      <c r="L1438" s="219"/>
      <c r="M1438" s="451"/>
      <c r="N1438" s="191">
        <v>2</v>
      </c>
      <c r="O1438" s="191">
        <v>3</v>
      </c>
      <c r="P1438" s="451">
        <v>8000</v>
      </c>
      <c r="Q1438" s="191"/>
      <c r="R1438" s="191"/>
    </row>
    <row r="1439" spans="1:18" ht="36" x14ac:dyDescent="0.2">
      <c r="A1439" s="219" t="s">
        <v>2635</v>
      </c>
      <c r="B1439" s="219" t="s">
        <v>2629</v>
      </c>
      <c r="C1439" s="219" t="s">
        <v>2630</v>
      </c>
      <c r="D1439" s="396" t="s">
        <v>4787</v>
      </c>
      <c r="E1439" s="451">
        <v>7500</v>
      </c>
      <c r="F1439" s="452">
        <v>73370171</v>
      </c>
      <c r="G1439" s="396" t="s">
        <v>4788</v>
      </c>
      <c r="H1439" s="219" t="s">
        <v>2257</v>
      </c>
      <c r="I1439" s="219" t="s">
        <v>2633</v>
      </c>
      <c r="J1439" s="219" t="s">
        <v>2634</v>
      </c>
      <c r="K1439" s="219"/>
      <c r="L1439" s="219"/>
      <c r="M1439" s="451"/>
      <c r="N1439" s="191">
        <v>4</v>
      </c>
      <c r="O1439" s="191">
        <v>9</v>
      </c>
      <c r="P1439" s="451">
        <v>60000</v>
      </c>
      <c r="Q1439" s="191"/>
      <c r="R1439" s="191"/>
    </row>
    <row r="1440" spans="1:18" ht="48" x14ac:dyDescent="0.2">
      <c r="A1440" s="219" t="s">
        <v>2635</v>
      </c>
      <c r="B1440" s="219" t="s">
        <v>2629</v>
      </c>
      <c r="C1440" s="219" t="s">
        <v>2630</v>
      </c>
      <c r="D1440" s="396" t="s">
        <v>4789</v>
      </c>
      <c r="E1440" s="451">
        <v>7500</v>
      </c>
      <c r="F1440" s="452">
        <v>73370171</v>
      </c>
      <c r="G1440" s="396" t="s">
        <v>4788</v>
      </c>
      <c r="H1440" s="219" t="s">
        <v>2257</v>
      </c>
      <c r="I1440" s="219" t="s">
        <v>2633</v>
      </c>
      <c r="J1440" s="219" t="s">
        <v>2634</v>
      </c>
      <c r="K1440" s="219">
        <v>5</v>
      </c>
      <c r="L1440" s="219">
        <v>8</v>
      </c>
      <c r="M1440" s="451">
        <v>76000</v>
      </c>
      <c r="N1440" s="191"/>
      <c r="O1440" s="191"/>
      <c r="P1440" s="451"/>
      <c r="Q1440" s="191"/>
      <c r="R1440" s="191"/>
    </row>
    <row r="1441" spans="1:18" ht="36" x14ac:dyDescent="0.2">
      <c r="A1441" s="219" t="s">
        <v>2635</v>
      </c>
      <c r="B1441" s="219" t="s">
        <v>2629</v>
      </c>
      <c r="C1441" s="219" t="s">
        <v>2630</v>
      </c>
      <c r="D1441" s="396" t="s">
        <v>4790</v>
      </c>
      <c r="E1441" s="451">
        <v>3000</v>
      </c>
      <c r="F1441" s="452">
        <v>73424917</v>
      </c>
      <c r="G1441" s="396" t="s">
        <v>4791</v>
      </c>
      <c r="H1441" s="219" t="s">
        <v>2221</v>
      </c>
      <c r="I1441" s="219" t="s">
        <v>2083</v>
      </c>
      <c r="J1441" s="219" t="s">
        <v>2640</v>
      </c>
      <c r="K1441" s="219"/>
      <c r="L1441" s="219"/>
      <c r="M1441" s="451"/>
      <c r="N1441" s="191">
        <v>1</v>
      </c>
      <c r="O1441" s="191">
        <v>1</v>
      </c>
      <c r="P1441" s="451">
        <v>3000</v>
      </c>
      <c r="Q1441" s="191"/>
      <c r="R1441" s="191"/>
    </row>
    <row r="1442" spans="1:18" ht="36" x14ac:dyDescent="0.2">
      <c r="A1442" s="219" t="s">
        <v>2635</v>
      </c>
      <c r="B1442" s="219" t="s">
        <v>2629</v>
      </c>
      <c r="C1442" s="219" t="s">
        <v>2630</v>
      </c>
      <c r="D1442" s="396" t="s">
        <v>2669</v>
      </c>
      <c r="E1442" s="451">
        <v>3000</v>
      </c>
      <c r="F1442" s="452">
        <v>73424917</v>
      </c>
      <c r="G1442" s="396" t="s">
        <v>4791</v>
      </c>
      <c r="H1442" s="219" t="s">
        <v>2109</v>
      </c>
      <c r="I1442" s="219" t="s">
        <v>2083</v>
      </c>
      <c r="J1442" s="219" t="s">
        <v>2640</v>
      </c>
      <c r="K1442" s="219">
        <v>2</v>
      </c>
      <c r="L1442" s="219">
        <v>2</v>
      </c>
      <c r="M1442" s="451">
        <v>6000</v>
      </c>
      <c r="N1442" s="191"/>
      <c r="O1442" s="191"/>
      <c r="P1442" s="451"/>
      <c r="Q1442" s="191"/>
      <c r="R1442" s="191"/>
    </row>
    <row r="1443" spans="1:18" ht="36" x14ac:dyDescent="0.2">
      <c r="A1443" s="219" t="s">
        <v>2635</v>
      </c>
      <c r="B1443" s="219" t="s">
        <v>2636</v>
      </c>
      <c r="C1443" s="219" t="s">
        <v>2630</v>
      </c>
      <c r="D1443" s="396" t="s">
        <v>4792</v>
      </c>
      <c r="E1443" s="451">
        <v>6500</v>
      </c>
      <c r="F1443" s="452">
        <v>73475465</v>
      </c>
      <c r="G1443" s="396" t="s">
        <v>4793</v>
      </c>
      <c r="H1443" s="219" t="s">
        <v>2204</v>
      </c>
      <c r="I1443" s="219" t="s">
        <v>2204</v>
      </c>
      <c r="J1443" s="219" t="s">
        <v>2634</v>
      </c>
      <c r="K1443" s="219"/>
      <c r="L1443" s="219"/>
      <c r="M1443" s="451"/>
      <c r="N1443" s="191">
        <v>1</v>
      </c>
      <c r="O1443" s="191">
        <v>2</v>
      </c>
      <c r="P1443" s="451">
        <v>15166</v>
      </c>
      <c r="Q1443" s="191"/>
      <c r="R1443" s="191"/>
    </row>
    <row r="1444" spans="1:18" ht="36" x14ac:dyDescent="0.2">
      <c r="A1444" s="219" t="s">
        <v>2635</v>
      </c>
      <c r="B1444" s="219" t="s">
        <v>2629</v>
      </c>
      <c r="C1444" s="219" t="s">
        <v>2630</v>
      </c>
      <c r="D1444" s="396" t="s">
        <v>4794</v>
      </c>
      <c r="E1444" s="451">
        <v>7580</v>
      </c>
      <c r="F1444" s="452">
        <v>73475465</v>
      </c>
      <c r="G1444" s="396" t="s">
        <v>4793</v>
      </c>
      <c r="H1444" s="219" t="s">
        <v>2204</v>
      </c>
      <c r="I1444" s="219" t="s">
        <v>2204</v>
      </c>
      <c r="J1444" s="219" t="s">
        <v>2634</v>
      </c>
      <c r="K1444" s="219">
        <v>1</v>
      </c>
      <c r="L1444" s="219">
        <v>1</v>
      </c>
      <c r="M1444" s="451">
        <v>7580</v>
      </c>
      <c r="N1444" s="191"/>
      <c r="O1444" s="191"/>
      <c r="P1444" s="451"/>
      <c r="Q1444" s="191"/>
      <c r="R1444" s="191"/>
    </row>
    <row r="1445" spans="1:18" ht="36" x14ac:dyDescent="0.2">
      <c r="A1445" s="219" t="s">
        <v>2635</v>
      </c>
      <c r="B1445" s="219" t="s">
        <v>2636</v>
      </c>
      <c r="C1445" s="219" t="s">
        <v>2630</v>
      </c>
      <c r="D1445" s="396" t="s">
        <v>4795</v>
      </c>
      <c r="E1445" s="451">
        <v>6500</v>
      </c>
      <c r="F1445" s="452">
        <v>73495407</v>
      </c>
      <c r="G1445" s="396" t="s">
        <v>4796</v>
      </c>
      <c r="H1445" s="219" t="s">
        <v>2221</v>
      </c>
      <c r="I1445" s="219" t="s">
        <v>2109</v>
      </c>
      <c r="J1445" s="219" t="s">
        <v>2634</v>
      </c>
      <c r="K1445" s="219"/>
      <c r="L1445" s="219"/>
      <c r="M1445" s="451"/>
      <c r="N1445" s="191">
        <v>1</v>
      </c>
      <c r="O1445" s="191">
        <v>2</v>
      </c>
      <c r="P1445" s="451">
        <v>9750</v>
      </c>
      <c r="Q1445" s="191"/>
      <c r="R1445" s="191"/>
    </row>
    <row r="1446" spans="1:18" ht="48" x14ac:dyDescent="0.2">
      <c r="A1446" s="219" t="s">
        <v>2635</v>
      </c>
      <c r="B1446" s="219" t="s">
        <v>2629</v>
      </c>
      <c r="C1446" s="219" t="s">
        <v>2630</v>
      </c>
      <c r="D1446" s="396" t="s">
        <v>4797</v>
      </c>
      <c r="E1446" s="451">
        <v>6500</v>
      </c>
      <c r="F1446" s="452">
        <v>73509415</v>
      </c>
      <c r="G1446" s="396" t="s">
        <v>4798</v>
      </c>
      <c r="H1446" s="219" t="s">
        <v>2257</v>
      </c>
      <c r="I1446" s="219" t="s">
        <v>2633</v>
      </c>
      <c r="J1446" s="219" t="s">
        <v>2634</v>
      </c>
      <c r="K1446" s="219">
        <v>1</v>
      </c>
      <c r="L1446" s="219">
        <v>3</v>
      </c>
      <c r="M1446" s="451">
        <v>19500</v>
      </c>
      <c r="N1446" s="191"/>
      <c r="O1446" s="191"/>
      <c r="P1446" s="451"/>
      <c r="Q1446" s="191"/>
      <c r="R1446" s="191"/>
    </row>
    <row r="1447" spans="1:18" ht="48" x14ac:dyDescent="0.2">
      <c r="A1447" s="219" t="s">
        <v>2635</v>
      </c>
      <c r="B1447" s="219" t="s">
        <v>2629</v>
      </c>
      <c r="C1447" s="219" t="s">
        <v>2630</v>
      </c>
      <c r="D1447" s="396" t="s">
        <v>4797</v>
      </c>
      <c r="E1447" s="451">
        <v>6500</v>
      </c>
      <c r="F1447" s="452">
        <v>73509415</v>
      </c>
      <c r="G1447" s="396" t="s">
        <v>4798</v>
      </c>
      <c r="H1447" s="219" t="s">
        <v>2644</v>
      </c>
      <c r="I1447" s="219" t="s">
        <v>2644</v>
      </c>
      <c r="J1447" s="219" t="s">
        <v>2634</v>
      </c>
      <c r="K1447" s="219">
        <v>1</v>
      </c>
      <c r="L1447" s="219">
        <v>1</v>
      </c>
      <c r="M1447" s="451">
        <v>6500</v>
      </c>
      <c r="N1447" s="191"/>
      <c r="O1447" s="191"/>
      <c r="P1447" s="451"/>
      <c r="Q1447" s="191"/>
      <c r="R1447" s="191"/>
    </row>
    <row r="1448" spans="1:18" ht="36" x14ac:dyDescent="0.2">
      <c r="A1448" s="219" t="s">
        <v>2635</v>
      </c>
      <c r="B1448" s="219" t="s">
        <v>2629</v>
      </c>
      <c r="C1448" s="219" t="s">
        <v>2630</v>
      </c>
      <c r="D1448" s="396" t="s">
        <v>4799</v>
      </c>
      <c r="E1448" s="451">
        <v>3000</v>
      </c>
      <c r="F1448" s="452">
        <v>73568066</v>
      </c>
      <c r="G1448" s="396" t="s">
        <v>4800</v>
      </c>
      <c r="H1448" s="219" t="s">
        <v>2349</v>
      </c>
      <c r="I1448" s="219" t="s">
        <v>2083</v>
      </c>
      <c r="J1448" s="219" t="s">
        <v>2640</v>
      </c>
      <c r="K1448" s="219">
        <v>1</v>
      </c>
      <c r="L1448" s="219">
        <v>1</v>
      </c>
      <c r="M1448" s="451">
        <v>3000</v>
      </c>
      <c r="N1448" s="191"/>
      <c r="O1448" s="191"/>
      <c r="P1448" s="451"/>
      <c r="Q1448" s="191"/>
      <c r="R1448" s="191"/>
    </row>
    <row r="1449" spans="1:18" ht="36" x14ac:dyDescent="0.2">
      <c r="A1449" s="219" t="s">
        <v>2635</v>
      </c>
      <c r="B1449" s="219" t="s">
        <v>2629</v>
      </c>
      <c r="C1449" s="219" t="s">
        <v>2630</v>
      </c>
      <c r="D1449" s="396" t="s">
        <v>4801</v>
      </c>
      <c r="E1449" s="451">
        <v>3075</v>
      </c>
      <c r="F1449" s="452">
        <v>73568066</v>
      </c>
      <c r="G1449" s="396" t="s">
        <v>4800</v>
      </c>
      <c r="H1449" s="219" t="s">
        <v>2349</v>
      </c>
      <c r="I1449" s="219" t="s">
        <v>2083</v>
      </c>
      <c r="J1449" s="219" t="s">
        <v>2640</v>
      </c>
      <c r="K1449" s="219"/>
      <c r="L1449" s="219"/>
      <c r="M1449" s="451"/>
      <c r="N1449" s="191">
        <v>1</v>
      </c>
      <c r="O1449" s="191">
        <v>8</v>
      </c>
      <c r="P1449" s="451">
        <v>24600</v>
      </c>
      <c r="Q1449" s="191"/>
      <c r="R1449" s="191"/>
    </row>
    <row r="1450" spans="1:18" ht="36" x14ac:dyDescent="0.2">
      <c r="A1450" s="219" t="s">
        <v>2635</v>
      </c>
      <c r="B1450" s="219" t="s">
        <v>2629</v>
      </c>
      <c r="C1450" s="219" t="s">
        <v>2630</v>
      </c>
      <c r="D1450" s="396" t="s">
        <v>4802</v>
      </c>
      <c r="E1450" s="451">
        <v>5500</v>
      </c>
      <c r="F1450" s="452">
        <v>73606824</v>
      </c>
      <c r="G1450" s="396" t="s">
        <v>4803</v>
      </c>
      <c r="H1450" s="219" t="s">
        <v>2221</v>
      </c>
      <c r="I1450" s="219" t="s">
        <v>2083</v>
      </c>
      <c r="J1450" s="219" t="s">
        <v>2640</v>
      </c>
      <c r="K1450" s="219"/>
      <c r="L1450" s="219"/>
      <c r="M1450" s="451"/>
      <c r="N1450" s="191">
        <v>1</v>
      </c>
      <c r="O1450" s="191">
        <v>3</v>
      </c>
      <c r="P1450" s="451">
        <v>27500</v>
      </c>
      <c r="Q1450" s="191"/>
      <c r="R1450" s="191"/>
    </row>
    <row r="1451" spans="1:18" ht="36" x14ac:dyDescent="0.2">
      <c r="A1451" s="219" t="s">
        <v>2635</v>
      </c>
      <c r="B1451" s="219" t="s">
        <v>2629</v>
      </c>
      <c r="C1451" s="219" t="s">
        <v>2630</v>
      </c>
      <c r="D1451" s="396" t="s">
        <v>4804</v>
      </c>
      <c r="E1451" s="451">
        <v>6500</v>
      </c>
      <c r="F1451" s="452">
        <v>73663418</v>
      </c>
      <c r="G1451" s="396" t="s">
        <v>4805</v>
      </c>
      <c r="H1451" s="219" t="s">
        <v>2204</v>
      </c>
      <c r="I1451" s="219" t="s">
        <v>2204</v>
      </c>
      <c r="J1451" s="219" t="s">
        <v>2634</v>
      </c>
      <c r="K1451" s="219">
        <v>1</v>
      </c>
      <c r="L1451" s="219">
        <v>5</v>
      </c>
      <c r="M1451" s="451">
        <v>32500</v>
      </c>
      <c r="N1451" s="191"/>
      <c r="O1451" s="191"/>
      <c r="P1451" s="451"/>
      <c r="Q1451" s="191"/>
      <c r="R1451" s="191"/>
    </row>
    <row r="1452" spans="1:18" ht="36" x14ac:dyDescent="0.2">
      <c r="A1452" s="219" t="s">
        <v>2635</v>
      </c>
      <c r="B1452" s="219" t="s">
        <v>2629</v>
      </c>
      <c r="C1452" s="219" t="s">
        <v>2630</v>
      </c>
      <c r="D1452" s="396" t="s">
        <v>4806</v>
      </c>
      <c r="E1452" s="451">
        <v>3000</v>
      </c>
      <c r="F1452" s="452">
        <v>73686502</v>
      </c>
      <c r="G1452" s="396" t="s">
        <v>4807</v>
      </c>
      <c r="H1452" s="219" t="s">
        <v>2229</v>
      </c>
      <c r="I1452" s="219" t="s">
        <v>2229</v>
      </c>
      <c r="J1452" s="219" t="s">
        <v>2640</v>
      </c>
      <c r="K1452" s="219">
        <v>1</v>
      </c>
      <c r="L1452" s="219">
        <v>1</v>
      </c>
      <c r="M1452" s="451">
        <v>3000</v>
      </c>
      <c r="N1452" s="191"/>
      <c r="O1452" s="191"/>
      <c r="P1452" s="451"/>
      <c r="Q1452" s="191"/>
      <c r="R1452" s="191"/>
    </row>
    <row r="1453" spans="1:18" ht="36" x14ac:dyDescent="0.2">
      <c r="A1453" s="219" t="s">
        <v>2635</v>
      </c>
      <c r="B1453" s="219" t="s">
        <v>2629</v>
      </c>
      <c r="C1453" s="219" t="s">
        <v>2630</v>
      </c>
      <c r="D1453" s="396" t="s">
        <v>4808</v>
      </c>
      <c r="E1453" s="451">
        <v>4080</v>
      </c>
      <c r="F1453" s="452">
        <v>73786630</v>
      </c>
      <c r="G1453" s="396" t="s">
        <v>4809</v>
      </c>
      <c r="H1453" s="219" t="s">
        <v>3573</v>
      </c>
      <c r="I1453" s="219" t="s">
        <v>2229</v>
      </c>
      <c r="J1453" s="219" t="s">
        <v>2640</v>
      </c>
      <c r="K1453" s="219"/>
      <c r="L1453" s="219"/>
      <c r="M1453" s="451"/>
      <c r="N1453" s="191">
        <v>1</v>
      </c>
      <c r="O1453" s="191">
        <v>3</v>
      </c>
      <c r="P1453" s="451">
        <v>12000</v>
      </c>
      <c r="Q1453" s="191"/>
      <c r="R1453" s="191"/>
    </row>
    <row r="1454" spans="1:18" ht="36" x14ac:dyDescent="0.2">
      <c r="A1454" s="219" t="s">
        <v>2635</v>
      </c>
      <c r="B1454" s="219" t="s">
        <v>2629</v>
      </c>
      <c r="C1454" s="219" t="s">
        <v>2630</v>
      </c>
      <c r="D1454" s="396" t="s">
        <v>4810</v>
      </c>
      <c r="E1454" s="451">
        <v>6100</v>
      </c>
      <c r="F1454" s="452">
        <v>73976140</v>
      </c>
      <c r="G1454" s="396" t="s">
        <v>4811</v>
      </c>
      <c r="H1454" s="219" t="s">
        <v>2647</v>
      </c>
      <c r="I1454" s="219" t="s">
        <v>2644</v>
      </c>
      <c r="J1454" s="219" t="s">
        <v>2634</v>
      </c>
      <c r="K1454" s="219"/>
      <c r="L1454" s="219"/>
      <c r="M1454" s="451"/>
      <c r="N1454" s="191">
        <v>1</v>
      </c>
      <c r="O1454" s="191">
        <v>5</v>
      </c>
      <c r="P1454" s="451">
        <v>36600</v>
      </c>
      <c r="Q1454" s="191"/>
      <c r="R1454" s="191"/>
    </row>
    <row r="1455" spans="1:18" ht="36" x14ac:dyDescent="0.2">
      <c r="A1455" s="219" t="s">
        <v>2635</v>
      </c>
      <c r="B1455" s="219" t="s">
        <v>2636</v>
      </c>
      <c r="C1455" s="219" t="s">
        <v>2630</v>
      </c>
      <c r="D1455" s="396" t="s">
        <v>3221</v>
      </c>
      <c r="E1455" s="451">
        <v>2000</v>
      </c>
      <c r="F1455" s="452">
        <v>74123567</v>
      </c>
      <c r="G1455" s="396" t="s">
        <v>4812</v>
      </c>
      <c r="H1455" s="219" t="s">
        <v>2257</v>
      </c>
      <c r="I1455" s="219" t="s">
        <v>3418</v>
      </c>
      <c r="J1455" s="219" t="s">
        <v>2640</v>
      </c>
      <c r="K1455" s="219"/>
      <c r="L1455" s="219"/>
      <c r="M1455" s="451"/>
      <c r="N1455" s="191">
        <v>2</v>
      </c>
      <c r="O1455" s="191">
        <v>11</v>
      </c>
      <c r="P1455" s="451">
        <v>17000</v>
      </c>
      <c r="Q1455" s="191"/>
      <c r="R1455" s="191"/>
    </row>
    <row r="1456" spans="1:18" ht="36" x14ac:dyDescent="0.2">
      <c r="A1456" s="219" t="s">
        <v>2635</v>
      </c>
      <c r="B1456" s="219" t="s">
        <v>2636</v>
      </c>
      <c r="C1456" s="219" t="s">
        <v>2630</v>
      </c>
      <c r="D1456" s="396" t="s">
        <v>4813</v>
      </c>
      <c r="E1456" s="451">
        <v>2000</v>
      </c>
      <c r="F1456" s="452">
        <v>74123567</v>
      </c>
      <c r="G1456" s="396" t="s">
        <v>4812</v>
      </c>
      <c r="H1456" s="219" t="s">
        <v>2257</v>
      </c>
      <c r="I1456" s="219" t="s">
        <v>3418</v>
      </c>
      <c r="J1456" s="219" t="s">
        <v>2640</v>
      </c>
      <c r="K1456" s="219">
        <v>3</v>
      </c>
      <c r="L1456" s="219">
        <v>3</v>
      </c>
      <c r="M1456" s="451">
        <v>6000</v>
      </c>
      <c r="N1456" s="191"/>
      <c r="O1456" s="191"/>
      <c r="P1456" s="451"/>
      <c r="Q1456" s="191"/>
      <c r="R1456" s="191"/>
    </row>
    <row r="1457" spans="1:18" ht="36" x14ac:dyDescent="0.2">
      <c r="A1457" s="219" t="s">
        <v>2635</v>
      </c>
      <c r="B1457" s="219" t="s">
        <v>2629</v>
      </c>
      <c r="C1457" s="219" t="s">
        <v>2630</v>
      </c>
      <c r="D1457" s="396" t="s">
        <v>3221</v>
      </c>
      <c r="E1457" s="451">
        <v>2000</v>
      </c>
      <c r="F1457" s="452">
        <v>74123567</v>
      </c>
      <c r="G1457" s="396" t="s">
        <v>4812</v>
      </c>
      <c r="H1457" s="219" t="s">
        <v>2257</v>
      </c>
      <c r="I1457" s="219" t="s">
        <v>3418</v>
      </c>
      <c r="J1457" s="219" t="s">
        <v>2640</v>
      </c>
      <c r="K1457" s="219"/>
      <c r="L1457" s="219"/>
      <c r="M1457" s="451"/>
      <c r="N1457" s="191">
        <v>3</v>
      </c>
      <c r="O1457" s="191">
        <v>3</v>
      </c>
      <c r="P1457" s="451">
        <v>6000</v>
      </c>
      <c r="Q1457" s="191"/>
      <c r="R1457" s="191"/>
    </row>
    <row r="1458" spans="1:18" ht="36" x14ac:dyDescent="0.2">
      <c r="A1458" s="219" t="s">
        <v>2635</v>
      </c>
      <c r="B1458" s="219" t="s">
        <v>2629</v>
      </c>
      <c r="C1458" s="219" t="s">
        <v>2630</v>
      </c>
      <c r="D1458" s="396" t="s">
        <v>4813</v>
      </c>
      <c r="E1458" s="451">
        <v>2000</v>
      </c>
      <c r="F1458" s="452">
        <v>74123567</v>
      </c>
      <c r="G1458" s="396" t="s">
        <v>4812</v>
      </c>
      <c r="H1458" s="219" t="s">
        <v>2257</v>
      </c>
      <c r="I1458" s="219" t="s">
        <v>3418</v>
      </c>
      <c r="J1458" s="219" t="s">
        <v>2640</v>
      </c>
      <c r="K1458" s="219">
        <v>2</v>
      </c>
      <c r="L1458" s="219">
        <v>9</v>
      </c>
      <c r="M1458" s="451">
        <v>17000</v>
      </c>
      <c r="N1458" s="191"/>
      <c r="O1458" s="191"/>
      <c r="P1458" s="451"/>
      <c r="Q1458" s="191"/>
      <c r="R1458" s="191"/>
    </row>
    <row r="1459" spans="1:18" ht="36" x14ac:dyDescent="0.2">
      <c r="A1459" s="219" t="s">
        <v>2635</v>
      </c>
      <c r="B1459" s="219" t="s">
        <v>2629</v>
      </c>
      <c r="C1459" s="219" t="s">
        <v>2630</v>
      </c>
      <c r="D1459" s="396" t="s">
        <v>4814</v>
      </c>
      <c r="E1459" s="451">
        <v>4050</v>
      </c>
      <c r="F1459" s="452">
        <v>74224467</v>
      </c>
      <c r="G1459" s="396" t="s">
        <v>4815</v>
      </c>
      <c r="H1459" s="219" t="s">
        <v>2221</v>
      </c>
      <c r="I1459" s="219" t="s">
        <v>2083</v>
      </c>
      <c r="J1459" s="219" t="s">
        <v>2640</v>
      </c>
      <c r="K1459" s="219"/>
      <c r="L1459" s="219"/>
      <c r="M1459" s="451"/>
      <c r="N1459" s="191">
        <v>1</v>
      </c>
      <c r="O1459" s="191">
        <v>5</v>
      </c>
      <c r="P1459" s="451">
        <v>33750</v>
      </c>
      <c r="Q1459" s="191"/>
      <c r="R1459" s="191"/>
    </row>
    <row r="1460" spans="1:18" ht="36" x14ac:dyDescent="0.2">
      <c r="A1460" s="219" t="s">
        <v>2635</v>
      </c>
      <c r="B1460" s="219" t="s">
        <v>2629</v>
      </c>
      <c r="C1460" s="219" t="s">
        <v>2630</v>
      </c>
      <c r="D1460" s="396" t="s">
        <v>4814</v>
      </c>
      <c r="E1460" s="451">
        <v>7500</v>
      </c>
      <c r="F1460" s="452">
        <v>74224467</v>
      </c>
      <c r="G1460" s="396" t="s">
        <v>4815</v>
      </c>
      <c r="H1460" s="219" t="s">
        <v>2221</v>
      </c>
      <c r="I1460" s="219" t="s">
        <v>2109</v>
      </c>
      <c r="J1460" s="219" t="s">
        <v>2634</v>
      </c>
      <c r="K1460" s="219"/>
      <c r="L1460" s="219"/>
      <c r="M1460" s="451"/>
      <c r="N1460" s="191">
        <v>1</v>
      </c>
      <c r="O1460" s="191">
        <v>2</v>
      </c>
      <c r="P1460" s="451">
        <v>22500</v>
      </c>
      <c r="Q1460" s="191"/>
      <c r="R1460" s="191"/>
    </row>
    <row r="1461" spans="1:18" ht="36" x14ac:dyDescent="0.2">
      <c r="A1461" s="219" t="s">
        <v>2635</v>
      </c>
      <c r="B1461" s="219" t="s">
        <v>2629</v>
      </c>
      <c r="C1461" s="219" t="s">
        <v>2630</v>
      </c>
      <c r="D1461" s="396" t="s">
        <v>4816</v>
      </c>
      <c r="E1461" s="451">
        <v>3500</v>
      </c>
      <c r="F1461" s="452">
        <v>74233145</v>
      </c>
      <c r="G1461" s="396" t="s">
        <v>4817</v>
      </c>
      <c r="H1461" s="219" t="s">
        <v>3094</v>
      </c>
      <c r="I1461" s="219" t="s">
        <v>3094</v>
      </c>
      <c r="J1461" s="219" t="s">
        <v>2640</v>
      </c>
      <c r="K1461" s="219"/>
      <c r="L1461" s="219"/>
      <c r="M1461" s="451"/>
      <c r="N1461" s="191">
        <v>3</v>
      </c>
      <c r="O1461" s="191">
        <v>10</v>
      </c>
      <c r="P1461" s="451">
        <v>21000</v>
      </c>
      <c r="Q1461" s="191"/>
      <c r="R1461" s="191"/>
    </row>
    <row r="1462" spans="1:18" ht="36" x14ac:dyDescent="0.2">
      <c r="A1462" s="219" t="s">
        <v>2635</v>
      </c>
      <c r="B1462" s="219" t="s">
        <v>2629</v>
      </c>
      <c r="C1462" s="219" t="s">
        <v>2630</v>
      </c>
      <c r="D1462" s="396" t="s">
        <v>4818</v>
      </c>
      <c r="E1462" s="451">
        <v>3000</v>
      </c>
      <c r="F1462" s="452">
        <v>74245662</v>
      </c>
      <c r="G1462" s="396" t="s">
        <v>4819</v>
      </c>
      <c r="H1462" s="219" t="s">
        <v>2257</v>
      </c>
      <c r="I1462" s="219" t="s">
        <v>2083</v>
      </c>
      <c r="J1462" s="219" t="s">
        <v>2640</v>
      </c>
      <c r="K1462" s="219">
        <v>3</v>
      </c>
      <c r="L1462" s="219">
        <v>9</v>
      </c>
      <c r="M1462" s="451">
        <v>27000</v>
      </c>
      <c r="N1462" s="191"/>
      <c r="O1462" s="191"/>
      <c r="P1462" s="451"/>
      <c r="Q1462" s="191"/>
      <c r="R1462" s="191"/>
    </row>
    <row r="1463" spans="1:18" ht="36" x14ac:dyDescent="0.2">
      <c r="A1463" s="219" t="s">
        <v>2635</v>
      </c>
      <c r="B1463" s="219" t="s">
        <v>2629</v>
      </c>
      <c r="C1463" s="219" t="s">
        <v>2630</v>
      </c>
      <c r="D1463" s="396" t="s">
        <v>4820</v>
      </c>
      <c r="E1463" s="451">
        <v>3600</v>
      </c>
      <c r="F1463" s="452">
        <v>74245662</v>
      </c>
      <c r="G1463" s="396" t="s">
        <v>4819</v>
      </c>
      <c r="H1463" s="219" t="s">
        <v>2257</v>
      </c>
      <c r="I1463" s="219" t="s">
        <v>2083</v>
      </c>
      <c r="J1463" s="219" t="s">
        <v>2640</v>
      </c>
      <c r="K1463" s="219"/>
      <c r="L1463" s="219"/>
      <c r="M1463" s="451"/>
      <c r="N1463" s="191">
        <v>2</v>
      </c>
      <c r="O1463" s="191">
        <v>6</v>
      </c>
      <c r="P1463" s="451">
        <v>21600</v>
      </c>
      <c r="Q1463" s="191"/>
      <c r="R1463" s="191"/>
    </row>
    <row r="1464" spans="1:18" ht="36" x14ac:dyDescent="0.2">
      <c r="A1464" s="219" t="s">
        <v>2635</v>
      </c>
      <c r="B1464" s="219" t="s">
        <v>2629</v>
      </c>
      <c r="C1464" s="219" t="s">
        <v>2630</v>
      </c>
      <c r="D1464" s="396" t="s">
        <v>4821</v>
      </c>
      <c r="E1464" s="451">
        <v>3000</v>
      </c>
      <c r="F1464" s="452">
        <v>74663291</v>
      </c>
      <c r="G1464" s="396" t="s">
        <v>4822</v>
      </c>
      <c r="H1464" s="219" t="s">
        <v>2745</v>
      </c>
      <c r="I1464" s="219" t="s">
        <v>2229</v>
      </c>
      <c r="J1464" s="219" t="s">
        <v>2640</v>
      </c>
      <c r="K1464" s="219"/>
      <c r="L1464" s="219"/>
      <c r="M1464" s="451"/>
      <c r="N1464" s="191">
        <v>4</v>
      </c>
      <c r="O1464" s="191">
        <v>4</v>
      </c>
      <c r="P1464" s="451">
        <v>12000</v>
      </c>
      <c r="Q1464" s="191"/>
      <c r="R1464" s="191"/>
    </row>
    <row r="1465" spans="1:18" ht="36" x14ac:dyDescent="0.2">
      <c r="A1465" s="219" t="s">
        <v>2635</v>
      </c>
      <c r="B1465" s="219" t="s">
        <v>2629</v>
      </c>
      <c r="C1465" s="219" t="s">
        <v>2630</v>
      </c>
      <c r="D1465" s="396" t="s">
        <v>4823</v>
      </c>
      <c r="E1465" s="451">
        <v>3000</v>
      </c>
      <c r="F1465" s="452">
        <v>74663291</v>
      </c>
      <c r="G1465" s="396" t="s">
        <v>4822</v>
      </c>
      <c r="H1465" s="219" t="s">
        <v>2745</v>
      </c>
      <c r="I1465" s="219" t="s">
        <v>2229</v>
      </c>
      <c r="J1465" s="219" t="s">
        <v>2640</v>
      </c>
      <c r="K1465" s="219">
        <v>1</v>
      </c>
      <c r="L1465" s="219">
        <v>2</v>
      </c>
      <c r="M1465" s="451">
        <v>6500</v>
      </c>
      <c r="N1465" s="191"/>
      <c r="O1465" s="191"/>
      <c r="P1465" s="451"/>
      <c r="Q1465" s="191"/>
      <c r="R1465" s="191"/>
    </row>
    <row r="1466" spans="1:18" ht="36" x14ac:dyDescent="0.2">
      <c r="A1466" s="219" t="s">
        <v>2635</v>
      </c>
      <c r="B1466" s="219" t="s">
        <v>2629</v>
      </c>
      <c r="C1466" s="219" t="s">
        <v>2630</v>
      </c>
      <c r="D1466" s="396" t="s">
        <v>4821</v>
      </c>
      <c r="E1466" s="451">
        <v>3171.42</v>
      </c>
      <c r="F1466" s="452">
        <v>74663291</v>
      </c>
      <c r="G1466" s="396" t="s">
        <v>4822</v>
      </c>
      <c r="H1466" s="219" t="s">
        <v>2745</v>
      </c>
      <c r="I1466" s="219" t="s">
        <v>2229</v>
      </c>
      <c r="J1466" s="219" t="s">
        <v>2640</v>
      </c>
      <c r="K1466" s="219"/>
      <c r="L1466" s="219"/>
      <c r="M1466" s="451"/>
      <c r="N1466" s="191">
        <v>1</v>
      </c>
      <c r="O1466" s="191">
        <v>4</v>
      </c>
      <c r="P1466" s="451">
        <v>22200</v>
      </c>
      <c r="Q1466" s="191"/>
      <c r="R1466" s="191"/>
    </row>
    <row r="1467" spans="1:18" ht="36" x14ac:dyDescent="0.2">
      <c r="A1467" s="219" t="s">
        <v>2635</v>
      </c>
      <c r="B1467" s="219" t="s">
        <v>2636</v>
      </c>
      <c r="C1467" s="219" t="s">
        <v>2630</v>
      </c>
      <c r="D1467" s="396" t="s">
        <v>4824</v>
      </c>
      <c r="E1467" s="451">
        <v>2500</v>
      </c>
      <c r="F1467" s="452">
        <v>74721102</v>
      </c>
      <c r="G1467" s="396" t="s">
        <v>4825</v>
      </c>
      <c r="H1467" s="219" t="s">
        <v>2690</v>
      </c>
      <c r="I1467" s="219" t="s">
        <v>2921</v>
      </c>
      <c r="J1467" s="219" t="s">
        <v>2640</v>
      </c>
      <c r="K1467" s="219"/>
      <c r="L1467" s="219"/>
      <c r="M1467" s="451"/>
      <c r="N1467" s="191">
        <v>1</v>
      </c>
      <c r="O1467" s="191">
        <v>1</v>
      </c>
      <c r="P1467" s="451">
        <v>7500</v>
      </c>
      <c r="Q1467" s="191"/>
      <c r="R1467" s="191"/>
    </row>
    <row r="1468" spans="1:18" ht="48" x14ac:dyDescent="0.2">
      <c r="A1468" s="219" t="s">
        <v>2635</v>
      </c>
      <c r="B1468" s="219" t="s">
        <v>2629</v>
      </c>
      <c r="C1468" s="219" t="s">
        <v>2630</v>
      </c>
      <c r="D1468" s="396" t="s">
        <v>4826</v>
      </c>
      <c r="E1468" s="451">
        <v>4333.5</v>
      </c>
      <c r="F1468" s="452">
        <v>74941458</v>
      </c>
      <c r="G1468" s="396" t="s">
        <v>4827</v>
      </c>
      <c r="H1468" s="219" t="s">
        <v>3249</v>
      </c>
      <c r="I1468" s="219" t="s">
        <v>3249</v>
      </c>
      <c r="J1468" s="219" t="s">
        <v>2640</v>
      </c>
      <c r="K1468" s="219">
        <v>1</v>
      </c>
      <c r="L1468" s="219">
        <v>2</v>
      </c>
      <c r="M1468" s="451">
        <v>8667</v>
      </c>
      <c r="N1468" s="191"/>
      <c r="O1468" s="191"/>
      <c r="P1468" s="451"/>
      <c r="Q1468" s="191"/>
      <c r="R1468" s="191"/>
    </row>
    <row r="1469" spans="1:18" ht="36" x14ac:dyDescent="0.2">
      <c r="A1469" s="219" t="s">
        <v>2635</v>
      </c>
      <c r="B1469" s="219" t="s">
        <v>2629</v>
      </c>
      <c r="C1469" s="219" t="s">
        <v>2630</v>
      </c>
      <c r="D1469" s="396" t="s">
        <v>4828</v>
      </c>
      <c r="E1469" s="451">
        <v>6500</v>
      </c>
      <c r="F1469" s="452">
        <v>75104490</v>
      </c>
      <c r="G1469" s="396" t="s">
        <v>4829</v>
      </c>
      <c r="H1469" s="219" t="s">
        <v>2103</v>
      </c>
      <c r="I1469" s="219" t="s">
        <v>2103</v>
      </c>
      <c r="J1469" s="219" t="s">
        <v>2634</v>
      </c>
      <c r="K1469" s="219"/>
      <c r="L1469" s="219"/>
      <c r="M1469" s="451"/>
      <c r="N1469" s="191">
        <v>1</v>
      </c>
      <c r="O1469" s="191">
        <v>6</v>
      </c>
      <c r="P1469" s="451">
        <v>26000</v>
      </c>
      <c r="Q1469" s="191"/>
      <c r="R1469" s="191"/>
    </row>
    <row r="1470" spans="1:18" ht="48" x14ac:dyDescent="0.2">
      <c r="A1470" s="219" t="s">
        <v>2635</v>
      </c>
      <c r="B1470" s="219" t="s">
        <v>2636</v>
      </c>
      <c r="C1470" s="219" t="s">
        <v>2630</v>
      </c>
      <c r="D1470" s="396" t="s">
        <v>3991</v>
      </c>
      <c r="E1470" s="451">
        <v>2000</v>
      </c>
      <c r="F1470" s="452">
        <v>75359415</v>
      </c>
      <c r="G1470" s="396" t="s">
        <v>4830</v>
      </c>
      <c r="H1470" s="219" t="s">
        <v>2229</v>
      </c>
      <c r="I1470" s="219" t="s">
        <v>2229</v>
      </c>
      <c r="J1470" s="219" t="s">
        <v>2640</v>
      </c>
      <c r="K1470" s="219">
        <v>1</v>
      </c>
      <c r="L1470" s="219">
        <v>1</v>
      </c>
      <c r="M1470" s="451">
        <v>2000</v>
      </c>
      <c r="N1470" s="191"/>
      <c r="O1470" s="191"/>
      <c r="P1470" s="451"/>
      <c r="Q1470" s="191"/>
      <c r="R1470" s="191"/>
    </row>
    <row r="1471" spans="1:18" ht="48" x14ac:dyDescent="0.2">
      <c r="A1471" s="219" t="s">
        <v>2635</v>
      </c>
      <c r="B1471" s="219" t="s">
        <v>2629</v>
      </c>
      <c r="C1471" s="219" t="s">
        <v>2630</v>
      </c>
      <c r="D1471" s="396" t="s">
        <v>3991</v>
      </c>
      <c r="E1471" s="451">
        <v>2000</v>
      </c>
      <c r="F1471" s="452">
        <v>75359415</v>
      </c>
      <c r="G1471" s="396" t="s">
        <v>4830</v>
      </c>
      <c r="H1471" s="219" t="s">
        <v>2229</v>
      </c>
      <c r="I1471" s="219" t="s">
        <v>2229</v>
      </c>
      <c r="J1471" s="219" t="s">
        <v>2640</v>
      </c>
      <c r="K1471" s="219">
        <v>1</v>
      </c>
      <c r="L1471" s="219">
        <v>1</v>
      </c>
      <c r="M1471" s="451">
        <v>2000</v>
      </c>
      <c r="N1471" s="191"/>
      <c r="O1471" s="191"/>
      <c r="P1471" s="451"/>
      <c r="Q1471" s="191"/>
      <c r="R1471" s="191"/>
    </row>
    <row r="1472" spans="1:18" ht="36" x14ac:dyDescent="0.2">
      <c r="A1472" s="219" t="s">
        <v>2635</v>
      </c>
      <c r="B1472" s="219" t="s">
        <v>2636</v>
      </c>
      <c r="C1472" s="219" t="s">
        <v>2630</v>
      </c>
      <c r="D1472" s="396" t="s">
        <v>4831</v>
      </c>
      <c r="E1472" s="451">
        <v>2000</v>
      </c>
      <c r="F1472" s="452">
        <v>75386423</v>
      </c>
      <c r="G1472" s="396" t="s">
        <v>4832</v>
      </c>
      <c r="H1472" s="219" t="s">
        <v>2745</v>
      </c>
      <c r="I1472" s="219" t="s">
        <v>2229</v>
      </c>
      <c r="J1472" s="219" t="s">
        <v>2640</v>
      </c>
      <c r="K1472" s="219"/>
      <c r="L1472" s="219"/>
      <c r="M1472" s="451"/>
      <c r="N1472" s="191">
        <v>2</v>
      </c>
      <c r="O1472" s="191">
        <v>10</v>
      </c>
      <c r="P1472" s="451">
        <v>17000</v>
      </c>
      <c r="Q1472" s="191"/>
      <c r="R1472" s="191"/>
    </row>
    <row r="1473" spans="1:18" ht="36" x14ac:dyDescent="0.2">
      <c r="A1473" s="219" t="s">
        <v>2635</v>
      </c>
      <c r="B1473" s="219" t="s">
        <v>2636</v>
      </c>
      <c r="C1473" s="219" t="s">
        <v>2630</v>
      </c>
      <c r="D1473" s="396" t="s">
        <v>2750</v>
      </c>
      <c r="E1473" s="451">
        <v>2000</v>
      </c>
      <c r="F1473" s="452">
        <v>75386423</v>
      </c>
      <c r="G1473" s="396" t="s">
        <v>4832</v>
      </c>
      <c r="H1473" s="219" t="s">
        <v>2745</v>
      </c>
      <c r="I1473" s="219" t="s">
        <v>2229</v>
      </c>
      <c r="J1473" s="219" t="s">
        <v>2640</v>
      </c>
      <c r="K1473" s="219">
        <v>2</v>
      </c>
      <c r="L1473" s="219">
        <v>2</v>
      </c>
      <c r="M1473" s="451">
        <v>4000</v>
      </c>
      <c r="N1473" s="191"/>
      <c r="O1473" s="191"/>
      <c r="P1473" s="451"/>
      <c r="Q1473" s="191"/>
      <c r="R1473" s="191"/>
    </row>
    <row r="1474" spans="1:18" ht="36" x14ac:dyDescent="0.2">
      <c r="A1474" s="219" t="s">
        <v>2635</v>
      </c>
      <c r="B1474" s="219" t="s">
        <v>2629</v>
      </c>
      <c r="C1474" s="219" t="s">
        <v>2630</v>
      </c>
      <c r="D1474" s="396" t="s">
        <v>2750</v>
      </c>
      <c r="E1474" s="451">
        <v>2000</v>
      </c>
      <c r="F1474" s="452">
        <v>75386423</v>
      </c>
      <c r="G1474" s="396" t="s">
        <v>4832</v>
      </c>
      <c r="H1474" s="219" t="s">
        <v>2745</v>
      </c>
      <c r="I1474" s="219" t="s">
        <v>2229</v>
      </c>
      <c r="J1474" s="219" t="s">
        <v>2640</v>
      </c>
      <c r="K1474" s="219">
        <v>1</v>
      </c>
      <c r="L1474" s="219">
        <v>1</v>
      </c>
      <c r="M1474" s="451">
        <v>2000</v>
      </c>
      <c r="N1474" s="191"/>
      <c r="O1474" s="191"/>
      <c r="P1474" s="451"/>
      <c r="Q1474" s="191"/>
      <c r="R1474" s="191"/>
    </row>
    <row r="1475" spans="1:18" ht="48" x14ac:dyDescent="0.2">
      <c r="A1475" s="219" t="s">
        <v>2635</v>
      </c>
      <c r="B1475" s="219" t="s">
        <v>2629</v>
      </c>
      <c r="C1475" s="219" t="s">
        <v>2630</v>
      </c>
      <c r="D1475" s="396" t="s">
        <v>4833</v>
      </c>
      <c r="E1475" s="451">
        <v>2500</v>
      </c>
      <c r="F1475" s="452">
        <v>75574631</v>
      </c>
      <c r="G1475" s="396" t="s">
        <v>4834</v>
      </c>
      <c r="H1475" s="219" t="s">
        <v>2745</v>
      </c>
      <c r="I1475" s="219" t="s">
        <v>2229</v>
      </c>
      <c r="J1475" s="219" t="s">
        <v>2640</v>
      </c>
      <c r="K1475" s="219">
        <v>4</v>
      </c>
      <c r="L1475" s="219">
        <v>4</v>
      </c>
      <c r="M1475" s="451">
        <v>10342</v>
      </c>
      <c r="N1475" s="191"/>
      <c r="O1475" s="191"/>
      <c r="P1475" s="451"/>
      <c r="Q1475" s="191"/>
      <c r="R1475" s="191"/>
    </row>
    <row r="1476" spans="1:18" ht="36" x14ac:dyDescent="0.2">
      <c r="A1476" s="219" t="s">
        <v>2635</v>
      </c>
      <c r="B1476" s="219" t="s">
        <v>2629</v>
      </c>
      <c r="C1476" s="219" t="s">
        <v>2630</v>
      </c>
      <c r="D1476" s="396" t="s">
        <v>4835</v>
      </c>
      <c r="E1476" s="451">
        <v>2800</v>
      </c>
      <c r="F1476" s="452">
        <v>75574631</v>
      </c>
      <c r="G1476" s="396" t="s">
        <v>4834</v>
      </c>
      <c r="H1476" s="219" t="s">
        <v>2745</v>
      </c>
      <c r="I1476" s="219" t="s">
        <v>2229</v>
      </c>
      <c r="J1476" s="219" t="s">
        <v>2640</v>
      </c>
      <c r="K1476" s="219"/>
      <c r="L1476" s="219"/>
      <c r="M1476" s="451"/>
      <c r="N1476" s="191">
        <v>1</v>
      </c>
      <c r="O1476" s="191">
        <v>5</v>
      </c>
      <c r="P1476" s="451">
        <v>8400</v>
      </c>
      <c r="Q1476" s="191"/>
      <c r="R1476" s="191"/>
    </row>
    <row r="1477" spans="1:18" ht="36" x14ac:dyDescent="0.2">
      <c r="A1477" s="219" t="s">
        <v>2635</v>
      </c>
      <c r="B1477" s="219" t="s">
        <v>2629</v>
      </c>
      <c r="C1477" s="219" t="s">
        <v>2630</v>
      </c>
      <c r="D1477" s="396" t="s">
        <v>4836</v>
      </c>
      <c r="E1477" s="451">
        <v>5500</v>
      </c>
      <c r="F1477" s="452">
        <v>75966733</v>
      </c>
      <c r="G1477" s="396" t="s">
        <v>4837</v>
      </c>
      <c r="H1477" s="219" t="s">
        <v>2772</v>
      </c>
      <c r="I1477" s="219" t="s">
        <v>2083</v>
      </c>
      <c r="J1477" s="219" t="s">
        <v>2640</v>
      </c>
      <c r="K1477" s="219"/>
      <c r="L1477" s="219"/>
      <c r="M1477" s="451"/>
      <c r="N1477" s="191">
        <v>1</v>
      </c>
      <c r="O1477" s="191">
        <v>2</v>
      </c>
      <c r="P1477" s="451">
        <v>33000</v>
      </c>
      <c r="Q1477" s="191"/>
      <c r="R1477" s="191"/>
    </row>
    <row r="1478" spans="1:18" ht="36" x14ac:dyDescent="0.2">
      <c r="A1478" s="219" t="s">
        <v>2635</v>
      </c>
      <c r="B1478" s="219" t="s">
        <v>2636</v>
      </c>
      <c r="C1478" s="219" t="s">
        <v>2630</v>
      </c>
      <c r="D1478" s="396" t="s">
        <v>4838</v>
      </c>
      <c r="E1478" s="451">
        <v>5500</v>
      </c>
      <c r="F1478" s="452">
        <v>76088326</v>
      </c>
      <c r="G1478" s="396" t="s">
        <v>4839</v>
      </c>
      <c r="H1478" s="219" t="s">
        <v>2204</v>
      </c>
      <c r="I1478" s="219" t="s">
        <v>2083</v>
      </c>
      <c r="J1478" s="219" t="s">
        <v>2640</v>
      </c>
      <c r="K1478" s="219"/>
      <c r="L1478" s="219"/>
      <c r="M1478" s="451"/>
      <c r="N1478" s="191">
        <v>1</v>
      </c>
      <c r="O1478" s="191">
        <v>3</v>
      </c>
      <c r="P1478" s="451">
        <v>16500</v>
      </c>
      <c r="Q1478" s="191"/>
      <c r="R1478" s="191"/>
    </row>
    <row r="1479" spans="1:18" ht="36" x14ac:dyDescent="0.2">
      <c r="A1479" s="219" t="s">
        <v>2635</v>
      </c>
      <c r="B1479" s="219" t="s">
        <v>2636</v>
      </c>
      <c r="C1479" s="219" t="s">
        <v>2630</v>
      </c>
      <c r="D1479" s="396" t="s">
        <v>4840</v>
      </c>
      <c r="E1479" s="451">
        <v>2500</v>
      </c>
      <c r="F1479" s="452">
        <v>76227489</v>
      </c>
      <c r="G1479" s="396" t="s">
        <v>4841</v>
      </c>
      <c r="H1479" s="219" t="s">
        <v>4842</v>
      </c>
      <c r="I1479" s="219" t="s">
        <v>2083</v>
      </c>
      <c r="J1479" s="219" t="s">
        <v>2640</v>
      </c>
      <c r="K1479" s="219">
        <v>2</v>
      </c>
      <c r="L1479" s="219">
        <v>9</v>
      </c>
      <c r="M1479" s="451">
        <v>21584</v>
      </c>
      <c r="N1479" s="191"/>
      <c r="O1479" s="191"/>
      <c r="P1479" s="451"/>
      <c r="Q1479" s="191"/>
      <c r="R1479" s="191"/>
    </row>
    <row r="1480" spans="1:18" ht="36" x14ac:dyDescent="0.2">
      <c r="A1480" s="219" t="s">
        <v>2635</v>
      </c>
      <c r="B1480" s="219" t="s">
        <v>2636</v>
      </c>
      <c r="C1480" s="219" t="s">
        <v>2630</v>
      </c>
      <c r="D1480" s="396" t="s">
        <v>4843</v>
      </c>
      <c r="E1480" s="451">
        <v>4083.33</v>
      </c>
      <c r="F1480" s="452">
        <v>76227489</v>
      </c>
      <c r="G1480" s="396" t="s">
        <v>4841</v>
      </c>
      <c r="H1480" s="219" t="s">
        <v>4842</v>
      </c>
      <c r="I1480" s="219" t="s">
        <v>2083</v>
      </c>
      <c r="J1480" s="219" t="s">
        <v>2640</v>
      </c>
      <c r="K1480" s="219"/>
      <c r="L1480" s="219"/>
      <c r="M1480" s="451"/>
      <c r="N1480" s="191">
        <v>1</v>
      </c>
      <c r="O1480" s="191">
        <v>3</v>
      </c>
      <c r="P1480" s="451">
        <v>12250</v>
      </c>
      <c r="Q1480" s="191"/>
      <c r="R1480" s="191"/>
    </row>
    <row r="1481" spans="1:18" ht="36" x14ac:dyDescent="0.2">
      <c r="A1481" s="219" t="s">
        <v>2635</v>
      </c>
      <c r="B1481" s="219" t="s">
        <v>2629</v>
      </c>
      <c r="C1481" s="219" t="s">
        <v>2630</v>
      </c>
      <c r="D1481" s="396" t="s">
        <v>4844</v>
      </c>
      <c r="E1481" s="451">
        <v>5500</v>
      </c>
      <c r="F1481" s="452">
        <v>76303704</v>
      </c>
      <c r="G1481" s="396" t="s">
        <v>4845</v>
      </c>
      <c r="H1481" s="219" t="s">
        <v>2740</v>
      </c>
      <c r="I1481" s="219" t="s">
        <v>2083</v>
      </c>
      <c r="J1481" s="219" t="s">
        <v>2640</v>
      </c>
      <c r="K1481" s="219">
        <v>6</v>
      </c>
      <c r="L1481" s="219">
        <v>12</v>
      </c>
      <c r="M1481" s="451">
        <v>66000</v>
      </c>
      <c r="N1481" s="191"/>
      <c r="O1481" s="191"/>
      <c r="P1481" s="451"/>
      <c r="Q1481" s="191"/>
      <c r="R1481" s="191"/>
    </row>
    <row r="1482" spans="1:18" ht="48" x14ac:dyDescent="0.2">
      <c r="A1482" s="219" t="s">
        <v>2635</v>
      </c>
      <c r="B1482" s="219" t="s">
        <v>2629</v>
      </c>
      <c r="C1482" s="219" t="s">
        <v>2630</v>
      </c>
      <c r="D1482" s="396" t="s">
        <v>4846</v>
      </c>
      <c r="E1482" s="451">
        <v>6500</v>
      </c>
      <c r="F1482" s="452">
        <v>76303704</v>
      </c>
      <c r="G1482" s="396" t="s">
        <v>4845</v>
      </c>
      <c r="H1482" s="219" t="s">
        <v>2740</v>
      </c>
      <c r="I1482" s="219" t="s">
        <v>2083</v>
      </c>
      <c r="J1482" s="219" t="s">
        <v>2640</v>
      </c>
      <c r="K1482" s="219"/>
      <c r="L1482" s="219"/>
      <c r="M1482" s="451"/>
      <c r="N1482" s="191">
        <v>4</v>
      </c>
      <c r="O1482" s="191">
        <v>7</v>
      </c>
      <c r="P1482" s="451">
        <v>58500</v>
      </c>
      <c r="Q1482" s="191"/>
      <c r="R1482" s="191"/>
    </row>
    <row r="1483" spans="1:18" ht="36" x14ac:dyDescent="0.2">
      <c r="A1483" s="219" t="s">
        <v>2635</v>
      </c>
      <c r="B1483" s="219" t="s">
        <v>2629</v>
      </c>
      <c r="C1483" s="219" t="s">
        <v>2630</v>
      </c>
      <c r="D1483" s="396" t="s">
        <v>4847</v>
      </c>
      <c r="E1483" s="451">
        <v>3000</v>
      </c>
      <c r="F1483" s="452">
        <v>76311688</v>
      </c>
      <c r="G1483" s="396" t="s">
        <v>4848</v>
      </c>
      <c r="H1483" s="219" t="s">
        <v>2221</v>
      </c>
      <c r="I1483" s="219" t="s">
        <v>2921</v>
      </c>
      <c r="J1483" s="219" t="s">
        <v>2640</v>
      </c>
      <c r="K1483" s="219"/>
      <c r="L1483" s="219"/>
      <c r="M1483" s="451"/>
      <c r="N1483" s="191">
        <v>1</v>
      </c>
      <c r="O1483" s="191">
        <v>1</v>
      </c>
      <c r="P1483" s="451">
        <v>9000</v>
      </c>
      <c r="Q1483" s="191"/>
      <c r="R1483" s="191"/>
    </row>
    <row r="1484" spans="1:18" ht="36" x14ac:dyDescent="0.2">
      <c r="A1484" s="219" t="s">
        <v>2635</v>
      </c>
      <c r="B1484" s="219" t="s">
        <v>2629</v>
      </c>
      <c r="C1484" s="219" t="s">
        <v>2630</v>
      </c>
      <c r="D1484" s="396" t="s">
        <v>4849</v>
      </c>
      <c r="E1484" s="451">
        <v>2800</v>
      </c>
      <c r="F1484" s="452">
        <v>76315797</v>
      </c>
      <c r="G1484" s="396" t="s">
        <v>4850</v>
      </c>
      <c r="H1484" s="219" t="s">
        <v>2826</v>
      </c>
      <c r="I1484" s="219" t="s">
        <v>2229</v>
      </c>
      <c r="J1484" s="219" t="s">
        <v>2640</v>
      </c>
      <c r="K1484" s="219">
        <v>6</v>
      </c>
      <c r="L1484" s="219">
        <v>10</v>
      </c>
      <c r="M1484" s="451">
        <v>28000</v>
      </c>
      <c r="N1484" s="191"/>
      <c r="O1484" s="191"/>
      <c r="P1484" s="451"/>
      <c r="Q1484" s="191"/>
      <c r="R1484" s="191"/>
    </row>
    <row r="1485" spans="1:18" ht="36" x14ac:dyDescent="0.2">
      <c r="A1485" s="219" t="s">
        <v>2635</v>
      </c>
      <c r="B1485" s="219" t="s">
        <v>2629</v>
      </c>
      <c r="C1485" s="219" t="s">
        <v>2630</v>
      </c>
      <c r="D1485" s="396" t="s">
        <v>3389</v>
      </c>
      <c r="E1485" s="451">
        <v>2800</v>
      </c>
      <c r="F1485" s="452">
        <v>76315797</v>
      </c>
      <c r="G1485" s="396" t="s">
        <v>4850</v>
      </c>
      <c r="H1485" s="219" t="s">
        <v>2826</v>
      </c>
      <c r="I1485" s="219" t="s">
        <v>2229</v>
      </c>
      <c r="J1485" s="219" t="s">
        <v>2640</v>
      </c>
      <c r="K1485" s="219"/>
      <c r="L1485" s="219"/>
      <c r="M1485" s="451"/>
      <c r="N1485" s="191">
        <v>4</v>
      </c>
      <c r="O1485" s="191">
        <v>12</v>
      </c>
      <c r="P1485" s="451">
        <v>33600</v>
      </c>
      <c r="Q1485" s="191"/>
      <c r="R1485" s="191"/>
    </row>
    <row r="1486" spans="1:18" ht="36" x14ac:dyDescent="0.2">
      <c r="A1486" s="219" t="s">
        <v>2635</v>
      </c>
      <c r="B1486" s="219" t="s">
        <v>2629</v>
      </c>
      <c r="C1486" s="219" t="s">
        <v>2630</v>
      </c>
      <c r="D1486" s="396" t="s">
        <v>4851</v>
      </c>
      <c r="E1486" s="451">
        <v>2500</v>
      </c>
      <c r="F1486" s="452">
        <v>76344095</v>
      </c>
      <c r="G1486" s="396" t="s">
        <v>4852</v>
      </c>
      <c r="H1486" s="219" t="s">
        <v>2103</v>
      </c>
      <c r="I1486" s="219" t="s">
        <v>2921</v>
      </c>
      <c r="J1486" s="219" t="s">
        <v>2640</v>
      </c>
      <c r="K1486" s="219"/>
      <c r="L1486" s="219"/>
      <c r="M1486" s="451"/>
      <c r="N1486" s="191">
        <v>1</v>
      </c>
      <c r="O1486" s="191">
        <v>2</v>
      </c>
      <c r="P1486" s="451">
        <v>22500</v>
      </c>
      <c r="Q1486" s="191"/>
      <c r="R1486" s="191"/>
    </row>
    <row r="1487" spans="1:18" ht="36" x14ac:dyDescent="0.2">
      <c r="A1487" s="219" t="s">
        <v>2635</v>
      </c>
      <c r="B1487" s="219" t="s">
        <v>2629</v>
      </c>
      <c r="C1487" s="219" t="s">
        <v>2630</v>
      </c>
      <c r="D1487" s="396" t="s">
        <v>4853</v>
      </c>
      <c r="E1487" s="451">
        <v>3000</v>
      </c>
      <c r="F1487" s="452">
        <v>76349201</v>
      </c>
      <c r="G1487" s="396" t="s">
        <v>4854</v>
      </c>
      <c r="H1487" s="219" t="s">
        <v>2690</v>
      </c>
      <c r="I1487" s="219" t="s">
        <v>2921</v>
      </c>
      <c r="J1487" s="219" t="s">
        <v>2640</v>
      </c>
      <c r="K1487" s="219"/>
      <c r="L1487" s="219"/>
      <c r="M1487" s="451"/>
      <c r="N1487" s="191">
        <v>1</v>
      </c>
      <c r="O1487" s="191">
        <v>3</v>
      </c>
      <c r="P1487" s="451">
        <v>9000</v>
      </c>
      <c r="Q1487" s="191"/>
      <c r="R1487" s="191"/>
    </row>
    <row r="1488" spans="1:18" ht="48" x14ac:dyDescent="0.2">
      <c r="A1488" s="219" t="s">
        <v>2635</v>
      </c>
      <c r="B1488" s="219" t="s">
        <v>2629</v>
      </c>
      <c r="C1488" s="219" t="s">
        <v>2630</v>
      </c>
      <c r="D1488" s="396" t="s">
        <v>4628</v>
      </c>
      <c r="E1488" s="451">
        <v>3000</v>
      </c>
      <c r="F1488" s="452">
        <v>76363735</v>
      </c>
      <c r="G1488" s="396" t="s">
        <v>4855</v>
      </c>
      <c r="H1488" s="219" t="s">
        <v>2221</v>
      </c>
      <c r="I1488" s="219" t="s">
        <v>2921</v>
      </c>
      <c r="J1488" s="219" t="s">
        <v>2640</v>
      </c>
      <c r="K1488" s="219"/>
      <c r="L1488" s="219"/>
      <c r="M1488" s="451"/>
      <c r="N1488" s="191">
        <v>1</v>
      </c>
      <c r="O1488" s="191">
        <v>2</v>
      </c>
      <c r="P1488" s="451">
        <v>3000</v>
      </c>
      <c r="Q1488" s="191"/>
      <c r="R1488" s="191"/>
    </row>
    <row r="1489" spans="1:18" ht="36" x14ac:dyDescent="0.2">
      <c r="A1489" s="219" t="s">
        <v>2635</v>
      </c>
      <c r="B1489" s="219" t="s">
        <v>2629</v>
      </c>
      <c r="C1489" s="219" t="s">
        <v>2630</v>
      </c>
      <c r="D1489" s="396" t="s">
        <v>2822</v>
      </c>
      <c r="E1489" s="451">
        <v>2500</v>
      </c>
      <c r="F1489" s="452">
        <v>76504745</v>
      </c>
      <c r="G1489" s="396" t="s">
        <v>4856</v>
      </c>
      <c r="H1489" s="219" t="s">
        <v>2826</v>
      </c>
      <c r="I1489" s="219" t="s">
        <v>2229</v>
      </c>
      <c r="J1489" s="219" t="s">
        <v>2640</v>
      </c>
      <c r="K1489" s="219">
        <v>2</v>
      </c>
      <c r="L1489" s="219">
        <v>2</v>
      </c>
      <c r="M1489" s="451">
        <v>5342</v>
      </c>
      <c r="N1489" s="191"/>
      <c r="O1489" s="191"/>
      <c r="P1489" s="451"/>
      <c r="Q1489" s="191"/>
      <c r="R1489" s="191"/>
    </row>
    <row r="1490" spans="1:18" ht="36" x14ac:dyDescent="0.2">
      <c r="A1490" s="219" t="s">
        <v>2635</v>
      </c>
      <c r="B1490" s="219" t="s">
        <v>2629</v>
      </c>
      <c r="C1490" s="219" t="s">
        <v>2630</v>
      </c>
      <c r="D1490" s="396" t="s">
        <v>4857</v>
      </c>
      <c r="E1490" s="451">
        <v>2800</v>
      </c>
      <c r="F1490" s="452">
        <v>76504745</v>
      </c>
      <c r="G1490" s="396" t="s">
        <v>4856</v>
      </c>
      <c r="H1490" s="219" t="s">
        <v>2826</v>
      </c>
      <c r="I1490" s="219" t="s">
        <v>2229</v>
      </c>
      <c r="J1490" s="219" t="s">
        <v>2640</v>
      </c>
      <c r="K1490" s="219"/>
      <c r="L1490" s="219"/>
      <c r="M1490" s="451"/>
      <c r="N1490" s="191">
        <v>1</v>
      </c>
      <c r="O1490" s="191">
        <v>6</v>
      </c>
      <c r="P1490" s="451">
        <v>8400</v>
      </c>
      <c r="Q1490" s="191"/>
      <c r="R1490" s="191"/>
    </row>
    <row r="1491" spans="1:18" ht="36" x14ac:dyDescent="0.2">
      <c r="A1491" s="219" t="s">
        <v>2635</v>
      </c>
      <c r="B1491" s="219" t="s">
        <v>2629</v>
      </c>
      <c r="C1491" s="219" t="s">
        <v>2630</v>
      </c>
      <c r="D1491" s="396" t="s">
        <v>4048</v>
      </c>
      <c r="E1491" s="451">
        <v>3000</v>
      </c>
      <c r="F1491" s="452">
        <v>76669508</v>
      </c>
      <c r="G1491" s="396" t="s">
        <v>4858</v>
      </c>
      <c r="H1491" s="219" t="s">
        <v>4096</v>
      </c>
      <c r="I1491" s="219" t="s">
        <v>2921</v>
      </c>
      <c r="J1491" s="219" t="s">
        <v>2640</v>
      </c>
      <c r="K1491" s="219"/>
      <c r="L1491" s="219"/>
      <c r="M1491" s="451"/>
      <c r="N1491" s="191">
        <v>1</v>
      </c>
      <c r="O1491" s="191">
        <v>7</v>
      </c>
      <c r="P1491" s="451">
        <v>22200</v>
      </c>
      <c r="Q1491" s="191"/>
      <c r="R1491" s="191"/>
    </row>
    <row r="1492" spans="1:18" ht="36" x14ac:dyDescent="0.2">
      <c r="A1492" s="219" t="s">
        <v>2635</v>
      </c>
      <c r="B1492" s="219" t="s">
        <v>2636</v>
      </c>
      <c r="C1492" s="219" t="s">
        <v>2630</v>
      </c>
      <c r="D1492" s="396" t="s">
        <v>4831</v>
      </c>
      <c r="E1492" s="451">
        <v>2000</v>
      </c>
      <c r="F1492" s="452">
        <v>76761754</v>
      </c>
      <c r="G1492" s="396" t="s">
        <v>4859</v>
      </c>
      <c r="H1492" s="219" t="s">
        <v>2745</v>
      </c>
      <c r="I1492" s="219" t="s">
        <v>2229</v>
      </c>
      <c r="J1492" s="219" t="s">
        <v>2640</v>
      </c>
      <c r="K1492" s="219"/>
      <c r="L1492" s="219"/>
      <c r="M1492" s="451"/>
      <c r="N1492" s="191">
        <v>2</v>
      </c>
      <c r="O1492" s="191">
        <v>5</v>
      </c>
      <c r="P1492" s="451">
        <v>17000</v>
      </c>
      <c r="Q1492" s="191"/>
      <c r="R1492" s="191"/>
    </row>
    <row r="1493" spans="1:18" ht="36" x14ac:dyDescent="0.2">
      <c r="A1493" s="219" t="s">
        <v>2635</v>
      </c>
      <c r="B1493" s="219" t="s">
        <v>2629</v>
      </c>
      <c r="C1493" s="219" t="s">
        <v>2630</v>
      </c>
      <c r="D1493" s="396" t="s">
        <v>4491</v>
      </c>
      <c r="E1493" s="451">
        <v>2500</v>
      </c>
      <c r="F1493" s="452">
        <v>76841518</v>
      </c>
      <c r="G1493" s="396" t="s">
        <v>4860</v>
      </c>
      <c r="H1493" s="219" t="s">
        <v>2229</v>
      </c>
      <c r="I1493" s="219" t="s">
        <v>2229</v>
      </c>
      <c r="J1493" s="219" t="s">
        <v>2640</v>
      </c>
      <c r="K1493" s="219">
        <v>2</v>
      </c>
      <c r="L1493" s="219">
        <v>2</v>
      </c>
      <c r="M1493" s="451">
        <v>5000</v>
      </c>
      <c r="N1493" s="191"/>
      <c r="O1493" s="191"/>
      <c r="P1493" s="451"/>
      <c r="Q1493" s="191"/>
      <c r="R1493" s="191"/>
    </row>
    <row r="1494" spans="1:18" ht="36" x14ac:dyDescent="0.2">
      <c r="A1494" s="219" t="s">
        <v>2635</v>
      </c>
      <c r="B1494" s="219" t="s">
        <v>2629</v>
      </c>
      <c r="C1494" s="219" t="s">
        <v>2630</v>
      </c>
      <c r="D1494" s="396" t="s">
        <v>4861</v>
      </c>
      <c r="E1494" s="451">
        <v>3000</v>
      </c>
      <c r="F1494" s="452">
        <v>76956327</v>
      </c>
      <c r="G1494" s="396" t="s">
        <v>4862</v>
      </c>
      <c r="H1494" s="219" t="s">
        <v>2406</v>
      </c>
      <c r="I1494" s="219" t="s">
        <v>2921</v>
      </c>
      <c r="J1494" s="219" t="s">
        <v>2640</v>
      </c>
      <c r="K1494" s="219"/>
      <c r="L1494" s="219"/>
      <c r="M1494" s="451"/>
      <c r="N1494" s="191">
        <v>1</v>
      </c>
      <c r="O1494" s="191">
        <v>4</v>
      </c>
      <c r="P1494" s="451">
        <v>21000</v>
      </c>
      <c r="Q1494" s="191"/>
      <c r="R1494" s="191"/>
    </row>
    <row r="1495" spans="1:18" ht="36" x14ac:dyDescent="0.2">
      <c r="A1495" s="219" t="s">
        <v>2635</v>
      </c>
      <c r="B1495" s="219" t="s">
        <v>2629</v>
      </c>
      <c r="C1495" s="219" t="s">
        <v>2630</v>
      </c>
      <c r="D1495" s="396" t="s">
        <v>4316</v>
      </c>
      <c r="E1495" s="451">
        <v>3500</v>
      </c>
      <c r="F1495" s="452">
        <v>77028290</v>
      </c>
      <c r="G1495" s="396" t="s">
        <v>4863</v>
      </c>
      <c r="H1495" s="219" t="s">
        <v>2109</v>
      </c>
      <c r="I1495" s="219" t="s">
        <v>2083</v>
      </c>
      <c r="J1495" s="219" t="s">
        <v>2640</v>
      </c>
      <c r="K1495" s="219">
        <v>2</v>
      </c>
      <c r="L1495" s="219">
        <v>7</v>
      </c>
      <c r="M1495" s="451">
        <v>24500</v>
      </c>
      <c r="N1495" s="191"/>
      <c r="O1495" s="191"/>
      <c r="P1495" s="451"/>
      <c r="Q1495" s="191"/>
      <c r="R1495" s="191"/>
    </row>
    <row r="1496" spans="1:18" ht="48" x14ac:dyDescent="0.2">
      <c r="A1496" s="219" t="s">
        <v>2635</v>
      </c>
      <c r="B1496" s="219" t="s">
        <v>2629</v>
      </c>
      <c r="C1496" s="219" t="s">
        <v>2630</v>
      </c>
      <c r="D1496" s="396" t="s">
        <v>4864</v>
      </c>
      <c r="E1496" s="451">
        <v>6500</v>
      </c>
      <c r="F1496" s="452">
        <v>77028290</v>
      </c>
      <c r="G1496" s="396" t="s">
        <v>4863</v>
      </c>
      <c r="H1496" s="219" t="s">
        <v>2221</v>
      </c>
      <c r="I1496" s="219" t="s">
        <v>2083</v>
      </c>
      <c r="J1496" s="219" t="s">
        <v>2640</v>
      </c>
      <c r="K1496" s="219"/>
      <c r="L1496" s="219"/>
      <c r="M1496" s="451"/>
      <c r="N1496" s="191">
        <v>1</v>
      </c>
      <c r="O1496" s="191">
        <v>4</v>
      </c>
      <c r="P1496" s="451">
        <v>15000</v>
      </c>
      <c r="Q1496" s="191"/>
      <c r="R1496" s="191"/>
    </row>
    <row r="1497" spans="1:18" ht="36" x14ac:dyDescent="0.2">
      <c r="A1497" s="219" t="s">
        <v>2635</v>
      </c>
      <c r="B1497" s="219" t="s">
        <v>2629</v>
      </c>
      <c r="C1497" s="219" t="s">
        <v>2630</v>
      </c>
      <c r="D1497" s="396" t="s">
        <v>4865</v>
      </c>
      <c r="E1497" s="451">
        <v>3000</v>
      </c>
      <c r="F1497" s="452">
        <v>77131802</v>
      </c>
      <c r="G1497" s="396" t="s">
        <v>4866</v>
      </c>
      <c r="H1497" s="219" t="s">
        <v>2257</v>
      </c>
      <c r="I1497" s="219" t="s">
        <v>2229</v>
      </c>
      <c r="J1497" s="219" t="s">
        <v>2640</v>
      </c>
      <c r="K1497" s="219"/>
      <c r="L1497" s="219"/>
      <c r="M1497" s="451"/>
      <c r="N1497" s="191">
        <v>3</v>
      </c>
      <c r="O1497" s="191">
        <v>5</v>
      </c>
      <c r="P1497" s="451">
        <v>12000</v>
      </c>
      <c r="Q1497" s="191"/>
      <c r="R1497" s="191"/>
    </row>
    <row r="1498" spans="1:18" ht="36" x14ac:dyDescent="0.2">
      <c r="A1498" s="219" t="s">
        <v>2635</v>
      </c>
      <c r="B1498" s="219" t="s">
        <v>2629</v>
      </c>
      <c r="C1498" s="219" t="s">
        <v>2630</v>
      </c>
      <c r="D1498" s="396" t="s">
        <v>4867</v>
      </c>
      <c r="E1498" s="451">
        <v>3000</v>
      </c>
      <c r="F1498" s="452">
        <v>77131802</v>
      </c>
      <c r="G1498" s="396" t="s">
        <v>4866</v>
      </c>
      <c r="H1498" s="219" t="s">
        <v>2257</v>
      </c>
      <c r="I1498" s="219" t="s">
        <v>2229</v>
      </c>
      <c r="J1498" s="219" t="s">
        <v>2640</v>
      </c>
      <c r="K1498" s="219">
        <v>2</v>
      </c>
      <c r="L1498" s="219">
        <v>11</v>
      </c>
      <c r="M1498" s="451">
        <v>32200</v>
      </c>
      <c r="N1498" s="191"/>
      <c r="O1498" s="191"/>
      <c r="P1498" s="451"/>
      <c r="Q1498" s="191"/>
      <c r="R1498" s="191"/>
    </row>
    <row r="1499" spans="1:18" ht="48" x14ac:dyDescent="0.2">
      <c r="A1499" s="219" t="s">
        <v>2635</v>
      </c>
      <c r="B1499" s="219" t="s">
        <v>2629</v>
      </c>
      <c r="C1499" s="219" t="s">
        <v>2630</v>
      </c>
      <c r="D1499" s="396" t="s">
        <v>2782</v>
      </c>
      <c r="E1499" s="451">
        <v>2842</v>
      </c>
      <c r="F1499" s="452">
        <v>77167319</v>
      </c>
      <c r="G1499" s="396" t="s">
        <v>4868</v>
      </c>
      <c r="H1499" s="219" t="s">
        <v>4869</v>
      </c>
      <c r="I1499" s="219" t="s">
        <v>2083</v>
      </c>
      <c r="J1499" s="219" t="s">
        <v>2640</v>
      </c>
      <c r="K1499" s="219">
        <v>1</v>
      </c>
      <c r="L1499" s="219">
        <v>1</v>
      </c>
      <c r="M1499" s="451">
        <v>2842</v>
      </c>
      <c r="N1499" s="191"/>
      <c r="O1499" s="191"/>
      <c r="P1499" s="451"/>
      <c r="Q1499" s="191"/>
      <c r="R1499" s="191"/>
    </row>
    <row r="1500" spans="1:18" ht="36" x14ac:dyDescent="0.2">
      <c r="A1500" s="219" t="s">
        <v>2635</v>
      </c>
      <c r="B1500" s="219" t="s">
        <v>2629</v>
      </c>
      <c r="C1500" s="219" t="s">
        <v>2630</v>
      </c>
      <c r="D1500" s="396" t="s">
        <v>4870</v>
      </c>
      <c r="E1500" s="451">
        <v>3228.5709999999999</v>
      </c>
      <c r="F1500" s="452">
        <v>77171053</v>
      </c>
      <c r="G1500" s="396" t="s">
        <v>4871</v>
      </c>
      <c r="H1500" s="219" t="s">
        <v>2745</v>
      </c>
      <c r="I1500" s="219" t="s">
        <v>2229</v>
      </c>
      <c r="J1500" s="219" t="s">
        <v>2640</v>
      </c>
      <c r="K1500" s="219"/>
      <c r="L1500" s="219"/>
      <c r="M1500" s="451"/>
      <c r="N1500" s="191">
        <v>1</v>
      </c>
      <c r="O1500" s="191">
        <v>4</v>
      </c>
      <c r="P1500" s="451">
        <v>22600</v>
      </c>
      <c r="Q1500" s="191"/>
      <c r="R1500" s="191"/>
    </row>
    <row r="1501" spans="1:18" ht="36" x14ac:dyDescent="0.2">
      <c r="A1501" s="219" t="s">
        <v>2635</v>
      </c>
      <c r="B1501" s="219" t="s">
        <v>2629</v>
      </c>
      <c r="C1501" s="219" t="s">
        <v>2630</v>
      </c>
      <c r="D1501" s="396" t="s">
        <v>4872</v>
      </c>
      <c r="E1501" s="451">
        <v>8000</v>
      </c>
      <c r="F1501" s="452">
        <v>77421406</v>
      </c>
      <c r="G1501" s="396" t="s">
        <v>4873</v>
      </c>
      <c r="H1501" s="219" t="s">
        <v>2257</v>
      </c>
      <c r="I1501" s="219" t="s">
        <v>2633</v>
      </c>
      <c r="J1501" s="219" t="s">
        <v>2634</v>
      </c>
      <c r="K1501" s="219">
        <v>1</v>
      </c>
      <c r="L1501" s="219">
        <v>2</v>
      </c>
      <c r="M1501" s="451">
        <v>12000</v>
      </c>
      <c r="N1501" s="191"/>
      <c r="O1501" s="191"/>
      <c r="P1501" s="451"/>
      <c r="Q1501" s="191"/>
      <c r="R1501" s="191"/>
    </row>
    <row r="1502" spans="1:18" ht="36" x14ac:dyDescent="0.2">
      <c r="A1502" s="219" t="s">
        <v>2635</v>
      </c>
      <c r="B1502" s="219" t="s">
        <v>2677</v>
      </c>
      <c r="C1502" s="219" t="s">
        <v>2630</v>
      </c>
      <c r="D1502" s="396" t="s">
        <v>4874</v>
      </c>
      <c r="E1502" s="451">
        <v>10500</v>
      </c>
      <c r="F1502" s="452">
        <v>80064853</v>
      </c>
      <c r="G1502" s="396" t="s">
        <v>4875</v>
      </c>
      <c r="H1502" s="219" t="s">
        <v>2772</v>
      </c>
      <c r="I1502" s="219" t="s">
        <v>2644</v>
      </c>
      <c r="J1502" s="219" t="s">
        <v>2634</v>
      </c>
      <c r="K1502" s="219"/>
      <c r="L1502" s="219"/>
      <c r="M1502" s="451"/>
      <c r="N1502" s="191">
        <v>1</v>
      </c>
      <c r="O1502" s="191">
        <v>2</v>
      </c>
      <c r="P1502" s="451">
        <v>21000</v>
      </c>
      <c r="Q1502" s="191"/>
      <c r="R1502" s="191"/>
    </row>
    <row r="1503" spans="1:18" ht="36" x14ac:dyDescent="0.2">
      <c r="A1503" s="219" t="s">
        <v>2635</v>
      </c>
      <c r="B1503" s="219" t="s">
        <v>2629</v>
      </c>
      <c r="C1503" s="219" t="s">
        <v>2630</v>
      </c>
      <c r="D1503" s="396" t="s">
        <v>4874</v>
      </c>
      <c r="E1503" s="451">
        <v>10500</v>
      </c>
      <c r="F1503" s="452">
        <v>80064853</v>
      </c>
      <c r="G1503" s="396" t="s">
        <v>4875</v>
      </c>
      <c r="H1503" s="219" t="s">
        <v>2772</v>
      </c>
      <c r="I1503" s="219" t="s">
        <v>2644</v>
      </c>
      <c r="J1503" s="219" t="s">
        <v>2634</v>
      </c>
      <c r="K1503" s="219"/>
      <c r="L1503" s="219"/>
      <c r="M1503" s="451"/>
      <c r="N1503" s="191">
        <v>1</v>
      </c>
      <c r="O1503" s="191">
        <v>2</v>
      </c>
      <c r="P1503" s="451">
        <v>31500</v>
      </c>
      <c r="Q1503" s="191"/>
      <c r="R1503" s="191"/>
    </row>
    <row r="1504" spans="1:18" ht="48" x14ac:dyDescent="0.2">
      <c r="A1504" s="219" t="s">
        <v>2635</v>
      </c>
      <c r="B1504" s="219" t="s">
        <v>2629</v>
      </c>
      <c r="C1504" s="219" t="s">
        <v>2630</v>
      </c>
      <c r="D1504" s="396" t="s">
        <v>4876</v>
      </c>
      <c r="E1504" s="451">
        <v>10500</v>
      </c>
      <c r="F1504" s="452">
        <v>80064853</v>
      </c>
      <c r="G1504" s="396" t="s">
        <v>4875</v>
      </c>
      <c r="H1504" s="219" t="s">
        <v>2772</v>
      </c>
      <c r="I1504" s="219" t="s">
        <v>2644</v>
      </c>
      <c r="J1504" s="219" t="s">
        <v>2634</v>
      </c>
      <c r="K1504" s="219">
        <v>1</v>
      </c>
      <c r="L1504" s="219">
        <v>3</v>
      </c>
      <c r="M1504" s="451">
        <v>31500</v>
      </c>
      <c r="N1504" s="191"/>
      <c r="O1504" s="191"/>
      <c r="P1504" s="451"/>
      <c r="Q1504" s="191"/>
      <c r="R1504" s="191"/>
    </row>
    <row r="1505" spans="1:18" ht="48" x14ac:dyDescent="0.2">
      <c r="A1505" s="219" t="s">
        <v>2635</v>
      </c>
      <c r="B1505" s="219" t="s">
        <v>2629</v>
      </c>
      <c r="C1505" s="219" t="s">
        <v>2630</v>
      </c>
      <c r="D1505" s="396" t="s">
        <v>4877</v>
      </c>
      <c r="E1505" s="451">
        <v>3200</v>
      </c>
      <c r="F1505" s="452">
        <v>80238514</v>
      </c>
      <c r="G1505" s="396" t="s">
        <v>4878</v>
      </c>
      <c r="H1505" s="219" t="s">
        <v>2229</v>
      </c>
      <c r="I1505" s="219" t="s">
        <v>2229</v>
      </c>
      <c r="J1505" s="219" t="s">
        <v>2640</v>
      </c>
      <c r="K1505" s="219">
        <v>4</v>
      </c>
      <c r="L1505" s="219">
        <v>9</v>
      </c>
      <c r="M1505" s="451">
        <v>28800</v>
      </c>
      <c r="N1505" s="191"/>
      <c r="O1505" s="191"/>
      <c r="P1505" s="451"/>
      <c r="Q1505" s="191"/>
      <c r="R1505" s="191"/>
    </row>
    <row r="1506" spans="1:18" ht="48" x14ac:dyDescent="0.2">
      <c r="A1506" s="219" t="s">
        <v>2635</v>
      </c>
      <c r="B1506" s="219" t="s">
        <v>2629</v>
      </c>
      <c r="C1506" s="219" t="s">
        <v>2630</v>
      </c>
      <c r="D1506" s="396" t="s">
        <v>4879</v>
      </c>
      <c r="E1506" s="451">
        <v>7500</v>
      </c>
      <c r="F1506" s="452">
        <v>80246160</v>
      </c>
      <c r="G1506" s="396" t="s">
        <v>4880</v>
      </c>
      <c r="H1506" s="219" t="s">
        <v>3170</v>
      </c>
      <c r="I1506" s="219" t="s">
        <v>2644</v>
      </c>
      <c r="J1506" s="219" t="s">
        <v>2634</v>
      </c>
      <c r="K1506" s="219">
        <v>1</v>
      </c>
      <c r="L1506" s="219">
        <v>2</v>
      </c>
      <c r="M1506" s="451">
        <v>15000</v>
      </c>
      <c r="N1506" s="191"/>
      <c r="O1506" s="191"/>
      <c r="P1506" s="451"/>
      <c r="Q1506" s="191"/>
      <c r="R1506" s="191"/>
    </row>
    <row r="1507" spans="1:18" ht="36" x14ac:dyDescent="0.2">
      <c r="A1507" s="219" t="s">
        <v>2635</v>
      </c>
      <c r="B1507" s="219" t="s">
        <v>2629</v>
      </c>
      <c r="C1507" s="219" t="s">
        <v>2630</v>
      </c>
      <c r="D1507" s="396" t="s">
        <v>4881</v>
      </c>
      <c r="E1507" s="451">
        <v>3000</v>
      </c>
      <c r="F1507" s="452">
        <v>80651341</v>
      </c>
      <c r="G1507" s="396" t="s">
        <v>4882</v>
      </c>
      <c r="H1507" s="219" t="s">
        <v>2639</v>
      </c>
      <c r="I1507" s="219" t="s">
        <v>2639</v>
      </c>
      <c r="J1507" s="219" t="s">
        <v>2640</v>
      </c>
      <c r="K1507" s="219">
        <v>1</v>
      </c>
      <c r="L1507" s="219">
        <v>1</v>
      </c>
      <c r="M1507" s="451">
        <v>3000</v>
      </c>
      <c r="N1507" s="191"/>
      <c r="O1507" s="191"/>
      <c r="P1507" s="451"/>
      <c r="Q1507" s="191"/>
      <c r="R1507" s="191"/>
    </row>
    <row r="1508" spans="1:18" ht="36" x14ac:dyDescent="0.2">
      <c r="A1508" s="219" t="s">
        <v>2635</v>
      </c>
      <c r="B1508" s="219" t="s">
        <v>2636</v>
      </c>
      <c r="C1508" s="219" t="s">
        <v>2630</v>
      </c>
      <c r="D1508" s="396" t="s">
        <v>4883</v>
      </c>
      <c r="E1508" s="451">
        <v>8500</v>
      </c>
      <c r="F1508" s="452">
        <v>80670415</v>
      </c>
      <c r="G1508" s="396" t="s">
        <v>4884</v>
      </c>
      <c r="H1508" s="219" t="s">
        <v>2647</v>
      </c>
      <c r="I1508" s="219" t="s">
        <v>2644</v>
      </c>
      <c r="J1508" s="219" t="s">
        <v>2634</v>
      </c>
      <c r="K1508" s="219"/>
      <c r="L1508" s="219"/>
      <c r="M1508" s="451"/>
      <c r="N1508" s="191">
        <v>1</v>
      </c>
      <c r="O1508" s="191">
        <v>3</v>
      </c>
      <c r="P1508" s="451">
        <v>34000</v>
      </c>
      <c r="Q1508" s="191"/>
      <c r="R1508" s="191"/>
    </row>
    <row r="1509" spans="1:18" ht="36" x14ac:dyDescent="0.2">
      <c r="A1509" s="454" t="s">
        <v>2635</v>
      </c>
      <c r="B1509" s="454" t="s">
        <v>2629</v>
      </c>
      <c r="C1509" s="454" t="s">
        <v>2630</v>
      </c>
      <c r="D1509" s="396" t="s">
        <v>4885</v>
      </c>
      <c r="E1509" s="390">
        <v>7500</v>
      </c>
      <c r="F1509" s="219" t="s">
        <v>4886</v>
      </c>
      <c r="G1509" s="396" t="s">
        <v>4886</v>
      </c>
      <c r="H1509" s="219" t="s">
        <v>4886</v>
      </c>
      <c r="I1509" s="219" t="s">
        <v>4886</v>
      </c>
      <c r="J1509" s="219" t="s">
        <v>4886</v>
      </c>
      <c r="K1509" s="455"/>
      <c r="L1509" s="455"/>
      <c r="M1509" s="456"/>
      <c r="N1509" s="457"/>
      <c r="O1509" s="457"/>
      <c r="P1509" s="456"/>
      <c r="Q1509" s="230">
        <v>12</v>
      </c>
      <c r="R1509" s="230">
        <v>12</v>
      </c>
    </row>
    <row r="1510" spans="1:18" ht="36" x14ac:dyDescent="0.2">
      <c r="A1510" s="454" t="s">
        <v>2635</v>
      </c>
      <c r="B1510" s="454" t="s">
        <v>2629</v>
      </c>
      <c r="C1510" s="454" t="s">
        <v>2630</v>
      </c>
      <c r="D1510" s="396" t="s">
        <v>4887</v>
      </c>
      <c r="E1510" s="390">
        <v>9000</v>
      </c>
      <c r="F1510" s="219" t="s">
        <v>4886</v>
      </c>
      <c r="G1510" s="396" t="s">
        <v>4886</v>
      </c>
      <c r="H1510" s="219" t="s">
        <v>4886</v>
      </c>
      <c r="I1510" s="219" t="s">
        <v>4886</v>
      </c>
      <c r="J1510" s="219" t="s">
        <v>4886</v>
      </c>
      <c r="K1510" s="455"/>
      <c r="L1510" s="455"/>
      <c r="M1510" s="456"/>
      <c r="N1510" s="457"/>
      <c r="O1510" s="457"/>
      <c r="P1510" s="456"/>
      <c r="Q1510" s="230">
        <v>12</v>
      </c>
      <c r="R1510" s="230">
        <v>12</v>
      </c>
    </row>
    <row r="1511" spans="1:18" ht="36" x14ac:dyDescent="0.2">
      <c r="A1511" s="454" t="s">
        <v>2635</v>
      </c>
      <c r="B1511" s="454" t="s">
        <v>2629</v>
      </c>
      <c r="C1511" s="454" t="s">
        <v>2630</v>
      </c>
      <c r="D1511" s="396" t="s">
        <v>4888</v>
      </c>
      <c r="E1511" s="390">
        <v>833.33</v>
      </c>
      <c r="F1511" s="219" t="s">
        <v>4886</v>
      </c>
      <c r="G1511" s="396" t="s">
        <v>4886</v>
      </c>
      <c r="H1511" s="219" t="s">
        <v>4886</v>
      </c>
      <c r="I1511" s="219" t="s">
        <v>4886</v>
      </c>
      <c r="J1511" s="219" t="s">
        <v>4886</v>
      </c>
      <c r="K1511" s="455"/>
      <c r="L1511" s="455"/>
      <c r="M1511" s="456"/>
      <c r="N1511" s="457"/>
      <c r="O1511" s="457"/>
      <c r="P1511" s="456"/>
      <c r="Q1511" s="230">
        <v>12</v>
      </c>
      <c r="R1511" s="230">
        <v>12</v>
      </c>
    </row>
    <row r="1512" spans="1:18" ht="36" x14ac:dyDescent="0.2">
      <c r="A1512" s="454" t="s">
        <v>2635</v>
      </c>
      <c r="B1512" s="454" t="s">
        <v>2629</v>
      </c>
      <c r="C1512" s="454" t="s">
        <v>2630</v>
      </c>
      <c r="D1512" s="396" t="s">
        <v>4888</v>
      </c>
      <c r="E1512" s="390">
        <v>3000</v>
      </c>
      <c r="F1512" s="219" t="s">
        <v>4886</v>
      </c>
      <c r="G1512" s="396" t="s">
        <v>4886</v>
      </c>
      <c r="H1512" s="219" t="s">
        <v>4886</v>
      </c>
      <c r="I1512" s="219" t="s">
        <v>4886</v>
      </c>
      <c r="J1512" s="219" t="s">
        <v>4886</v>
      </c>
      <c r="K1512" s="455"/>
      <c r="L1512" s="455"/>
      <c r="M1512" s="456"/>
      <c r="N1512" s="457"/>
      <c r="O1512" s="457"/>
      <c r="P1512" s="456"/>
      <c r="Q1512" s="230">
        <v>1</v>
      </c>
      <c r="R1512" s="230">
        <v>1</v>
      </c>
    </row>
    <row r="1513" spans="1:18" ht="36" x14ac:dyDescent="0.2">
      <c r="A1513" s="454" t="s">
        <v>2635</v>
      </c>
      <c r="B1513" s="454" t="s">
        <v>2629</v>
      </c>
      <c r="C1513" s="454" t="s">
        <v>2630</v>
      </c>
      <c r="D1513" s="396" t="s">
        <v>4889</v>
      </c>
      <c r="E1513" s="390">
        <v>1000</v>
      </c>
      <c r="F1513" s="219" t="s">
        <v>4886</v>
      </c>
      <c r="G1513" s="396" t="s">
        <v>4886</v>
      </c>
      <c r="H1513" s="219" t="s">
        <v>4886</v>
      </c>
      <c r="I1513" s="219" t="s">
        <v>4886</v>
      </c>
      <c r="J1513" s="219" t="s">
        <v>4886</v>
      </c>
      <c r="K1513" s="455"/>
      <c r="L1513" s="455"/>
      <c r="M1513" s="456"/>
      <c r="N1513" s="457"/>
      <c r="O1513" s="457"/>
      <c r="P1513" s="456"/>
      <c r="Q1513" s="230">
        <v>1</v>
      </c>
      <c r="R1513" s="230">
        <v>1</v>
      </c>
    </row>
    <row r="1514" spans="1:18" ht="36" x14ac:dyDescent="0.2">
      <c r="A1514" s="454" t="s">
        <v>2635</v>
      </c>
      <c r="B1514" s="454" t="s">
        <v>2629</v>
      </c>
      <c r="C1514" s="454" t="s">
        <v>2630</v>
      </c>
      <c r="D1514" s="396" t="s">
        <v>4890</v>
      </c>
      <c r="E1514" s="390">
        <v>3960</v>
      </c>
      <c r="F1514" s="219" t="s">
        <v>4886</v>
      </c>
      <c r="G1514" s="396" t="s">
        <v>4886</v>
      </c>
      <c r="H1514" s="219" t="s">
        <v>4886</v>
      </c>
      <c r="I1514" s="219" t="s">
        <v>4886</v>
      </c>
      <c r="J1514" s="219" t="s">
        <v>4886</v>
      </c>
      <c r="K1514" s="455"/>
      <c r="L1514" s="455"/>
      <c r="M1514" s="456"/>
      <c r="N1514" s="457"/>
      <c r="O1514" s="457"/>
      <c r="P1514" s="456"/>
      <c r="Q1514" s="230">
        <v>4</v>
      </c>
      <c r="R1514" s="230">
        <v>4</v>
      </c>
    </row>
    <row r="1515" spans="1:18" ht="36" x14ac:dyDescent="0.2">
      <c r="A1515" s="454" t="s">
        <v>2635</v>
      </c>
      <c r="B1515" s="454" t="s">
        <v>2629</v>
      </c>
      <c r="C1515" s="454" t="s">
        <v>2630</v>
      </c>
      <c r="D1515" s="396" t="s">
        <v>4891</v>
      </c>
      <c r="E1515" s="390">
        <v>4575</v>
      </c>
      <c r="F1515" s="219" t="s">
        <v>4886</v>
      </c>
      <c r="G1515" s="396" t="s">
        <v>4886</v>
      </c>
      <c r="H1515" s="219" t="s">
        <v>4886</v>
      </c>
      <c r="I1515" s="219" t="s">
        <v>4886</v>
      </c>
      <c r="J1515" s="219" t="s">
        <v>4886</v>
      </c>
      <c r="K1515" s="455"/>
      <c r="L1515" s="455"/>
      <c r="M1515" s="456"/>
      <c r="N1515" s="457"/>
      <c r="O1515" s="457"/>
      <c r="P1515" s="456"/>
      <c r="Q1515" s="230">
        <v>7</v>
      </c>
      <c r="R1515" s="230">
        <v>7</v>
      </c>
    </row>
    <row r="1516" spans="1:18" ht="36" x14ac:dyDescent="0.2">
      <c r="A1516" s="454" t="s">
        <v>2635</v>
      </c>
      <c r="B1516" s="454" t="s">
        <v>2629</v>
      </c>
      <c r="C1516" s="454" t="s">
        <v>2630</v>
      </c>
      <c r="D1516" s="396" t="s">
        <v>4892</v>
      </c>
      <c r="E1516" s="390">
        <v>6850</v>
      </c>
      <c r="F1516" s="219" t="s">
        <v>4886</v>
      </c>
      <c r="G1516" s="396" t="s">
        <v>4886</v>
      </c>
      <c r="H1516" s="219" t="s">
        <v>4886</v>
      </c>
      <c r="I1516" s="219" t="s">
        <v>4886</v>
      </c>
      <c r="J1516" s="219" t="s">
        <v>4886</v>
      </c>
      <c r="K1516" s="455"/>
      <c r="L1516" s="455"/>
      <c r="M1516" s="456"/>
      <c r="N1516" s="457"/>
      <c r="O1516" s="457"/>
      <c r="P1516" s="456"/>
      <c r="Q1516" s="230">
        <v>7</v>
      </c>
      <c r="R1516" s="230">
        <v>7</v>
      </c>
    </row>
    <row r="1517" spans="1:18" ht="36" x14ac:dyDescent="0.2">
      <c r="A1517" s="454" t="s">
        <v>2635</v>
      </c>
      <c r="B1517" s="454" t="s">
        <v>2629</v>
      </c>
      <c r="C1517" s="454" t="s">
        <v>2630</v>
      </c>
      <c r="D1517" s="396" t="s">
        <v>4893</v>
      </c>
      <c r="E1517" s="390">
        <v>10000</v>
      </c>
      <c r="F1517" s="219" t="s">
        <v>4886</v>
      </c>
      <c r="G1517" s="396" t="s">
        <v>4886</v>
      </c>
      <c r="H1517" s="219" t="s">
        <v>4886</v>
      </c>
      <c r="I1517" s="219" t="s">
        <v>4886</v>
      </c>
      <c r="J1517" s="219" t="s">
        <v>4886</v>
      </c>
      <c r="K1517" s="455"/>
      <c r="L1517" s="455"/>
      <c r="M1517" s="456"/>
      <c r="N1517" s="457"/>
      <c r="O1517" s="457"/>
      <c r="P1517" s="456"/>
      <c r="Q1517" s="230">
        <v>3</v>
      </c>
      <c r="R1517" s="230">
        <v>3</v>
      </c>
    </row>
    <row r="1518" spans="1:18" ht="36" x14ac:dyDescent="0.2">
      <c r="A1518" s="454" t="s">
        <v>2635</v>
      </c>
      <c r="B1518" s="454" t="s">
        <v>2629</v>
      </c>
      <c r="C1518" s="454" t="s">
        <v>2630</v>
      </c>
      <c r="D1518" s="396" t="s">
        <v>4894</v>
      </c>
      <c r="E1518" s="390">
        <v>7500</v>
      </c>
      <c r="F1518" s="219" t="s">
        <v>4886</v>
      </c>
      <c r="G1518" s="396" t="s">
        <v>4886</v>
      </c>
      <c r="H1518" s="219" t="s">
        <v>4886</v>
      </c>
      <c r="I1518" s="219" t="s">
        <v>4886</v>
      </c>
      <c r="J1518" s="219" t="s">
        <v>4886</v>
      </c>
      <c r="K1518" s="455"/>
      <c r="L1518" s="455"/>
      <c r="M1518" s="456"/>
      <c r="N1518" s="457"/>
      <c r="O1518" s="457"/>
      <c r="P1518" s="456"/>
      <c r="Q1518" s="230">
        <v>6</v>
      </c>
      <c r="R1518" s="230">
        <v>6</v>
      </c>
    </row>
    <row r="1519" spans="1:18" ht="36" x14ac:dyDescent="0.2">
      <c r="A1519" s="454" t="s">
        <v>2635</v>
      </c>
      <c r="B1519" s="454" t="s">
        <v>2629</v>
      </c>
      <c r="C1519" s="454" t="s">
        <v>2630</v>
      </c>
      <c r="D1519" s="396" t="s">
        <v>4895</v>
      </c>
      <c r="E1519" s="390">
        <v>5500</v>
      </c>
      <c r="F1519" s="219" t="s">
        <v>4886</v>
      </c>
      <c r="G1519" s="396" t="s">
        <v>4886</v>
      </c>
      <c r="H1519" s="219" t="s">
        <v>4886</v>
      </c>
      <c r="I1519" s="219" t="s">
        <v>4886</v>
      </c>
      <c r="J1519" s="219" t="s">
        <v>4886</v>
      </c>
      <c r="K1519" s="455"/>
      <c r="L1519" s="455"/>
      <c r="M1519" s="456"/>
      <c r="N1519" s="457"/>
      <c r="O1519" s="457"/>
      <c r="P1519" s="456"/>
      <c r="Q1519" s="230">
        <v>12</v>
      </c>
      <c r="R1519" s="230">
        <v>12</v>
      </c>
    </row>
    <row r="1520" spans="1:18" ht="36" x14ac:dyDescent="0.2">
      <c r="A1520" s="454" t="s">
        <v>2635</v>
      </c>
      <c r="B1520" s="454" t="s">
        <v>2629</v>
      </c>
      <c r="C1520" s="454" t="s">
        <v>2630</v>
      </c>
      <c r="D1520" s="396" t="s">
        <v>4896</v>
      </c>
      <c r="E1520" s="390">
        <v>1250</v>
      </c>
      <c r="F1520" s="219" t="s">
        <v>4886</v>
      </c>
      <c r="G1520" s="396" t="s">
        <v>4886</v>
      </c>
      <c r="H1520" s="219" t="s">
        <v>4886</v>
      </c>
      <c r="I1520" s="219" t="s">
        <v>4886</v>
      </c>
      <c r="J1520" s="219" t="s">
        <v>4886</v>
      </c>
      <c r="K1520" s="455"/>
      <c r="L1520" s="455"/>
      <c r="M1520" s="456"/>
      <c r="N1520" s="457"/>
      <c r="O1520" s="457"/>
      <c r="P1520" s="456"/>
      <c r="Q1520" s="230">
        <v>12</v>
      </c>
      <c r="R1520" s="230">
        <v>12</v>
      </c>
    </row>
    <row r="1521" spans="1:18" ht="36" x14ac:dyDescent="0.2">
      <c r="A1521" s="454" t="s">
        <v>2635</v>
      </c>
      <c r="B1521" s="454" t="s">
        <v>2629</v>
      </c>
      <c r="C1521" s="454" t="s">
        <v>2630</v>
      </c>
      <c r="D1521" s="396" t="s">
        <v>4896</v>
      </c>
      <c r="E1521" s="390">
        <v>2500</v>
      </c>
      <c r="F1521" s="219" t="s">
        <v>4886</v>
      </c>
      <c r="G1521" s="396" t="s">
        <v>4886</v>
      </c>
      <c r="H1521" s="219" t="s">
        <v>4886</v>
      </c>
      <c r="I1521" s="219" t="s">
        <v>4886</v>
      </c>
      <c r="J1521" s="219" t="s">
        <v>4886</v>
      </c>
      <c r="K1521" s="455"/>
      <c r="L1521" s="455"/>
      <c r="M1521" s="456"/>
      <c r="N1521" s="457"/>
      <c r="O1521" s="457"/>
      <c r="P1521" s="456"/>
      <c r="Q1521" s="230">
        <v>12</v>
      </c>
      <c r="R1521" s="230">
        <v>12</v>
      </c>
    </row>
    <row r="1522" spans="1:18" ht="36" x14ac:dyDescent="0.2">
      <c r="A1522" s="454" t="s">
        <v>2635</v>
      </c>
      <c r="B1522" s="454" t="s">
        <v>2629</v>
      </c>
      <c r="C1522" s="454" t="s">
        <v>2630</v>
      </c>
      <c r="D1522" s="396" t="s">
        <v>4896</v>
      </c>
      <c r="E1522" s="390">
        <v>4500</v>
      </c>
      <c r="F1522" s="219" t="s">
        <v>4886</v>
      </c>
      <c r="G1522" s="396" t="s">
        <v>4886</v>
      </c>
      <c r="H1522" s="219" t="s">
        <v>4886</v>
      </c>
      <c r="I1522" s="219" t="s">
        <v>4886</v>
      </c>
      <c r="J1522" s="219" t="s">
        <v>4886</v>
      </c>
      <c r="K1522" s="455"/>
      <c r="L1522" s="455"/>
      <c r="M1522" s="456"/>
      <c r="N1522" s="457"/>
      <c r="O1522" s="457"/>
      <c r="P1522" s="456"/>
      <c r="Q1522" s="230">
        <v>3</v>
      </c>
      <c r="R1522" s="230">
        <v>3</v>
      </c>
    </row>
    <row r="1523" spans="1:18" ht="36" x14ac:dyDescent="0.2">
      <c r="A1523" s="454" t="s">
        <v>2635</v>
      </c>
      <c r="B1523" s="454" t="s">
        <v>2629</v>
      </c>
      <c r="C1523" s="454" t="s">
        <v>2630</v>
      </c>
      <c r="D1523" s="396" t="s">
        <v>4896</v>
      </c>
      <c r="E1523" s="390">
        <v>5500</v>
      </c>
      <c r="F1523" s="219" t="s">
        <v>4886</v>
      </c>
      <c r="G1523" s="396" t="s">
        <v>4886</v>
      </c>
      <c r="H1523" s="219" t="s">
        <v>4886</v>
      </c>
      <c r="I1523" s="219" t="s">
        <v>4886</v>
      </c>
      <c r="J1523" s="219" t="s">
        <v>4886</v>
      </c>
      <c r="K1523" s="455"/>
      <c r="L1523" s="455"/>
      <c r="M1523" s="456"/>
      <c r="N1523" s="457"/>
      <c r="O1523" s="457"/>
      <c r="P1523" s="456"/>
      <c r="Q1523" s="230">
        <v>3</v>
      </c>
      <c r="R1523" s="230">
        <v>3</v>
      </c>
    </row>
    <row r="1524" spans="1:18" ht="36" x14ac:dyDescent="0.2">
      <c r="A1524" s="454" t="s">
        <v>2635</v>
      </c>
      <c r="B1524" s="454" t="s">
        <v>2629</v>
      </c>
      <c r="C1524" s="454" t="s">
        <v>2630</v>
      </c>
      <c r="D1524" s="396" t="s">
        <v>4897</v>
      </c>
      <c r="E1524" s="390">
        <v>111240</v>
      </c>
      <c r="F1524" s="219" t="s">
        <v>4886</v>
      </c>
      <c r="G1524" s="396" t="s">
        <v>4886</v>
      </c>
      <c r="H1524" s="219" t="s">
        <v>4886</v>
      </c>
      <c r="I1524" s="219" t="s">
        <v>4886</v>
      </c>
      <c r="J1524" s="219" t="s">
        <v>4886</v>
      </c>
      <c r="K1524" s="455"/>
      <c r="L1524" s="455"/>
      <c r="M1524" s="456"/>
      <c r="N1524" s="457"/>
      <c r="O1524" s="457"/>
      <c r="P1524" s="456"/>
      <c r="Q1524" s="230">
        <v>1</v>
      </c>
      <c r="R1524" s="230">
        <v>1</v>
      </c>
    </row>
    <row r="1525" spans="1:18" ht="36" x14ac:dyDescent="0.2">
      <c r="A1525" s="454" t="s">
        <v>2635</v>
      </c>
      <c r="B1525" s="454" t="s">
        <v>2629</v>
      </c>
      <c r="C1525" s="454" t="s">
        <v>2630</v>
      </c>
      <c r="D1525" s="396" t="s">
        <v>4898</v>
      </c>
      <c r="E1525" s="390">
        <v>2000</v>
      </c>
      <c r="F1525" s="219" t="s">
        <v>4886</v>
      </c>
      <c r="G1525" s="396" t="s">
        <v>4886</v>
      </c>
      <c r="H1525" s="219" t="s">
        <v>4886</v>
      </c>
      <c r="I1525" s="219" t="s">
        <v>4886</v>
      </c>
      <c r="J1525" s="219" t="s">
        <v>4886</v>
      </c>
      <c r="K1525" s="455"/>
      <c r="L1525" s="455"/>
      <c r="M1525" s="456"/>
      <c r="N1525" s="457"/>
      <c r="O1525" s="457"/>
      <c r="P1525" s="456"/>
      <c r="Q1525" s="230">
        <v>12</v>
      </c>
      <c r="R1525" s="230">
        <v>12</v>
      </c>
    </row>
    <row r="1526" spans="1:18" ht="36" x14ac:dyDescent="0.2">
      <c r="A1526" s="454" t="s">
        <v>2635</v>
      </c>
      <c r="B1526" s="454" t="s">
        <v>2629</v>
      </c>
      <c r="C1526" s="454" t="s">
        <v>2630</v>
      </c>
      <c r="D1526" s="396" t="s">
        <v>4898</v>
      </c>
      <c r="E1526" s="390">
        <v>2500</v>
      </c>
      <c r="F1526" s="219" t="s">
        <v>4886</v>
      </c>
      <c r="G1526" s="396" t="s">
        <v>4886</v>
      </c>
      <c r="H1526" s="219" t="s">
        <v>4886</v>
      </c>
      <c r="I1526" s="219" t="s">
        <v>4886</v>
      </c>
      <c r="J1526" s="219" t="s">
        <v>4886</v>
      </c>
      <c r="K1526" s="455"/>
      <c r="L1526" s="455"/>
      <c r="M1526" s="456"/>
      <c r="N1526" s="457"/>
      <c r="O1526" s="457"/>
      <c r="P1526" s="456"/>
      <c r="Q1526" s="230">
        <v>12</v>
      </c>
      <c r="R1526" s="230">
        <v>12</v>
      </c>
    </row>
    <row r="1527" spans="1:18" ht="36" x14ac:dyDescent="0.2">
      <c r="A1527" s="454" t="s">
        <v>2635</v>
      </c>
      <c r="B1527" s="454" t="s">
        <v>2629</v>
      </c>
      <c r="C1527" s="454" t="s">
        <v>2630</v>
      </c>
      <c r="D1527" s="396" t="s">
        <v>4898</v>
      </c>
      <c r="E1527" s="390">
        <v>2750</v>
      </c>
      <c r="F1527" s="219" t="s">
        <v>4886</v>
      </c>
      <c r="G1527" s="396" t="s">
        <v>4886</v>
      </c>
      <c r="H1527" s="219" t="s">
        <v>4886</v>
      </c>
      <c r="I1527" s="219" t="s">
        <v>4886</v>
      </c>
      <c r="J1527" s="219" t="s">
        <v>4886</v>
      </c>
      <c r="K1527" s="455"/>
      <c r="L1527" s="455"/>
      <c r="M1527" s="456"/>
      <c r="N1527" s="457"/>
      <c r="O1527" s="457"/>
      <c r="P1527" s="456"/>
      <c r="Q1527" s="230">
        <v>12</v>
      </c>
      <c r="R1527" s="230">
        <v>12</v>
      </c>
    </row>
    <row r="1528" spans="1:18" ht="36" x14ac:dyDescent="0.2">
      <c r="A1528" s="454" t="s">
        <v>2635</v>
      </c>
      <c r="B1528" s="454" t="s">
        <v>2629</v>
      </c>
      <c r="C1528" s="454" t="s">
        <v>2630</v>
      </c>
      <c r="D1528" s="396" t="s">
        <v>4898</v>
      </c>
      <c r="E1528" s="390">
        <v>3000</v>
      </c>
      <c r="F1528" s="219" t="s">
        <v>4886</v>
      </c>
      <c r="G1528" s="396" t="s">
        <v>4886</v>
      </c>
      <c r="H1528" s="219" t="s">
        <v>4886</v>
      </c>
      <c r="I1528" s="219" t="s">
        <v>4886</v>
      </c>
      <c r="J1528" s="219" t="s">
        <v>4886</v>
      </c>
      <c r="K1528" s="455"/>
      <c r="L1528" s="455"/>
      <c r="M1528" s="456"/>
      <c r="N1528" s="457"/>
      <c r="O1528" s="457"/>
      <c r="P1528" s="456"/>
      <c r="Q1528" s="230">
        <v>6</v>
      </c>
      <c r="R1528" s="230">
        <v>6</v>
      </c>
    </row>
    <row r="1529" spans="1:18" ht="36" x14ac:dyDescent="0.2">
      <c r="A1529" s="454" t="s">
        <v>2635</v>
      </c>
      <c r="B1529" s="454" t="s">
        <v>2629</v>
      </c>
      <c r="C1529" s="454" t="s">
        <v>2630</v>
      </c>
      <c r="D1529" s="396" t="s">
        <v>4898</v>
      </c>
      <c r="E1529" s="390">
        <v>3125</v>
      </c>
      <c r="F1529" s="219" t="s">
        <v>4886</v>
      </c>
      <c r="G1529" s="396" t="s">
        <v>4886</v>
      </c>
      <c r="H1529" s="219" t="s">
        <v>4886</v>
      </c>
      <c r="I1529" s="219" t="s">
        <v>4886</v>
      </c>
      <c r="J1529" s="219" t="s">
        <v>4886</v>
      </c>
      <c r="K1529" s="455"/>
      <c r="L1529" s="455"/>
      <c r="M1529" s="456"/>
      <c r="N1529" s="457"/>
      <c r="O1529" s="457"/>
      <c r="P1529" s="456"/>
      <c r="Q1529" s="230">
        <v>12</v>
      </c>
      <c r="R1529" s="230">
        <v>12</v>
      </c>
    </row>
    <row r="1530" spans="1:18" ht="36" x14ac:dyDescent="0.2">
      <c r="A1530" s="454" t="s">
        <v>2635</v>
      </c>
      <c r="B1530" s="454" t="s">
        <v>2629</v>
      </c>
      <c r="C1530" s="454" t="s">
        <v>2630</v>
      </c>
      <c r="D1530" s="396" t="s">
        <v>4898</v>
      </c>
      <c r="E1530" s="390">
        <v>5000</v>
      </c>
      <c r="F1530" s="219" t="s">
        <v>4886</v>
      </c>
      <c r="G1530" s="396" t="s">
        <v>4886</v>
      </c>
      <c r="H1530" s="219" t="s">
        <v>4886</v>
      </c>
      <c r="I1530" s="219" t="s">
        <v>4886</v>
      </c>
      <c r="J1530" s="219" t="s">
        <v>4886</v>
      </c>
      <c r="K1530" s="455"/>
      <c r="L1530" s="455"/>
      <c r="M1530" s="456"/>
      <c r="N1530" s="457"/>
      <c r="O1530" s="457"/>
      <c r="P1530" s="456"/>
      <c r="Q1530" s="230">
        <v>12</v>
      </c>
      <c r="R1530" s="230">
        <v>12</v>
      </c>
    </row>
    <row r="1531" spans="1:18" ht="36" x14ac:dyDescent="0.2">
      <c r="A1531" s="454" t="s">
        <v>2635</v>
      </c>
      <c r="B1531" s="454" t="s">
        <v>2629</v>
      </c>
      <c r="C1531" s="454" t="s">
        <v>2630</v>
      </c>
      <c r="D1531" s="396" t="s">
        <v>4898</v>
      </c>
      <c r="E1531" s="390">
        <v>9000</v>
      </c>
      <c r="F1531" s="219" t="s">
        <v>4886</v>
      </c>
      <c r="G1531" s="396" t="s">
        <v>4886</v>
      </c>
      <c r="H1531" s="219" t="s">
        <v>4886</v>
      </c>
      <c r="I1531" s="219" t="s">
        <v>4886</v>
      </c>
      <c r="J1531" s="219" t="s">
        <v>4886</v>
      </c>
      <c r="K1531" s="455"/>
      <c r="L1531" s="455"/>
      <c r="M1531" s="456"/>
      <c r="N1531" s="457"/>
      <c r="O1531" s="457"/>
      <c r="P1531" s="456"/>
      <c r="Q1531" s="230">
        <v>6</v>
      </c>
      <c r="R1531" s="230">
        <v>6</v>
      </c>
    </row>
    <row r="1532" spans="1:18" ht="36" x14ac:dyDescent="0.2">
      <c r="A1532" s="454" t="s">
        <v>2635</v>
      </c>
      <c r="B1532" s="454" t="s">
        <v>2629</v>
      </c>
      <c r="C1532" s="454" t="s">
        <v>2630</v>
      </c>
      <c r="D1532" s="396" t="s">
        <v>4899</v>
      </c>
      <c r="E1532" s="390">
        <v>74160</v>
      </c>
      <c r="F1532" s="219" t="s">
        <v>4886</v>
      </c>
      <c r="G1532" s="396" t="s">
        <v>4886</v>
      </c>
      <c r="H1532" s="219" t="s">
        <v>4886</v>
      </c>
      <c r="I1532" s="219" t="s">
        <v>4886</v>
      </c>
      <c r="J1532" s="219" t="s">
        <v>4886</v>
      </c>
      <c r="K1532" s="455"/>
      <c r="L1532" s="455"/>
      <c r="M1532" s="456"/>
      <c r="N1532" s="457"/>
      <c r="O1532" s="457"/>
      <c r="P1532" s="456"/>
      <c r="Q1532" s="230">
        <v>1</v>
      </c>
      <c r="R1532" s="230">
        <v>1</v>
      </c>
    </row>
    <row r="1533" spans="1:18" ht="36" x14ac:dyDescent="0.2">
      <c r="A1533" s="454" t="s">
        <v>2635</v>
      </c>
      <c r="B1533" s="454" t="s">
        <v>2629</v>
      </c>
      <c r="C1533" s="454" t="s">
        <v>2630</v>
      </c>
      <c r="D1533" s="396" t="s">
        <v>4900</v>
      </c>
      <c r="E1533" s="390">
        <v>18000</v>
      </c>
      <c r="F1533" s="219" t="s">
        <v>4886</v>
      </c>
      <c r="G1533" s="396" t="s">
        <v>4886</v>
      </c>
      <c r="H1533" s="219" t="s">
        <v>4886</v>
      </c>
      <c r="I1533" s="219" t="s">
        <v>4886</v>
      </c>
      <c r="J1533" s="219" t="s">
        <v>4886</v>
      </c>
      <c r="K1533" s="455"/>
      <c r="L1533" s="455"/>
      <c r="M1533" s="456"/>
      <c r="N1533" s="457"/>
      <c r="O1533" s="457"/>
      <c r="P1533" s="456"/>
      <c r="Q1533" s="230">
        <v>12</v>
      </c>
      <c r="R1533" s="230">
        <v>12</v>
      </c>
    </row>
    <row r="1534" spans="1:18" ht="36" x14ac:dyDescent="0.2">
      <c r="A1534" s="454" t="s">
        <v>2635</v>
      </c>
      <c r="B1534" s="454" t="s">
        <v>2629</v>
      </c>
      <c r="C1534" s="454" t="s">
        <v>2630</v>
      </c>
      <c r="D1534" s="396" t="s">
        <v>4901</v>
      </c>
      <c r="E1534" s="390">
        <v>5250</v>
      </c>
      <c r="F1534" s="219" t="s">
        <v>4886</v>
      </c>
      <c r="G1534" s="396" t="s">
        <v>4886</v>
      </c>
      <c r="H1534" s="219" t="s">
        <v>4886</v>
      </c>
      <c r="I1534" s="219" t="s">
        <v>4886</v>
      </c>
      <c r="J1534" s="219" t="s">
        <v>4886</v>
      </c>
      <c r="K1534" s="455"/>
      <c r="L1534" s="455"/>
      <c r="M1534" s="456"/>
      <c r="N1534" s="457"/>
      <c r="O1534" s="457"/>
      <c r="P1534" s="456"/>
      <c r="Q1534" s="230">
        <v>2</v>
      </c>
      <c r="R1534" s="230">
        <v>2</v>
      </c>
    </row>
    <row r="1535" spans="1:18" ht="36" x14ac:dyDescent="0.2">
      <c r="A1535" s="454" t="s">
        <v>2635</v>
      </c>
      <c r="B1535" s="454" t="s">
        <v>2629</v>
      </c>
      <c r="C1535" s="454" t="s">
        <v>2630</v>
      </c>
      <c r="D1535" s="396" t="s">
        <v>4901</v>
      </c>
      <c r="E1535" s="390">
        <v>6500</v>
      </c>
      <c r="F1535" s="219" t="s">
        <v>4886</v>
      </c>
      <c r="G1535" s="396" t="s">
        <v>4886</v>
      </c>
      <c r="H1535" s="219" t="s">
        <v>4886</v>
      </c>
      <c r="I1535" s="219" t="s">
        <v>4886</v>
      </c>
      <c r="J1535" s="219" t="s">
        <v>4886</v>
      </c>
      <c r="K1535" s="455"/>
      <c r="L1535" s="455"/>
      <c r="M1535" s="456"/>
      <c r="N1535" s="457"/>
      <c r="O1535" s="457"/>
      <c r="P1535" s="456"/>
      <c r="Q1535" s="230">
        <v>11</v>
      </c>
      <c r="R1535" s="230">
        <v>11</v>
      </c>
    </row>
    <row r="1536" spans="1:18" ht="36" x14ac:dyDescent="0.2">
      <c r="A1536" s="454" t="s">
        <v>2635</v>
      </c>
      <c r="B1536" s="454" t="s">
        <v>2629</v>
      </c>
      <c r="C1536" s="454" t="s">
        <v>2630</v>
      </c>
      <c r="D1536" s="396" t="s">
        <v>4901</v>
      </c>
      <c r="E1536" s="390">
        <v>7000</v>
      </c>
      <c r="F1536" s="219" t="s">
        <v>4886</v>
      </c>
      <c r="G1536" s="396" t="s">
        <v>4886</v>
      </c>
      <c r="H1536" s="219" t="s">
        <v>4886</v>
      </c>
      <c r="I1536" s="219" t="s">
        <v>4886</v>
      </c>
      <c r="J1536" s="219" t="s">
        <v>4886</v>
      </c>
      <c r="K1536" s="455"/>
      <c r="L1536" s="455"/>
      <c r="M1536" s="456"/>
      <c r="N1536" s="457"/>
      <c r="O1536" s="457"/>
      <c r="P1536" s="456"/>
      <c r="Q1536" s="230">
        <v>3</v>
      </c>
      <c r="R1536" s="230">
        <v>3</v>
      </c>
    </row>
    <row r="1537" spans="1:18" ht="36" x14ac:dyDescent="0.2">
      <c r="A1537" s="454" t="s">
        <v>2635</v>
      </c>
      <c r="B1537" s="454" t="s">
        <v>2629</v>
      </c>
      <c r="C1537" s="454" t="s">
        <v>2630</v>
      </c>
      <c r="D1537" s="396" t="s">
        <v>4901</v>
      </c>
      <c r="E1537" s="390">
        <v>14950</v>
      </c>
      <c r="F1537" s="219" t="s">
        <v>4886</v>
      </c>
      <c r="G1537" s="396" t="s">
        <v>4886</v>
      </c>
      <c r="H1537" s="219" t="s">
        <v>4886</v>
      </c>
      <c r="I1537" s="219" t="s">
        <v>4886</v>
      </c>
      <c r="J1537" s="219" t="s">
        <v>4886</v>
      </c>
      <c r="K1537" s="455"/>
      <c r="L1537" s="455"/>
      <c r="M1537" s="456"/>
      <c r="N1537" s="457"/>
      <c r="O1537" s="457"/>
      <c r="P1537" s="456"/>
      <c r="Q1537" s="230">
        <v>10</v>
      </c>
      <c r="R1537" s="230">
        <v>10</v>
      </c>
    </row>
    <row r="1538" spans="1:18" ht="36" x14ac:dyDescent="0.2">
      <c r="A1538" s="454" t="s">
        <v>2635</v>
      </c>
      <c r="B1538" s="454" t="s">
        <v>2629</v>
      </c>
      <c r="C1538" s="454" t="s">
        <v>2630</v>
      </c>
      <c r="D1538" s="396" t="s">
        <v>4902</v>
      </c>
      <c r="E1538" s="390">
        <v>4500</v>
      </c>
      <c r="F1538" s="219" t="s">
        <v>4886</v>
      </c>
      <c r="G1538" s="396" t="s">
        <v>4886</v>
      </c>
      <c r="H1538" s="219" t="s">
        <v>4886</v>
      </c>
      <c r="I1538" s="219" t="s">
        <v>4886</v>
      </c>
      <c r="J1538" s="219" t="s">
        <v>4886</v>
      </c>
      <c r="K1538" s="455"/>
      <c r="L1538" s="455"/>
      <c r="M1538" s="456"/>
      <c r="N1538" s="457"/>
      <c r="O1538" s="457"/>
      <c r="P1538" s="456"/>
      <c r="Q1538" s="230">
        <v>7</v>
      </c>
      <c r="R1538" s="230">
        <v>7</v>
      </c>
    </row>
    <row r="1539" spans="1:18" ht="36" x14ac:dyDescent="0.2">
      <c r="A1539" s="454" t="s">
        <v>2635</v>
      </c>
      <c r="B1539" s="454" t="s">
        <v>2629</v>
      </c>
      <c r="C1539" s="454" t="s">
        <v>2630</v>
      </c>
      <c r="D1539" s="396" t="s">
        <v>4903</v>
      </c>
      <c r="E1539" s="390">
        <v>27450</v>
      </c>
      <c r="F1539" s="219" t="s">
        <v>4886</v>
      </c>
      <c r="G1539" s="396" t="s">
        <v>4886</v>
      </c>
      <c r="H1539" s="219" t="s">
        <v>4886</v>
      </c>
      <c r="I1539" s="219" t="s">
        <v>4886</v>
      </c>
      <c r="J1539" s="219" t="s">
        <v>4886</v>
      </c>
      <c r="K1539" s="455"/>
      <c r="L1539" s="455"/>
      <c r="M1539" s="456"/>
      <c r="N1539" s="457"/>
      <c r="O1539" s="457"/>
      <c r="P1539" s="456"/>
      <c r="Q1539" s="230">
        <v>1</v>
      </c>
      <c r="R1539" s="230">
        <v>1</v>
      </c>
    </row>
    <row r="1540" spans="1:18" ht="36" x14ac:dyDescent="0.2">
      <c r="A1540" s="454" t="s">
        <v>2635</v>
      </c>
      <c r="B1540" s="454" t="s">
        <v>2629</v>
      </c>
      <c r="C1540" s="454" t="s">
        <v>2630</v>
      </c>
      <c r="D1540" s="396" t="s">
        <v>4904</v>
      </c>
      <c r="E1540" s="390">
        <v>8625</v>
      </c>
      <c r="F1540" s="219" t="s">
        <v>4886</v>
      </c>
      <c r="G1540" s="396" t="s">
        <v>4886</v>
      </c>
      <c r="H1540" s="219" t="s">
        <v>4886</v>
      </c>
      <c r="I1540" s="219" t="s">
        <v>4886</v>
      </c>
      <c r="J1540" s="219" t="s">
        <v>4886</v>
      </c>
      <c r="K1540" s="455"/>
      <c r="L1540" s="455"/>
      <c r="M1540" s="456"/>
      <c r="N1540" s="457"/>
      <c r="O1540" s="457"/>
      <c r="P1540" s="456"/>
      <c r="Q1540" s="230">
        <v>12</v>
      </c>
      <c r="R1540" s="230">
        <v>12</v>
      </c>
    </row>
    <row r="1541" spans="1:18" ht="36" x14ac:dyDescent="0.2">
      <c r="A1541" s="454" t="s">
        <v>2635</v>
      </c>
      <c r="B1541" s="454" t="s">
        <v>2629</v>
      </c>
      <c r="C1541" s="454" t="s">
        <v>2630</v>
      </c>
      <c r="D1541" s="396" t="s">
        <v>4905</v>
      </c>
      <c r="E1541" s="390">
        <v>34500</v>
      </c>
      <c r="F1541" s="219" t="s">
        <v>4886</v>
      </c>
      <c r="G1541" s="396" t="s">
        <v>4886</v>
      </c>
      <c r="H1541" s="219" t="s">
        <v>4886</v>
      </c>
      <c r="I1541" s="219" t="s">
        <v>4886</v>
      </c>
      <c r="J1541" s="219" t="s">
        <v>4886</v>
      </c>
      <c r="K1541" s="455"/>
      <c r="L1541" s="455"/>
      <c r="M1541" s="456"/>
      <c r="N1541" s="457"/>
      <c r="O1541" s="457"/>
      <c r="P1541" s="456"/>
      <c r="Q1541" s="230">
        <v>1</v>
      </c>
      <c r="R1541" s="230">
        <v>1</v>
      </c>
    </row>
    <row r="1542" spans="1:18" ht="36" x14ac:dyDescent="0.2">
      <c r="A1542" s="454" t="s">
        <v>2635</v>
      </c>
      <c r="B1542" s="454" t="s">
        <v>2629</v>
      </c>
      <c r="C1542" s="454" t="s">
        <v>2630</v>
      </c>
      <c r="D1542" s="396" t="s">
        <v>4906</v>
      </c>
      <c r="E1542" s="390">
        <v>6500</v>
      </c>
      <c r="F1542" s="219" t="s">
        <v>4886</v>
      </c>
      <c r="G1542" s="396" t="s">
        <v>4886</v>
      </c>
      <c r="H1542" s="219" t="s">
        <v>4886</v>
      </c>
      <c r="I1542" s="219" t="s">
        <v>4886</v>
      </c>
      <c r="J1542" s="219" t="s">
        <v>4886</v>
      </c>
      <c r="K1542" s="455"/>
      <c r="L1542" s="455"/>
      <c r="M1542" s="456"/>
      <c r="N1542" s="457"/>
      <c r="O1542" s="457"/>
      <c r="P1542" s="456"/>
      <c r="Q1542" s="230">
        <v>6</v>
      </c>
      <c r="R1542" s="230">
        <v>6</v>
      </c>
    </row>
    <row r="1543" spans="1:18" ht="36" x14ac:dyDescent="0.2">
      <c r="A1543" s="454" t="s">
        <v>2635</v>
      </c>
      <c r="B1543" s="454" t="s">
        <v>2629</v>
      </c>
      <c r="C1543" s="454" t="s">
        <v>2630</v>
      </c>
      <c r="D1543" s="396" t="s">
        <v>4907</v>
      </c>
      <c r="E1543" s="390">
        <v>3060</v>
      </c>
      <c r="F1543" s="219" t="s">
        <v>4886</v>
      </c>
      <c r="G1543" s="396" t="s">
        <v>4886</v>
      </c>
      <c r="H1543" s="219" t="s">
        <v>4886</v>
      </c>
      <c r="I1543" s="219" t="s">
        <v>4886</v>
      </c>
      <c r="J1543" s="219" t="s">
        <v>4886</v>
      </c>
      <c r="K1543" s="455"/>
      <c r="L1543" s="455"/>
      <c r="M1543" s="456"/>
      <c r="N1543" s="457"/>
      <c r="O1543" s="457"/>
      <c r="P1543" s="456"/>
      <c r="Q1543" s="230">
        <v>12</v>
      </c>
      <c r="R1543" s="230">
        <v>12</v>
      </c>
    </row>
    <row r="1544" spans="1:18" ht="36" x14ac:dyDescent="0.2">
      <c r="A1544" s="454" t="s">
        <v>2635</v>
      </c>
      <c r="B1544" s="454" t="s">
        <v>2629</v>
      </c>
      <c r="C1544" s="454" t="s">
        <v>2630</v>
      </c>
      <c r="D1544" s="396" t="s">
        <v>4908</v>
      </c>
      <c r="E1544" s="390">
        <v>2250</v>
      </c>
      <c r="F1544" s="219" t="s">
        <v>4886</v>
      </c>
      <c r="G1544" s="396" t="s">
        <v>4886</v>
      </c>
      <c r="H1544" s="219" t="s">
        <v>4886</v>
      </c>
      <c r="I1544" s="219" t="s">
        <v>4886</v>
      </c>
      <c r="J1544" s="219" t="s">
        <v>4886</v>
      </c>
      <c r="K1544" s="455"/>
      <c r="L1544" s="455"/>
      <c r="M1544" s="456"/>
      <c r="N1544" s="457"/>
      <c r="O1544" s="457"/>
      <c r="P1544" s="456"/>
      <c r="Q1544" s="230">
        <v>12</v>
      </c>
      <c r="R1544" s="230">
        <v>12</v>
      </c>
    </row>
    <row r="1545" spans="1:18" ht="36" x14ac:dyDescent="0.2">
      <c r="A1545" s="454" t="s">
        <v>2635</v>
      </c>
      <c r="B1545" s="454" t="s">
        <v>2629</v>
      </c>
      <c r="C1545" s="454" t="s">
        <v>2630</v>
      </c>
      <c r="D1545" s="396" t="s">
        <v>4908</v>
      </c>
      <c r="E1545" s="390">
        <v>2500</v>
      </c>
      <c r="F1545" s="219" t="s">
        <v>4886</v>
      </c>
      <c r="G1545" s="396" t="s">
        <v>4886</v>
      </c>
      <c r="H1545" s="219" t="s">
        <v>4886</v>
      </c>
      <c r="I1545" s="219" t="s">
        <v>4886</v>
      </c>
      <c r="J1545" s="219" t="s">
        <v>4886</v>
      </c>
      <c r="K1545" s="455"/>
      <c r="L1545" s="455"/>
      <c r="M1545" s="456"/>
      <c r="N1545" s="457"/>
      <c r="O1545" s="457"/>
      <c r="P1545" s="456"/>
      <c r="Q1545" s="230">
        <v>12</v>
      </c>
      <c r="R1545" s="230">
        <v>12</v>
      </c>
    </row>
    <row r="1546" spans="1:18" ht="36" x14ac:dyDescent="0.2">
      <c r="A1546" s="454" t="s">
        <v>2635</v>
      </c>
      <c r="B1546" s="454" t="s">
        <v>2629</v>
      </c>
      <c r="C1546" s="454" t="s">
        <v>2630</v>
      </c>
      <c r="D1546" s="396" t="s">
        <v>4908</v>
      </c>
      <c r="E1546" s="390">
        <v>4000</v>
      </c>
      <c r="F1546" s="219" t="s">
        <v>4886</v>
      </c>
      <c r="G1546" s="396" t="s">
        <v>4886</v>
      </c>
      <c r="H1546" s="219" t="s">
        <v>4886</v>
      </c>
      <c r="I1546" s="219" t="s">
        <v>4886</v>
      </c>
      <c r="J1546" s="219" t="s">
        <v>4886</v>
      </c>
      <c r="K1546" s="455"/>
      <c r="L1546" s="455"/>
      <c r="M1546" s="456"/>
      <c r="N1546" s="457"/>
      <c r="O1546" s="457"/>
      <c r="P1546" s="456"/>
      <c r="Q1546" s="230">
        <v>3</v>
      </c>
      <c r="R1546" s="230">
        <v>3</v>
      </c>
    </row>
    <row r="1547" spans="1:18" ht="36" x14ac:dyDescent="0.2">
      <c r="A1547" s="454" t="s">
        <v>2635</v>
      </c>
      <c r="B1547" s="454" t="s">
        <v>2629</v>
      </c>
      <c r="C1547" s="454" t="s">
        <v>2630</v>
      </c>
      <c r="D1547" s="396" t="s">
        <v>4909</v>
      </c>
      <c r="E1547" s="390">
        <v>1250</v>
      </c>
      <c r="F1547" s="219" t="s">
        <v>4886</v>
      </c>
      <c r="G1547" s="396" t="s">
        <v>4886</v>
      </c>
      <c r="H1547" s="219" t="s">
        <v>4886</v>
      </c>
      <c r="I1547" s="219" t="s">
        <v>4886</v>
      </c>
      <c r="J1547" s="219" t="s">
        <v>4886</v>
      </c>
      <c r="K1547" s="455"/>
      <c r="L1547" s="455"/>
      <c r="M1547" s="456"/>
      <c r="N1547" s="457"/>
      <c r="O1547" s="457"/>
      <c r="P1547" s="456"/>
      <c r="Q1547" s="230">
        <v>12</v>
      </c>
      <c r="R1547" s="230">
        <v>12</v>
      </c>
    </row>
    <row r="1548" spans="1:18" ht="36" x14ac:dyDescent="0.2">
      <c r="A1548" s="454" t="s">
        <v>2635</v>
      </c>
      <c r="B1548" s="454" t="s">
        <v>2629</v>
      </c>
      <c r="C1548" s="454" t="s">
        <v>2630</v>
      </c>
      <c r="D1548" s="396" t="s">
        <v>4910</v>
      </c>
      <c r="E1548" s="390">
        <v>15000</v>
      </c>
      <c r="F1548" s="219" t="s">
        <v>4886</v>
      </c>
      <c r="G1548" s="396" t="s">
        <v>4886</v>
      </c>
      <c r="H1548" s="219" t="s">
        <v>4886</v>
      </c>
      <c r="I1548" s="219" t="s">
        <v>4886</v>
      </c>
      <c r="J1548" s="219" t="s">
        <v>4886</v>
      </c>
      <c r="K1548" s="455"/>
      <c r="L1548" s="455"/>
      <c r="M1548" s="456"/>
      <c r="N1548" s="457"/>
      <c r="O1548" s="457"/>
      <c r="P1548" s="456"/>
      <c r="Q1548" s="230">
        <v>1</v>
      </c>
      <c r="R1548" s="230">
        <v>1</v>
      </c>
    </row>
    <row r="1549" spans="1:18" ht="36" x14ac:dyDescent="0.2">
      <c r="A1549" s="454" t="s">
        <v>2635</v>
      </c>
      <c r="B1549" s="454" t="s">
        <v>2629</v>
      </c>
      <c r="C1549" s="454" t="s">
        <v>2630</v>
      </c>
      <c r="D1549" s="396" t="s">
        <v>4911</v>
      </c>
      <c r="E1549" s="390">
        <v>9500</v>
      </c>
      <c r="F1549" s="219" t="s">
        <v>4886</v>
      </c>
      <c r="G1549" s="396" t="s">
        <v>4886</v>
      </c>
      <c r="H1549" s="219" t="s">
        <v>4886</v>
      </c>
      <c r="I1549" s="219" t="s">
        <v>4886</v>
      </c>
      <c r="J1549" s="219" t="s">
        <v>4886</v>
      </c>
      <c r="K1549" s="455"/>
      <c r="L1549" s="455"/>
      <c r="M1549" s="456"/>
      <c r="N1549" s="457"/>
      <c r="O1549" s="457"/>
      <c r="P1549" s="456"/>
      <c r="Q1549" s="230">
        <v>6</v>
      </c>
      <c r="R1549" s="230">
        <v>6</v>
      </c>
    </row>
    <row r="1550" spans="1:18" ht="36" x14ac:dyDescent="0.2">
      <c r="A1550" s="454" t="s">
        <v>2635</v>
      </c>
      <c r="B1550" s="454" t="s">
        <v>2629</v>
      </c>
      <c r="C1550" s="454" t="s">
        <v>2630</v>
      </c>
      <c r="D1550" s="396" t="s">
        <v>4912</v>
      </c>
      <c r="E1550" s="390">
        <v>3500</v>
      </c>
      <c r="F1550" s="219" t="s">
        <v>4886</v>
      </c>
      <c r="G1550" s="396" t="s">
        <v>4886</v>
      </c>
      <c r="H1550" s="219" t="s">
        <v>4886</v>
      </c>
      <c r="I1550" s="219" t="s">
        <v>4886</v>
      </c>
      <c r="J1550" s="219" t="s">
        <v>4886</v>
      </c>
      <c r="K1550" s="455"/>
      <c r="L1550" s="455"/>
      <c r="M1550" s="456"/>
      <c r="N1550" s="457"/>
      <c r="O1550" s="457"/>
      <c r="P1550" s="456"/>
      <c r="Q1550" s="230">
        <v>12</v>
      </c>
      <c r="R1550" s="230">
        <v>12</v>
      </c>
    </row>
    <row r="1551" spans="1:18" ht="36" x14ac:dyDescent="0.2">
      <c r="A1551" s="454" t="s">
        <v>2635</v>
      </c>
      <c r="B1551" s="454" t="s">
        <v>2629</v>
      </c>
      <c r="C1551" s="454" t="s">
        <v>2630</v>
      </c>
      <c r="D1551" s="396" t="s">
        <v>4913</v>
      </c>
      <c r="E1551" s="390">
        <v>10000</v>
      </c>
      <c r="F1551" s="219" t="s">
        <v>4886</v>
      </c>
      <c r="G1551" s="396" t="s">
        <v>4886</v>
      </c>
      <c r="H1551" s="219" t="s">
        <v>4886</v>
      </c>
      <c r="I1551" s="219" t="s">
        <v>4886</v>
      </c>
      <c r="J1551" s="219" t="s">
        <v>4886</v>
      </c>
      <c r="K1551" s="455"/>
      <c r="L1551" s="455"/>
      <c r="M1551" s="456"/>
      <c r="N1551" s="457"/>
      <c r="O1551" s="457"/>
      <c r="P1551" s="456"/>
      <c r="Q1551" s="230">
        <v>12</v>
      </c>
      <c r="R1551" s="230">
        <v>12</v>
      </c>
    </row>
    <row r="1552" spans="1:18" ht="36" x14ac:dyDescent="0.2">
      <c r="A1552" s="454" t="s">
        <v>2635</v>
      </c>
      <c r="B1552" s="454" t="s">
        <v>2629</v>
      </c>
      <c r="C1552" s="454" t="s">
        <v>2630</v>
      </c>
      <c r="D1552" s="396" t="s">
        <v>4914</v>
      </c>
      <c r="E1552" s="390">
        <v>833.33</v>
      </c>
      <c r="F1552" s="219" t="s">
        <v>4886</v>
      </c>
      <c r="G1552" s="396" t="s">
        <v>4886</v>
      </c>
      <c r="H1552" s="219" t="s">
        <v>4886</v>
      </c>
      <c r="I1552" s="219" t="s">
        <v>4886</v>
      </c>
      <c r="J1552" s="219" t="s">
        <v>4886</v>
      </c>
      <c r="K1552" s="455"/>
      <c r="L1552" s="455"/>
      <c r="M1552" s="456"/>
      <c r="N1552" s="457"/>
      <c r="O1552" s="457"/>
      <c r="P1552" s="456"/>
      <c r="Q1552" s="230">
        <v>12</v>
      </c>
      <c r="R1552" s="230">
        <v>12</v>
      </c>
    </row>
    <row r="1553" spans="1:18" ht="36" x14ac:dyDescent="0.2">
      <c r="A1553" s="454" t="s">
        <v>2635</v>
      </c>
      <c r="B1553" s="454" t="s">
        <v>2629</v>
      </c>
      <c r="C1553" s="454" t="s">
        <v>2630</v>
      </c>
      <c r="D1553" s="396" t="s">
        <v>4915</v>
      </c>
      <c r="E1553" s="390">
        <v>24000</v>
      </c>
      <c r="F1553" s="219" t="s">
        <v>4886</v>
      </c>
      <c r="G1553" s="396" t="s">
        <v>4886</v>
      </c>
      <c r="H1553" s="219" t="s">
        <v>4886</v>
      </c>
      <c r="I1553" s="219" t="s">
        <v>4886</v>
      </c>
      <c r="J1553" s="219" t="s">
        <v>4886</v>
      </c>
      <c r="K1553" s="455"/>
      <c r="L1553" s="455"/>
      <c r="M1553" s="456"/>
      <c r="N1553" s="457"/>
      <c r="O1553" s="457"/>
      <c r="P1553" s="456"/>
      <c r="Q1553" s="230">
        <v>1</v>
      </c>
      <c r="R1553" s="230">
        <v>1</v>
      </c>
    </row>
    <row r="1554" spans="1:18" ht="36" x14ac:dyDescent="0.2">
      <c r="A1554" s="454" t="s">
        <v>2635</v>
      </c>
      <c r="B1554" s="454" t="s">
        <v>2629</v>
      </c>
      <c r="C1554" s="454" t="s">
        <v>2630</v>
      </c>
      <c r="D1554" s="396" t="s">
        <v>4916</v>
      </c>
      <c r="E1554" s="390">
        <v>1250</v>
      </c>
      <c r="F1554" s="219" t="s">
        <v>4886</v>
      </c>
      <c r="G1554" s="396" t="s">
        <v>4886</v>
      </c>
      <c r="H1554" s="219" t="s">
        <v>4886</v>
      </c>
      <c r="I1554" s="219" t="s">
        <v>4886</v>
      </c>
      <c r="J1554" s="219" t="s">
        <v>4886</v>
      </c>
      <c r="K1554" s="455"/>
      <c r="L1554" s="455"/>
      <c r="M1554" s="456"/>
      <c r="N1554" s="457"/>
      <c r="O1554" s="457"/>
      <c r="P1554" s="456"/>
      <c r="Q1554" s="230">
        <v>12</v>
      </c>
      <c r="R1554" s="230">
        <v>12</v>
      </c>
    </row>
    <row r="1555" spans="1:18" ht="36" x14ac:dyDescent="0.2">
      <c r="A1555" s="454" t="s">
        <v>2635</v>
      </c>
      <c r="B1555" s="454" t="s">
        <v>2629</v>
      </c>
      <c r="C1555" s="454" t="s">
        <v>2630</v>
      </c>
      <c r="D1555" s="396" t="s">
        <v>4917</v>
      </c>
      <c r="E1555" s="390">
        <v>6000</v>
      </c>
      <c r="F1555" s="219" t="s">
        <v>4886</v>
      </c>
      <c r="G1555" s="396" t="s">
        <v>4886</v>
      </c>
      <c r="H1555" s="219" t="s">
        <v>4886</v>
      </c>
      <c r="I1555" s="219" t="s">
        <v>4886</v>
      </c>
      <c r="J1555" s="219" t="s">
        <v>4886</v>
      </c>
      <c r="K1555" s="455"/>
      <c r="L1555" s="455"/>
      <c r="M1555" s="456"/>
      <c r="N1555" s="457"/>
      <c r="O1555" s="457"/>
      <c r="P1555" s="456"/>
      <c r="Q1555" s="230">
        <v>1</v>
      </c>
      <c r="R1555" s="230">
        <v>1</v>
      </c>
    </row>
    <row r="1556" spans="1:18" ht="36" x14ac:dyDescent="0.2">
      <c r="A1556" s="454" t="s">
        <v>2635</v>
      </c>
      <c r="B1556" s="454" t="s">
        <v>2629</v>
      </c>
      <c r="C1556" s="454" t="s">
        <v>2630</v>
      </c>
      <c r="D1556" s="396" t="s">
        <v>4918</v>
      </c>
      <c r="E1556" s="390">
        <v>1250</v>
      </c>
      <c r="F1556" s="219" t="s">
        <v>4886</v>
      </c>
      <c r="G1556" s="396" t="s">
        <v>4886</v>
      </c>
      <c r="H1556" s="219" t="s">
        <v>4886</v>
      </c>
      <c r="I1556" s="219" t="s">
        <v>4886</v>
      </c>
      <c r="J1556" s="219" t="s">
        <v>4886</v>
      </c>
      <c r="K1556" s="455"/>
      <c r="L1556" s="455"/>
      <c r="M1556" s="456"/>
      <c r="N1556" s="457"/>
      <c r="O1556" s="457"/>
      <c r="P1556" s="456"/>
      <c r="Q1556" s="230">
        <v>12</v>
      </c>
      <c r="R1556" s="230">
        <v>12</v>
      </c>
    </row>
    <row r="1557" spans="1:18" ht="36" x14ac:dyDescent="0.2">
      <c r="A1557" s="454" t="s">
        <v>2635</v>
      </c>
      <c r="B1557" s="454" t="s">
        <v>2629</v>
      </c>
      <c r="C1557" s="454" t="s">
        <v>2630</v>
      </c>
      <c r="D1557" s="396" t="s">
        <v>4919</v>
      </c>
      <c r="E1557" s="390">
        <v>2083.33</v>
      </c>
      <c r="F1557" s="219" t="s">
        <v>4886</v>
      </c>
      <c r="G1557" s="396" t="s">
        <v>4886</v>
      </c>
      <c r="H1557" s="219" t="s">
        <v>4886</v>
      </c>
      <c r="I1557" s="219" t="s">
        <v>4886</v>
      </c>
      <c r="J1557" s="219" t="s">
        <v>4886</v>
      </c>
      <c r="K1557" s="455"/>
      <c r="L1557" s="455"/>
      <c r="M1557" s="456"/>
      <c r="N1557" s="457"/>
      <c r="O1557" s="457"/>
      <c r="P1557" s="456"/>
      <c r="Q1557" s="230">
        <v>12</v>
      </c>
      <c r="R1557" s="230">
        <v>12</v>
      </c>
    </row>
    <row r="1558" spans="1:18" ht="36" x14ac:dyDescent="0.2">
      <c r="A1558" s="454" t="s">
        <v>2635</v>
      </c>
      <c r="B1558" s="454" t="s">
        <v>2629</v>
      </c>
      <c r="C1558" s="454" t="s">
        <v>2630</v>
      </c>
      <c r="D1558" s="396" t="s">
        <v>4919</v>
      </c>
      <c r="E1558" s="390">
        <v>9000</v>
      </c>
      <c r="F1558" s="219" t="s">
        <v>4886</v>
      </c>
      <c r="G1558" s="396" t="s">
        <v>4886</v>
      </c>
      <c r="H1558" s="219" t="s">
        <v>4886</v>
      </c>
      <c r="I1558" s="219" t="s">
        <v>4886</v>
      </c>
      <c r="J1558" s="219" t="s">
        <v>4886</v>
      </c>
      <c r="K1558" s="455"/>
      <c r="L1558" s="455"/>
      <c r="M1558" s="456"/>
      <c r="N1558" s="457"/>
      <c r="O1558" s="457"/>
      <c r="P1558" s="456"/>
      <c r="Q1558" s="230">
        <v>3</v>
      </c>
      <c r="R1558" s="230">
        <v>3</v>
      </c>
    </row>
    <row r="1559" spans="1:18" ht="36" x14ac:dyDescent="0.2">
      <c r="A1559" s="454" t="s">
        <v>2635</v>
      </c>
      <c r="B1559" s="454" t="s">
        <v>2629</v>
      </c>
      <c r="C1559" s="454" t="s">
        <v>2630</v>
      </c>
      <c r="D1559" s="396" t="s">
        <v>4920</v>
      </c>
      <c r="E1559" s="390">
        <v>11000</v>
      </c>
      <c r="F1559" s="219" t="s">
        <v>4886</v>
      </c>
      <c r="G1559" s="396" t="s">
        <v>4886</v>
      </c>
      <c r="H1559" s="219" t="s">
        <v>4886</v>
      </c>
      <c r="I1559" s="219" t="s">
        <v>4886</v>
      </c>
      <c r="J1559" s="219" t="s">
        <v>4886</v>
      </c>
      <c r="K1559" s="455"/>
      <c r="L1559" s="455"/>
      <c r="M1559" s="456"/>
      <c r="N1559" s="457"/>
      <c r="O1559" s="457"/>
      <c r="P1559" s="456"/>
      <c r="Q1559" s="230">
        <v>3</v>
      </c>
      <c r="R1559" s="230">
        <v>3</v>
      </c>
    </row>
    <row r="1560" spans="1:18" ht="36" x14ac:dyDescent="0.2">
      <c r="A1560" s="454" t="s">
        <v>2635</v>
      </c>
      <c r="B1560" s="454" t="s">
        <v>2629</v>
      </c>
      <c r="C1560" s="454" t="s">
        <v>2630</v>
      </c>
      <c r="D1560" s="396" t="s">
        <v>4921</v>
      </c>
      <c r="E1560" s="390">
        <v>1250</v>
      </c>
      <c r="F1560" s="219" t="s">
        <v>4886</v>
      </c>
      <c r="G1560" s="396" t="s">
        <v>4886</v>
      </c>
      <c r="H1560" s="219" t="s">
        <v>4886</v>
      </c>
      <c r="I1560" s="219" t="s">
        <v>4886</v>
      </c>
      <c r="J1560" s="219" t="s">
        <v>4886</v>
      </c>
      <c r="K1560" s="455"/>
      <c r="L1560" s="455"/>
      <c r="M1560" s="456"/>
      <c r="N1560" s="457"/>
      <c r="O1560" s="457"/>
      <c r="P1560" s="456"/>
      <c r="Q1560" s="230">
        <v>12</v>
      </c>
      <c r="R1560" s="230">
        <v>12</v>
      </c>
    </row>
    <row r="1561" spans="1:18" ht="36" x14ac:dyDescent="0.2">
      <c r="A1561" s="454" t="s">
        <v>2635</v>
      </c>
      <c r="B1561" s="454" t="s">
        <v>2629</v>
      </c>
      <c r="C1561" s="454" t="s">
        <v>2630</v>
      </c>
      <c r="D1561" s="396" t="s">
        <v>4922</v>
      </c>
      <c r="E1561" s="390">
        <v>5500</v>
      </c>
      <c r="F1561" s="219" t="s">
        <v>4886</v>
      </c>
      <c r="G1561" s="396" t="s">
        <v>4886</v>
      </c>
      <c r="H1561" s="219" t="s">
        <v>4886</v>
      </c>
      <c r="I1561" s="219" t="s">
        <v>4886</v>
      </c>
      <c r="J1561" s="219" t="s">
        <v>4886</v>
      </c>
      <c r="K1561" s="455"/>
      <c r="L1561" s="455"/>
      <c r="M1561" s="456"/>
      <c r="N1561" s="457"/>
      <c r="O1561" s="457"/>
      <c r="P1561" s="456"/>
      <c r="Q1561" s="230">
        <v>1</v>
      </c>
      <c r="R1561" s="230">
        <v>1</v>
      </c>
    </row>
    <row r="1562" spans="1:18" ht="36" x14ac:dyDescent="0.2">
      <c r="A1562" s="454" t="s">
        <v>2635</v>
      </c>
      <c r="B1562" s="454" t="s">
        <v>2629</v>
      </c>
      <c r="C1562" s="454" t="s">
        <v>2630</v>
      </c>
      <c r="D1562" s="396" t="s">
        <v>4923</v>
      </c>
      <c r="E1562" s="390">
        <v>500</v>
      </c>
      <c r="F1562" s="219" t="s">
        <v>4886</v>
      </c>
      <c r="G1562" s="396" t="s">
        <v>4886</v>
      </c>
      <c r="H1562" s="219" t="s">
        <v>4886</v>
      </c>
      <c r="I1562" s="219" t="s">
        <v>4886</v>
      </c>
      <c r="J1562" s="219" t="s">
        <v>4886</v>
      </c>
      <c r="K1562" s="455"/>
      <c r="L1562" s="455"/>
      <c r="M1562" s="456"/>
      <c r="N1562" s="457"/>
      <c r="O1562" s="457"/>
      <c r="P1562" s="456"/>
      <c r="Q1562" s="230">
        <v>1</v>
      </c>
      <c r="R1562" s="230">
        <v>1</v>
      </c>
    </row>
    <row r="1563" spans="1:18" ht="36" x14ac:dyDescent="0.2">
      <c r="A1563" s="454" t="s">
        <v>2635</v>
      </c>
      <c r="B1563" s="454" t="s">
        <v>2629</v>
      </c>
      <c r="C1563" s="454" t="s">
        <v>2630</v>
      </c>
      <c r="D1563" s="396" t="s">
        <v>4924</v>
      </c>
      <c r="E1563" s="390">
        <v>5500</v>
      </c>
      <c r="F1563" s="219" t="s">
        <v>4886</v>
      </c>
      <c r="G1563" s="396" t="s">
        <v>4886</v>
      </c>
      <c r="H1563" s="219" t="s">
        <v>4886</v>
      </c>
      <c r="I1563" s="219" t="s">
        <v>4886</v>
      </c>
      <c r="J1563" s="219" t="s">
        <v>4886</v>
      </c>
      <c r="K1563" s="455"/>
      <c r="L1563" s="455"/>
      <c r="M1563" s="456"/>
      <c r="N1563" s="457"/>
      <c r="O1563" s="457"/>
      <c r="P1563" s="456"/>
      <c r="Q1563" s="230">
        <v>6</v>
      </c>
      <c r="R1563" s="230">
        <v>6</v>
      </c>
    </row>
    <row r="1564" spans="1:18" ht="36" x14ac:dyDescent="0.2">
      <c r="A1564" s="454" t="s">
        <v>2635</v>
      </c>
      <c r="B1564" s="454" t="s">
        <v>2629</v>
      </c>
      <c r="C1564" s="454" t="s">
        <v>2630</v>
      </c>
      <c r="D1564" s="396" t="s">
        <v>4925</v>
      </c>
      <c r="E1564" s="390">
        <v>1000</v>
      </c>
      <c r="F1564" s="219" t="s">
        <v>4886</v>
      </c>
      <c r="G1564" s="396" t="s">
        <v>4886</v>
      </c>
      <c r="H1564" s="219" t="s">
        <v>4886</v>
      </c>
      <c r="I1564" s="219" t="s">
        <v>4886</v>
      </c>
      <c r="J1564" s="219" t="s">
        <v>4886</v>
      </c>
      <c r="K1564" s="455"/>
      <c r="L1564" s="455"/>
      <c r="M1564" s="456"/>
      <c r="N1564" s="457"/>
      <c r="O1564" s="457"/>
      <c r="P1564" s="456"/>
      <c r="Q1564" s="230">
        <v>12</v>
      </c>
      <c r="R1564" s="230">
        <v>12</v>
      </c>
    </row>
    <row r="1565" spans="1:18" ht="36" x14ac:dyDescent="0.2">
      <c r="A1565" s="454" t="s">
        <v>2635</v>
      </c>
      <c r="B1565" s="454" t="s">
        <v>2629</v>
      </c>
      <c r="C1565" s="454" t="s">
        <v>2630</v>
      </c>
      <c r="D1565" s="396" t="s">
        <v>4926</v>
      </c>
      <c r="E1565" s="390">
        <v>2000</v>
      </c>
      <c r="F1565" s="219" t="s">
        <v>4886</v>
      </c>
      <c r="G1565" s="396" t="s">
        <v>4886</v>
      </c>
      <c r="H1565" s="219" t="s">
        <v>4886</v>
      </c>
      <c r="I1565" s="219" t="s">
        <v>4886</v>
      </c>
      <c r="J1565" s="219" t="s">
        <v>4886</v>
      </c>
      <c r="K1565" s="455"/>
      <c r="L1565" s="455"/>
      <c r="M1565" s="456"/>
      <c r="N1565" s="457"/>
      <c r="O1565" s="457"/>
      <c r="P1565" s="456"/>
      <c r="Q1565" s="230">
        <v>6</v>
      </c>
      <c r="R1565" s="230">
        <v>6</v>
      </c>
    </row>
    <row r="1566" spans="1:18" ht="36" x14ac:dyDescent="0.2">
      <c r="A1566" s="454" t="s">
        <v>2635</v>
      </c>
      <c r="B1566" s="454" t="s">
        <v>2629</v>
      </c>
      <c r="C1566" s="454" t="s">
        <v>2630</v>
      </c>
      <c r="D1566" s="396" t="s">
        <v>1729</v>
      </c>
      <c r="E1566" s="390">
        <v>13500</v>
      </c>
      <c r="F1566" s="219" t="s">
        <v>4886</v>
      </c>
      <c r="G1566" s="396" t="s">
        <v>4886</v>
      </c>
      <c r="H1566" s="219" t="s">
        <v>4886</v>
      </c>
      <c r="I1566" s="219" t="s">
        <v>4886</v>
      </c>
      <c r="J1566" s="219" t="s">
        <v>4886</v>
      </c>
      <c r="K1566" s="455"/>
      <c r="L1566" s="455"/>
      <c r="M1566" s="456"/>
      <c r="N1566" s="457"/>
      <c r="O1566" s="457"/>
      <c r="P1566" s="456"/>
      <c r="Q1566" s="230">
        <v>1</v>
      </c>
      <c r="R1566" s="230">
        <v>1</v>
      </c>
    </row>
    <row r="1567" spans="1:18" ht="36" x14ac:dyDescent="0.2">
      <c r="A1567" s="454" t="s">
        <v>2635</v>
      </c>
      <c r="B1567" s="454" t="s">
        <v>2629</v>
      </c>
      <c r="C1567" s="454" t="s">
        <v>2630</v>
      </c>
      <c r="D1567" s="396" t="s">
        <v>1729</v>
      </c>
      <c r="E1567" s="390">
        <v>18000</v>
      </c>
      <c r="F1567" s="219" t="s">
        <v>4886</v>
      </c>
      <c r="G1567" s="396" t="s">
        <v>4886</v>
      </c>
      <c r="H1567" s="219" t="s">
        <v>4886</v>
      </c>
      <c r="I1567" s="219" t="s">
        <v>4886</v>
      </c>
      <c r="J1567" s="219" t="s">
        <v>4886</v>
      </c>
      <c r="K1567" s="455"/>
      <c r="L1567" s="455"/>
      <c r="M1567" s="456"/>
      <c r="N1567" s="457"/>
      <c r="O1567" s="457"/>
      <c r="P1567" s="456"/>
      <c r="Q1567" s="230">
        <v>2</v>
      </c>
      <c r="R1567" s="230">
        <v>2</v>
      </c>
    </row>
    <row r="1568" spans="1:18" ht="36" x14ac:dyDescent="0.2">
      <c r="A1568" s="454" t="s">
        <v>2635</v>
      </c>
      <c r="B1568" s="454" t="s">
        <v>2629</v>
      </c>
      <c r="C1568" s="454" t="s">
        <v>2630</v>
      </c>
      <c r="D1568" s="396" t="s">
        <v>4927</v>
      </c>
      <c r="E1568" s="390">
        <v>7000</v>
      </c>
      <c r="F1568" s="219" t="s">
        <v>4886</v>
      </c>
      <c r="G1568" s="396" t="s">
        <v>4886</v>
      </c>
      <c r="H1568" s="219" t="s">
        <v>4886</v>
      </c>
      <c r="I1568" s="219" t="s">
        <v>4886</v>
      </c>
      <c r="J1568" s="219" t="s">
        <v>4886</v>
      </c>
      <c r="K1568" s="455"/>
      <c r="L1568" s="455"/>
      <c r="M1568" s="456"/>
      <c r="N1568" s="457"/>
      <c r="O1568" s="457"/>
      <c r="P1568" s="456"/>
      <c r="Q1568" s="230">
        <v>1</v>
      </c>
      <c r="R1568" s="230">
        <v>1</v>
      </c>
    </row>
    <row r="1569" spans="1:18" ht="36" x14ac:dyDescent="0.2">
      <c r="A1569" s="454" t="s">
        <v>2635</v>
      </c>
      <c r="B1569" s="454" t="s">
        <v>2629</v>
      </c>
      <c r="C1569" s="454" t="s">
        <v>2630</v>
      </c>
      <c r="D1569" s="396" t="s">
        <v>4928</v>
      </c>
      <c r="E1569" s="390">
        <v>4000</v>
      </c>
      <c r="F1569" s="219" t="s">
        <v>4886</v>
      </c>
      <c r="G1569" s="396" t="s">
        <v>4886</v>
      </c>
      <c r="H1569" s="219" t="s">
        <v>4886</v>
      </c>
      <c r="I1569" s="219" t="s">
        <v>4886</v>
      </c>
      <c r="J1569" s="219" t="s">
        <v>4886</v>
      </c>
      <c r="K1569" s="455"/>
      <c r="L1569" s="455"/>
      <c r="M1569" s="456"/>
      <c r="N1569" s="457"/>
      <c r="O1569" s="457"/>
      <c r="P1569" s="456"/>
      <c r="Q1569" s="230">
        <v>12</v>
      </c>
      <c r="R1569" s="230">
        <v>12</v>
      </c>
    </row>
    <row r="1570" spans="1:18" ht="36" x14ac:dyDescent="0.2">
      <c r="A1570" s="454" t="s">
        <v>2635</v>
      </c>
      <c r="B1570" s="454" t="s">
        <v>2629</v>
      </c>
      <c r="C1570" s="454" t="s">
        <v>2630</v>
      </c>
      <c r="D1570" s="396" t="s">
        <v>4929</v>
      </c>
      <c r="E1570" s="390">
        <v>8538.75</v>
      </c>
      <c r="F1570" s="219" t="s">
        <v>4886</v>
      </c>
      <c r="G1570" s="396" t="s">
        <v>4886</v>
      </c>
      <c r="H1570" s="219" t="s">
        <v>4886</v>
      </c>
      <c r="I1570" s="219" t="s">
        <v>4886</v>
      </c>
      <c r="J1570" s="219" t="s">
        <v>4886</v>
      </c>
      <c r="K1570" s="455"/>
      <c r="L1570" s="455"/>
      <c r="M1570" s="456"/>
      <c r="N1570" s="457"/>
      <c r="O1570" s="457"/>
      <c r="P1570" s="456"/>
      <c r="Q1570" s="230">
        <v>2</v>
      </c>
      <c r="R1570" s="230">
        <v>2</v>
      </c>
    </row>
    <row r="1571" spans="1:18" ht="36" x14ac:dyDescent="0.2">
      <c r="A1571" s="454" t="s">
        <v>2635</v>
      </c>
      <c r="B1571" s="454" t="s">
        <v>2629</v>
      </c>
      <c r="C1571" s="454" t="s">
        <v>2630</v>
      </c>
      <c r="D1571" s="396" t="s">
        <v>4930</v>
      </c>
      <c r="E1571" s="390">
        <v>5000</v>
      </c>
      <c r="F1571" s="219" t="s">
        <v>4886</v>
      </c>
      <c r="G1571" s="396" t="s">
        <v>4886</v>
      </c>
      <c r="H1571" s="219" t="s">
        <v>4886</v>
      </c>
      <c r="I1571" s="219" t="s">
        <v>4886</v>
      </c>
      <c r="J1571" s="219" t="s">
        <v>4886</v>
      </c>
      <c r="K1571" s="455"/>
      <c r="L1571" s="455"/>
      <c r="M1571" s="456"/>
      <c r="N1571" s="457"/>
      <c r="O1571" s="457"/>
      <c r="P1571" s="456"/>
      <c r="Q1571" s="230">
        <v>1</v>
      </c>
      <c r="R1571" s="230">
        <v>1</v>
      </c>
    </row>
    <row r="1572" spans="1:18" ht="36" x14ac:dyDescent="0.2">
      <c r="A1572" s="454" t="s">
        <v>2635</v>
      </c>
      <c r="B1572" s="454" t="s">
        <v>2629</v>
      </c>
      <c r="C1572" s="454" t="s">
        <v>2630</v>
      </c>
      <c r="D1572" s="396" t="s">
        <v>4931</v>
      </c>
      <c r="E1572" s="390">
        <v>5500</v>
      </c>
      <c r="F1572" s="219" t="s">
        <v>4886</v>
      </c>
      <c r="G1572" s="396" t="s">
        <v>4886</v>
      </c>
      <c r="H1572" s="219" t="s">
        <v>4886</v>
      </c>
      <c r="I1572" s="219" t="s">
        <v>4886</v>
      </c>
      <c r="J1572" s="219" t="s">
        <v>4886</v>
      </c>
      <c r="K1572" s="455"/>
      <c r="L1572" s="455"/>
      <c r="M1572" s="456"/>
      <c r="N1572" s="457"/>
      <c r="O1572" s="457"/>
      <c r="P1572" s="456"/>
      <c r="Q1572" s="230">
        <v>4</v>
      </c>
      <c r="R1572" s="230">
        <v>4</v>
      </c>
    </row>
    <row r="1573" spans="1:18" ht="36" x14ac:dyDescent="0.2">
      <c r="A1573" s="454" t="s">
        <v>2635</v>
      </c>
      <c r="B1573" s="454" t="s">
        <v>2629</v>
      </c>
      <c r="C1573" s="454" t="s">
        <v>2630</v>
      </c>
      <c r="D1573" s="396" t="s">
        <v>4932</v>
      </c>
      <c r="E1573" s="390">
        <v>5572.5</v>
      </c>
      <c r="F1573" s="219" t="s">
        <v>4886</v>
      </c>
      <c r="G1573" s="396" t="s">
        <v>4886</v>
      </c>
      <c r="H1573" s="219" t="s">
        <v>4886</v>
      </c>
      <c r="I1573" s="219" t="s">
        <v>4886</v>
      </c>
      <c r="J1573" s="219" t="s">
        <v>4886</v>
      </c>
      <c r="K1573" s="455"/>
      <c r="L1573" s="455"/>
      <c r="M1573" s="456"/>
      <c r="N1573" s="457"/>
      <c r="O1573" s="457"/>
      <c r="P1573" s="456"/>
      <c r="Q1573" s="230">
        <v>12</v>
      </c>
      <c r="R1573" s="230">
        <v>12</v>
      </c>
    </row>
    <row r="1574" spans="1:18" ht="36" x14ac:dyDescent="0.2">
      <c r="A1574" s="454" t="s">
        <v>2635</v>
      </c>
      <c r="B1574" s="454" t="s">
        <v>2629</v>
      </c>
      <c r="C1574" s="454" t="s">
        <v>2630</v>
      </c>
      <c r="D1574" s="396" t="s">
        <v>4933</v>
      </c>
      <c r="E1574" s="390">
        <v>4000</v>
      </c>
      <c r="F1574" s="219" t="s">
        <v>4886</v>
      </c>
      <c r="G1574" s="396" t="s">
        <v>4886</v>
      </c>
      <c r="H1574" s="219" t="s">
        <v>4886</v>
      </c>
      <c r="I1574" s="219" t="s">
        <v>4886</v>
      </c>
      <c r="J1574" s="219" t="s">
        <v>4886</v>
      </c>
      <c r="K1574" s="455"/>
      <c r="L1574" s="455"/>
      <c r="M1574" s="456"/>
      <c r="N1574" s="457"/>
      <c r="O1574" s="457"/>
      <c r="P1574" s="456"/>
      <c r="Q1574" s="230">
        <v>6</v>
      </c>
      <c r="R1574" s="230">
        <v>6</v>
      </c>
    </row>
    <row r="1575" spans="1:18" ht="36" x14ac:dyDescent="0.2">
      <c r="A1575" s="454" t="s">
        <v>2635</v>
      </c>
      <c r="B1575" s="454" t="s">
        <v>2629</v>
      </c>
      <c r="C1575" s="454" t="s">
        <v>2630</v>
      </c>
      <c r="D1575" s="396" t="s">
        <v>4933</v>
      </c>
      <c r="E1575" s="390">
        <v>6500</v>
      </c>
      <c r="F1575" s="219" t="s">
        <v>4886</v>
      </c>
      <c r="G1575" s="396" t="s">
        <v>4886</v>
      </c>
      <c r="H1575" s="219" t="s">
        <v>4886</v>
      </c>
      <c r="I1575" s="219" t="s">
        <v>4886</v>
      </c>
      <c r="J1575" s="219" t="s">
        <v>4886</v>
      </c>
      <c r="K1575" s="455"/>
      <c r="L1575" s="455"/>
      <c r="M1575" s="456"/>
      <c r="N1575" s="457"/>
      <c r="O1575" s="457"/>
      <c r="P1575" s="456"/>
      <c r="Q1575" s="230">
        <v>4</v>
      </c>
      <c r="R1575" s="230">
        <v>4</v>
      </c>
    </row>
    <row r="1576" spans="1:18" ht="36" x14ac:dyDescent="0.2">
      <c r="A1576" s="454" t="s">
        <v>2635</v>
      </c>
      <c r="B1576" s="454" t="s">
        <v>2629</v>
      </c>
      <c r="C1576" s="454" t="s">
        <v>2630</v>
      </c>
      <c r="D1576" s="396" t="s">
        <v>4933</v>
      </c>
      <c r="E1576" s="390">
        <v>7075</v>
      </c>
      <c r="F1576" s="219" t="s">
        <v>4886</v>
      </c>
      <c r="G1576" s="396" t="s">
        <v>4886</v>
      </c>
      <c r="H1576" s="219" t="s">
        <v>4886</v>
      </c>
      <c r="I1576" s="219" t="s">
        <v>4886</v>
      </c>
      <c r="J1576" s="219" t="s">
        <v>4886</v>
      </c>
      <c r="K1576" s="455"/>
      <c r="L1576" s="455"/>
      <c r="M1576" s="456"/>
      <c r="N1576" s="457"/>
      <c r="O1576" s="457"/>
      <c r="P1576" s="456"/>
      <c r="Q1576" s="230">
        <v>12</v>
      </c>
      <c r="R1576" s="230">
        <v>12</v>
      </c>
    </row>
    <row r="1577" spans="1:18" ht="36" x14ac:dyDescent="0.2">
      <c r="A1577" s="454" t="s">
        <v>2635</v>
      </c>
      <c r="B1577" s="454" t="s">
        <v>2629</v>
      </c>
      <c r="C1577" s="454" t="s">
        <v>2630</v>
      </c>
      <c r="D1577" s="396" t="s">
        <v>4934</v>
      </c>
      <c r="E1577" s="390">
        <v>2500</v>
      </c>
      <c r="F1577" s="219" t="s">
        <v>4886</v>
      </c>
      <c r="G1577" s="396" t="s">
        <v>4886</v>
      </c>
      <c r="H1577" s="219" t="s">
        <v>4886</v>
      </c>
      <c r="I1577" s="219" t="s">
        <v>4886</v>
      </c>
      <c r="J1577" s="219" t="s">
        <v>4886</v>
      </c>
      <c r="K1577" s="455"/>
      <c r="L1577" s="455"/>
      <c r="M1577" s="456"/>
      <c r="N1577" s="457"/>
      <c r="O1577" s="457"/>
      <c r="P1577" s="456"/>
      <c r="Q1577" s="230">
        <v>12</v>
      </c>
      <c r="R1577" s="230">
        <v>12</v>
      </c>
    </row>
    <row r="1578" spans="1:18" ht="36" x14ac:dyDescent="0.2">
      <c r="A1578" s="454" t="s">
        <v>2635</v>
      </c>
      <c r="B1578" s="454" t="s">
        <v>2629</v>
      </c>
      <c r="C1578" s="454" t="s">
        <v>2630</v>
      </c>
      <c r="D1578" s="396" t="s">
        <v>4934</v>
      </c>
      <c r="E1578" s="390">
        <v>6000</v>
      </c>
      <c r="F1578" s="219" t="s">
        <v>4886</v>
      </c>
      <c r="G1578" s="396" t="s">
        <v>4886</v>
      </c>
      <c r="H1578" s="219" t="s">
        <v>4886</v>
      </c>
      <c r="I1578" s="219" t="s">
        <v>4886</v>
      </c>
      <c r="J1578" s="219" t="s">
        <v>4886</v>
      </c>
      <c r="K1578" s="455"/>
      <c r="L1578" s="455"/>
      <c r="M1578" s="456"/>
      <c r="N1578" s="457"/>
      <c r="O1578" s="457"/>
      <c r="P1578" s="456"/>
      <c r="Q1578" s="230">
        <v>5</v>
      </c>
      <c r="R1578" s="230">
        <v>5</v>
      </c>
    </row>
    <row r="1579" spans="1:18" ht="36" x14ac:dyDescent="0.2">
      <c r="A1579" s="454" t="s">
        <v>2635</v>
      </c>
      <c r="B1579" s="454" t="s">
        <v>2629</v>
      </c>
      <c r="C1579" s="454" t="s">
        <v>2630</v>
      </c>
      <c r="D1579" s="396" t="s">
        <v>4934</v>
      </c>
      <c r="E1579" s="390">
        <v>6500</v>
      </c>
      <c r="F1579" s="219" t="s">
        <v>4886</v>
      </c>
      <c r="G1579" s="396" t="s">
        <v>4886</v>
      </c>
      <c r="H1579" s="219" t="s">
        <v>4886</v>
      </c>
      <c r="I1579" s="219" t="s">
        <v>4886</v>
      </c>
      <c r="J1579" s="219" t="s">
        <v>4886</v>
      </c>
      <c r="K1579" s="455"/>
      <c r="L1579" s="455"/>
      <c r="M1579" s="456"/>
      <c r="N1579" s="457"/>
      <c r="O1579" s="457"/>
      <c r="P1579" s="456"/>
      <c r="Q1579" s="230">
        <v>1</v>
      </c>
      <c r="R1579" s="230">
        <v>1</v>
      </c>
    </row>
    <row r="1580" spans="1:18" ht="36" x14ac:dyDescent="0.2">
      <c r="A1580" s="454" t="s">
        <v>2635</v>
      </c>
      <c r="B1580" s="454" t="s">
        <v>2629</v>
      </c>
      <c r="C1580" s="454" t="s">
        <v>2630</v>
      </c>
      <c r="D1580" s="396" t="s">
        <v>4934</v>
      </c>
      <c r="E1580" s="390">
        <v>20000</v>
      </c>
      <c r="F1580" s="219" t="s">
        <v>4886</v>
      </c>
      <c r="G1580" s="396" t="s">
        <v>4886</v>
      </c>
      <c r="H1580" s="219" t="s">
        <v>4886</v>
      </c>
      <c r="I1580" s="219" t="s">
        <v>4886</v>
      </c>
      <c r="J1580" s="219" t="s">
        <v>4886</v>
      </c>
      <c r="K1580" s="455"/>
      <c r="L1580" s="455"/>
      <c r="M1580" s="456"/>
      <c r="N1580" s="457"/>
      <c r="O1580" s="457"/>
      <c r="P1580" s="456"/>
      <c r="Q1580" s="230">
        <v>2</v>
      </c>
      <c r="R1580" s="230">
        <v>2</v>
      </c>
    </row>
    <row r="1581" spans="1:18" ht="36" x14ac:dyDescent="0.2">
      <c r="A1581" s="454" t="s">
        <v>2635</v>
      </c>
      <c r="B1581" s="454" t="s">
        <v>2629</v>
      </c>
      <c r="C1581" s="454" t="s">
        <v>2630</v>
      </c>
      <c r="D1581" s="396" t="s">
        <v>4935</v>
      </c>
      <c r="E1581" s="390">
        <v>9500</v>
      </c>
      <c r="F1581" s="219" t="s">
        <v>4886</v>
      </c>
      <c r="G1581" s="396" t="s">
        <v>4886</v>
      </c>
      <c r="H1581" s="219" t="s">
        <v>4886</v>
      </c>
      <c r="I1581" s="219" t="s">
        <v>4886</v>
      </c>
      <c r="J1581" s="219" t="s">
        <v>4886</v>
      </c>
      <c r="K1581" s="455"/>
      <c r="L1581" s="455"/>
      <c r="M1581" s="456"/>
      <c r="N1581" s="457"/>
      <c r="O1581" s="457"/>
      <c r="P1581" s="456"/>
      <c r="Q1581" s="230">
        <v>12</v>
      </c>
      <c r="R1581" s="230">
        <v>12</v>
      </c>
    </row>
    <row r="1582" spans="1:18" ht="36" x14ac:dyDescent="0.2">
      <c r="A1582" s="454" t="s">
        <v>2635</v>
      </c>
      <c r="B1582" s="454" t="s">
        <v>2629</v>
      </c>
      <c r="C1582" s="454" t="s">
        <v>2630</v>
      </c>
      <c r="D1582" s="396" t="s">
        <v>4936</v>
      </c>
      <c r="E1582" s="390">
        <v>5000</v>
      </c>
      <c r="F1582" s="219" t="s">
        <v>4886</v>
      </c>
      <c r="G1582" s="396" t="s">
        <v>4886</v>
      </c>
      <c r="H1582" s="219" t="s">
        <v>4886</v>
      </c>
      <c r="I1582" s="219" t="s">
        <v>4886</v>
      </c>
      <c r="J1582" s="219" t="s">
        <v>4886</v>
      </c>
      <c r="K1582" s="455"/>
      <c r="L1582" s="455"/>
      <c r="M1582" s="456"/>
      <c r="N1582" s="457"/>
      <c r="O1582" s="457"/>
      <c r="P1582" s="456"/>
      <c r="Q1582" s="230">
        <v>6</v>
      </c>
      <c r="R1582" s="230">
        <v>6</v>
      </c>
    </row>
    <row r="1583" spans="1:18" ht="36" x14ac:dyDescent="0.2">
      <c r="A1583" s="454" t="s">
        <v>2635</v>
      </c>
      <c r="B1583" s="454" t="s">
        <v>2629</v>
      </c>
      <c r="C1583" s="454" t="s">
        <v>2630</v>
      </c>
      <c r="D1583" s="396" t="s">
        <v>4936</v>
      </c>
      <c r="E1583" s="390">
        <v>6900</v>
      </c>
      <c r="F1583" s="219" t="s">
        <v>4886</v>
      </c>
      <c r="G1583" s="396" t="s">
        <v>4886</v>
      </c>
      <c r="H1583" s="219" t="s">
        <v>4886</v>
      </c>
      <c r="I1583" s="219" t="s">
        <v>4886</v>
      </c>
      <c r="J1583" s="219" t="s">
        <v>4886</v>
      </c>
      <c r="K1583" s="455"/>
      <c r="L1583" s="455"/>
      <c r="M1583" s="456"/>
      <c r="N1583" s="457"/>
      <c r="O1583" s="457"/>
      <c r="P1583" s="456"/>
      <c r="Q1583" s="230">
        <v>5</v>
      </c>
      <c r="R1583" s="230">
        <v>5</v>
      </c>
    </row>
    <row r="1584" spans="1:18" ht="36" x14ac:dyDescent="0.2">
      <c r="A1584" s="454" t="s">
        <v>2635</v>
      </c>
      <c r="B1584" s="454" t="s">
        <v>2629</v>
      </c>
      <c r="C1584" s="454" t="s">
        <v>2630</v>
      </c>
      <c r="D1584" s="396" t="s">
        <v>4937</v>
      </c>
      <c r="E1584" s="390">
        <v>3000</v>
      </c>
      <c r="F1584" s="219" t="s">
        <v>4886</v>
      </c>
      <c r="G1584" s="396" t="s">
        <v>4886</v>
      </c>
      <c r="H1584" s="219" t="s">
        <v>4886</v>
      </c>
      <c r="I1584" s="219" t="s">
        <v>4886</v>
      </c>
      <c r="J1584" s="219" t="s">
        <v>4886</v>
      </c>
      <c r="K1584" s="455"/>
      <c r="L1584" s="455"/>
      <c r="M1584" s="456"/>
      <c r="N1584" s="457"/>
      <c r="O1584" s="457"/>
      <c r="P1584" s="456"/>
      <c r="Q1584" s="230">
        <v>6</v>
      </c>
      <c r="R1584" s="230">
        <v>6</v>
      </c>
    </row>
    <row r="1585" spans="1:18" ht="36" x14ac:dyDescent="0.2">
      <c r="A1585" s="454" t="s">
        <v>2635</v>
      </c>
      <c r="B1585" s="454" t="s">
        <v>2629</v>
      </c>
      <c r="C1585" s="454" t="s">
        <v>2630</v>
      </c>
      <c r="D1585" s="396" t="s">
        <v>4938</v>
      </c>
      <c r="E1585" s="390">
        <v>2359.13</v>
      </c>
      <c r="F1585" s="219" t="s">
        <v>4886</v>
      </c>
      <c r="G1585" s="396" t="s">
        <v>4886</v>
      </c>
      <c r="H1585" s="219" t="s">
        <v>4886</v>
      </c>
      <c r="I1585" s="219" t="s">
        <v>4886</v>
      </c>
      <c r="J1585" s="219" t="s">
        <v>4886</v>
      </c>
      <c r="K1585" s="455"/>
      <c r="L1585" s="455"/>
      <c r="M1585" s="456"/>
      <c r="N1585" s="457"/>
      <c r="O1585" s="457"/>
      <c r="P1585" s="456"/>
      <c r="Q1585" s="230">
        <v>12</v>
      </c>
      <c r="R1585" s="230">
        <v>12</v>
      </c>
    </row>
    <row r="1586" spans="1:18" ht="36" x14ac:dyDescent="0.2">
      <c r="A1586" s="454" t="s">
        <v>2635</v>
      </c>
      <c r="B1586" s="454" t="s">
        <v>2629</v>
      </c>
      <c r="C1586" s="454" t="s">
        <v>2630</v>
      </c>
      <c r="D1586" s="396" t="s">
        <v>4938</v>
      </c>
      <c r="E1586" s="390">
        <v>9500</v>
      </c>
      <c r="F1586" s="219" t="s">
        <v>4886</v>
      </c>
      <c r="G1586" s="396" t="s">
        <v>4886</v>
      </c>
      <c r="H1586" s="219" t="s">
        <v>4886</v>
      </c>
      <c r="I1586" s="219" t="s">
        <v>4886</v>
      </c>
      <c r="J1586" s="219" t="s">
        <v>4886</v>
      </c>
      <c r="K1586" s="455"/>
      <c r="L1586" s="455"/>
      <c r="M1586" s="456"/>
      <c r="N1586" s="457"/>
      <c r="O1586" s="457"/>
      <c r="P1586" s="456"/>
      <c r="Q1586" s="230">
        <v>1</v>
      </c>
      <c r="R1586" s="230">
        <v>1</v>
      </c>
    </row>
    <row r="1587" spans="1:18" ht="36" x14ac:dyDescent="0.2">
      <c r="A1587" s="454" t="s">
        <v>2635</v>
      </c>
      <c r="B1587" s="454" t="s">
        <v>2629</v>
      </c>
      <c r="C1587" s="454" t="s">
        <v>2630</v>
      </c>
      <c r="D1587" s="396" t="s">
        <v>4938</v>
      </c>
      <c r="E1587" s="390">
        <v>10000</v>
      </c>
      <c r="F1587" s="219" t="s">
        <v>4886</v>
      </c>
      <c r="G1587" s="396" t="s">
        <v>4886</v>
      </c>
      <c r="H1587" s="219" t="s">
        <v>4886</v>
      </c>
      <c r="I1587" s="219" t="s">
        <v>4886</v>
      </c>
      <c r="J1587" s="219" t="s">
        <v>4886</v>
      </c>
      <c r="K1587" s="455"/>
      <c r="L1587" s="455"/>
      <c r="M1587" s="456"/>
      <c r="N1587" s="457"/>
      <c r="O1587" s="457"/>
      <c r="P1587" s="456"/>
      <c r="Q1587" s="230">
        <v>2</v>
      </c>
      <c r="R1587" s="230">
        <v>2</v>
      </c>
    </row>
    <row r="1588" spans="1:18" ht="36" x14ac:dyDescent="0.2">
      <c r="A1588" s="454" t="s">
        <v>2635</v>
      </c>
      <c r="B1588" s="454" t="s">
        <v>2629</v>
      </c>
      <c r="C1588" s="454" t="s">
        <v>2630</v>
      </c>
      <c r="D1588" s="396" t="s">
        <v>4938</v>
      </c>
      <c r="E1588" s="390">
        <v>11000</v>
      </c>
      <c r="F1588" s="219" t="s">
        <v>4886</v>
      </c>
      <c r="G1588" s="396" t="s">
        <v>4886</v>
      </c>
      <c r="H1588" s="219" t="s">
        <v>4886</v>
      </c>
      <c r="I1588" s="219" t="s">
        <v>4886</v>
      </c>
      <c r="J1588" s="219" t="s">
        <v>4886</v>
      </c>
      <c r="K1588" s="455"/>
      <c r="L1588" s="455"/>
      <c r="M1588" s="456"/>
      <c r="N1588" s="457"/>
      <c r="O1588" s="457"/>
      <c r="P1588" s="456"/>
      <c r="Q1588" s="230">
        <v>3</v>
      </c>
      <c r="R1588" s="230">
        <v>3</v>
      </c>
    </row>
    <row r="1589" spans="1:18" ht="36" x14ac:dyDescent="0.2">
      <c r="A1589" s="454" t="s">
        <v>2635</v>
      </c>
      <c r="B1589" s="454" t="s">
        <v>2629</v>
      </c>
      <c r="C1589" s="454" t="s">
        <v>2630</v>
      </c>
      <c r="D1589" s="396" t="s">
        <v>4938</v>
      </c>
      <c r="E1589" s="390">
        <v>21750</v>
      </c>
      <c r="F1589" s="219" t="s">
        <v>4886</v>
      </c>
      <c r="G1589" s="396" t="s">
        <v>4886</v>
      </c>
      <c r="H1589" s="219" t="s">
        <v>4886</v>
      </c>
      <c r="I1589" s="219" t="s">
        <v>4886</v>
      </c>
      <c r="J1589" s="219" t="s">
        <v>4886</v>
      </c>
      <c r="K1589" s="455"/>
      <c r="L1589" s="455"/>
      <c r="M1589" s="456"/>
      <c r="N1589" s="457"/>
      <c r="O1589" s="457"/>
      <c r="P1589" s="456"/>
      <c r="Q1589" s="230">
        <v>1</v>
      </c>
      <c r="R1589" s="230">
        <v>1</v>
      </c>
    </row>
    <row r="1590" spans="1:18" ht="36" x14ac:dyDescent="0.2">
      <c r="A1590" s="454" t="s">
        <v>2635</v>
      </c>
      <c r="B1590" s="454" t="s">
        <v>2629</v>
      </c>
      <c r="C1590" s="454" t="s">
        <v>2630</v>
      </c>
      <c r="D1590" s="396" t="s">
        <v>4939</v>
      </c>
      <c r="E1590" s="390">
        <v>5500</v>
      </c>
      <c r="F1590" s="219" t="s">
        <v>4886</v>
      </c>
      <c r="G1590" s="396" t="s">
        <v>4886</v>
      </c>
      <c r="H1590" s="219" t="s">
        <v>4886</v>
      </c>
      <c r="I1590" s="219" t="s">
        <v>4886</v>
      </c>
      <c r="J1590" s="219" t="s">
        <v>4886</v>
      </c>
      <c r="K1590" s="455"/>
      <c r="L1590" s="455"/>
      <c r="M1590" s="456"/>
      <c r="N1590" s="457"/>
      <c r="O1590" s="457"/>
      <c r="P1590" s="456"/>
      <c r="Q1590" s="230">
        <v>6</v>
      </c>
      <c r="R1590" s="230">
        <v>6</v>
      </c>
    </row>
    <row r="1591" spans="1:18" ht="36" x14ac:dyDescent="0.2">
      <c r="A1591" s="454" t="s">
        <v>2635</v>
      </c>
      <c r="B1591" s="454" t="s">
        <v>2629</v>
      </c>
      <c r="C1591" s="454" t="s">
        <v>2630</v>
      </c>
      <c r="D1591" s="396" t="s">
        <v>4939</v>
      </c>
      <c r="E1591" s="390">
        <v>9500</v>
      </c>
      <c r="F1591" s="219" t="s">
        <v>4886</v>
      </c>
      <c r="G1591" s="396" t="s">
        <v>4886</v>
      </c>
      <c r="H1591" s="219" t="s">
        <v>4886</v>
      </c>
      <c r="I1591" s="219" t="s">
        <v>4886</v>
      </c>
      <c r="J1591" s="219" t="s">
        <v>4886</v>
      </c>
      <c r="K1591" s="455"/>
      <c r="L1591" s="455"/>
      <c r="M1591" s="456"/>
      <c r="N1591" s="457"/>
      <c r="O1591" s="457"/>
      <c r="P1591" s="456"/>
      <c r="Q1591" s="230">
        <v>3</v>
      </c>
      <c r="R1591" s="230">
        <v>3</v>
      </c>
    </row>
    <row r="1592" spans="1:18" ht="36" x14ac:dyDescent="0.2">
      <c r="A1592" s="454" t="s">
        <v>2635</v>
      </c>
      <c r="B1592" s="454" t="s">
        <v>2629</v>
      </c>
      <c r="C1592" s="454" t="s">
        <v>2630</v>
      </c>
      <c r="D1592" s="396" t="s">
        <v>4940</v>
      </c>
      <c r="E1592" s="390">
        <v>4207.5</v>
      </c>
      <c r="F1592" s="219" t="s">
        <v>4886</v>
      </c>
      <c r="G1592" s="396" t="s">
        <v>4886</v>
      </c>
      <c r="H1592" s="219" t="s">
        <v>4886</v>
      </c>
      <c r="I1592" s="219" t="s">
        <v>4886</v>
      </c>
      <c r="J1592" s="219" t="s">
        <v>4886</v>
      </c>
      <c r="K1592" s="455"/>
      <c r="L1592" s="455"/>
      <c r="M1592" s="456"/>
      <c r="N1592" s="457"/>
      <c r="O1592" s="457"/>
      <c r="P1592" s="456"/>
      <c r="Q1592" s="230">
        <v>4</v>
      </c>
      <c r="R1592" s="230">
        <v>4</v>
      </c>
    </row>
    <row r="1593" spans="1:18" ht="36" x14ac:dyDescent="0.2">
      <c r="A1593" s="454" t="s">
        <v>2635</v>
      </c>
      <c r="B1593" s="454" t="s">
        <v>2629</v>
      </c>
      <c r="C1593" s="454" t="s">
        <v>2630</v>
      </c>
      <c r="D1593" s="396" t="s">
        <v>1738</v>
      </c>
      <c r="E1593" s="390">
        <v>6000</v>
      </c>
      <c r="F1593" s="219" t="s">
        <v>4886</v>
      </c>
      <c r="G1593" s="396" t="s">
        <v>4886</v>
      </c>
      <c r="H1593" s="219" t="s">
        <v>4886</v>
      </c>
      <c r="I1593" s="219" t="s">
        <v>4886</v>
      </c>
      <c r="J1593" s="219" t="s">
        <v>4886</v>
      </c>
      <c r="K1593" s="455"/>
      <c r="L1593" s="455"/>
      <c r="M1593" s="456"/>
      <c r="N1593" s="457"/>
      <c r="O1593" s="457"/>
      <c r="P1593" s="456"/>
      <c r="Q1593" s="230">
        <v>7</v>
      </c>
      <c r="R1593" s="230">
        <v>7</v>
      </c>
    </row>
    <row r="1594" spans="1:18" ht="36" x14ac:dyDescent="0.2">
      <c r="A1594" s="454" t="s">
        <v>2635</v>
      </c>
      <c r="B1594" s="454" t="s">
        <v>2629</v>
      </c>
      <c r="C1594" s="454" t="s">
        <v>2630</v>
      </c>
      <c r="D1594" s="396" t="s">
        <v>1738</v>
      </c>
      <c r="E1594" s="390">
        <v>6900</v>
      </c>
      <c r="F1594" s="219" t="s">
        <v>4886</v>
      </c>
      <c r="G1594" s="396" t="s">
        <v>4886</v>
      </c>
      <c r="H1594" s="219" t="s">
        <v>4886</v>
      </c>
      <c r="I1594" s="219" t="s">
        <v>4886</v>
      </c>
      <c r="J1594" s="219" t="s">
        <v>4886</v>
      </c>
      <c r="K1594" s="455"/>
      <c r="L1594" s="455"/>
      <c r="M1594" s="456"/>
      <c r="N1594" s="457"/>
      <c r="O1594" s="457"/>
      <c r="P1594" s="456"/>
      <c r="Q1594" s="230">
        <v>5</v>
      </c>
      <c r="R1594" s="230">
        <v>5</v>
      </c>
    </row>
    <row r="1595" spans="1:18" ht="36" x14ac:dyDescent="0.2">
      <c r="A1595" s="454" t="s">
        <v>2635</v>
      </c>
      <c r="B1595" s="454" t="s">
        <v>2629</v>
      </c>
      <c r="C1595" s="454" t="s">
        <v>2630</v>
      </c>
      <c r="D1595" s="396" t="s">
        <v>1738</v>
      </c>
      <c r="E1595" s="390">
        <v>7460</v>
      </c>
      <c r="F1595" s="219" t="s">
        <v>4886</v>
      </c>
      <c r="G1595" s="396" t="s">
        <v>4886</v>
      </c>
      <c r="H1595" s="219" t="s">
        <v>4886</v>
      </c>
      <c r="I1595" s="219" t="s">
        <v>4886</v>
      </c>
      <c r="J1595" s="219" t="s">
        <v>4886</v>
      </c>
      <c r="K1595" s="455"/>
      <c r="L1595" s="455"/>
      <c r="M1595" s="456"/>
      <c r="N1595" s="457"/>
      <c r="O1595" s="457"/>
      <c r="P1595" s="456"/>
      <c r="Q1595" s="230">
        <v>1</v>
      </c>
      <c r="R1595" s="230">
        <v>1</v>
      </c>
    </row>
    <row r="1596" spans="1:18" ht="36" x14ac:dyDescent="0.2">
      <c r="A1596" s="454" t="s">
        <v>2635</v>
      </c>
      <c r="B1596" s="454" t="s">
        <v>2629</v>
      </c>
      <c r="C1596" s="454" t="s">
        <v>2630</v>
      </c>
      <c r="D1596" s="396" t="s">
        <v>1738</v>
      </c>
      <c r="E1596" s="390">
        <v>8000</v>
      </c>
      <c r="F1596" s="219" t="s">
        <v>4886</v>
      </c>
      <c r="G1596" s="396" t="s">
        <v>4886</v>
      </c>
      <c r="H1596" s="219" t="s">
        <v>4886</v>
      </c>
      <c r="I1596" s="219" t="s">
        <v>4886</v>
      </c>
      <c r="J1596" s="219" t="s">
        <v>4886</v>
      </c>
      <c r="K1596" s="455"/>
      <c r="L1596" s="455"/>
      <c r="M1596" s="456"/>
      <c r="N1596" s="457"/>
      <c r="O1596" s="457"/>
      <c r="P1596" s="456"/>
      <c r="Q1596" s="230">
        <v>3</v>
      </c>
      <c r="R1596" s="230">
        <v>3</v>
      </c>
    </row>
    <row r="1597" spans="1:18" ht="36" x14ac:dyDescent="0.2">
      <c r="A1597" s="454" t="s">
        <v>2635</v>
      </c>
      <c r="B1597" s="454" t="s">
        <v>2629</v>
      </c>
      <c r="C1597" s="454" t="s">
        <v>2630</v>
      </c>
      <c r="D1597" s="396" t="s">
        <v>1738</v>
      </c>
      <c r="E1597" s="390">
        <v>8270</v>
      </c>
      <c r="F1597" s="219" t="s">
        <v>4886</v>
      </c>
      <c r="G1597" s="396" t="s">
        <v>4886</v>
      </c>
      <c r="H1597" s="219" t="s">
        <v>4886</v>
      </c>
      <c r="I1597" s="219" t="s">
        <v>4886</v>
      </c>
      <c r="J1597" s="219" t="s">
        <v>4886</v>
      </c>
      <c r="K1597" s="455"/>
      <c r="L1597" s="455"/>
      <c r="M1597" s="456"/>
      <c r="N1597" s="457"/>
      <c r="O1597" s="457"/>
      <c r="P1597" s="456"/>
      <c r="Q1597" s="230">
        <v>2</v>
      </c>
      <c r="R1597" s="230">
        <v>2</v>
      </c>
    </row>
    <row r="1598" spans="1:18" ht="36" x14ac:dyDescent="0.2">
      <c r="A1598" s="454" t="s">
        <v>2635</v>
      </c>
      <c r="B1598" s="454" t="s">
        <v>2629</v>
      </c>
      <c r="C1598" s="454" t="s">
        <v>2630</v>
      </c>
      <c r="D1598" s="396" t="s">
        <v>1738</v>
      </c>
      <c r="E1598" s="390">
        <v>8538.75</v>
      </c>
      <c r="F1598" s="219" t="s">
        <v>4886</v>
      </c>
      <c r="G1598" s="396" t="s">
        <v>4886</v>
      </c>
      <c r="H1598" s="219" t="s">
        <v>4886</v>
      </c>
      <c r="I1598" s="219" t="s">
        <v>4886</v>
      </c>
      <c r="J1598" s="219" t="s">
        <v>4886</v>
      </c>
      <c r="K1598" s="455"/>
      <c r="L1598" s="455"/>
      <c r="M1598" s="456"/>
      <c r="N1598" s="457"/>
      <c r="O1598" s="457"/>
      <c r="P1598" s="456"/>
      <c r="Q1598" s="230">
        <v>2</v>
      </c>
      <c r="R1598" s="230">
        <v>2</v>
      </c>
    </row>
    <row r="1599" spans="1:18" ht="36" x14ac:dyDescent="0.2">
      <c r="A1599" s="454" t="s">
        <v>2635</v>
      </c>
      <c r="B1599" s="454" t="s">
        <v>2629</v>
      </c>
      <c r="C1599" s="454" t="s">
        <v>2630</v>
      </c>
      <c r="D1599" s="396" t="s">
        <v>1738</v>
      </c>
      <c r="E1599" s="390">
        <v>9500</v>
      </c>
      <c r="F1599" s="219" t="s">
        <v>4886</v>
      </c>
      <c r="G1599" s="396" t="s">
        <v>4886</v>
      </c>
      <c r="H1599" s="219" t="s">
        <v>4886</v>
      </c>
      <c r="I1599" s="219" t="s">
        <v>4886</v>
      </c>
      <c r="J1599" s="219" t="s">
        <v>4886</v>
      </c>
      <c r="K1599" s="455"/>
      <c r="L1599" s="455"/>
      <c r="M1599" s="456"/>
      <c r="N1599" s="457"/>
      <c r="O1599" s="457"/>
      <c r="P1599" s="456"/>
      <c r="Q1599" s="230">
        <v>1</v>
      </c>
      <c r="R1599" s="230">
        <v>1</v>
      </c>
    </row>
    <row r="1600" spans="1:18" ht="36" x14ac:dyDescent="0.2">
      <c r="A1600" s="454" t="s">
        <v>2635</v>
      </c>
      <c r="B1600" s="454" t="s">
        <v>2629</v>
      </c>
      <c r="C1600" s="454" t="s">
        <v>2630</v>
      </c>
      <c r="D1600" s="396" t="s">
        <v>1738</v>
      </c>
      <c r="E1600" s="390">
        <v>10000</v>
      </c>
      <c r="F1600" s="219" t="s">
        <v>4886</v>
      </c>
      <c r="G1600" s="396" t="s">
        <v>4886</v>
      </c>
      <c r="H1600" s="219" t="s">
        <v>4886</v>
      </c>
      <c r="I1600" s="219" t="s">
        <v>4886</v>
      </c>
      <c r="J1600" s="219" t="s">
        <v>4886</v>
      </c>
      <c r="K1600" s="455"/>
      <c r="L1600" s="455"/>
      <c r="M1600" s="456"/>
      <c r="N1600" s="457"/>
      <c r="O1600" s="457"/>
      <c r="P1600" s="456"/>
      <c r="Q1600" s="230">
        <v>3</v>
      </c>
      <c r="R1600" s="230">
        <v>3</v>
      </c>
    </row>
    <row r="1601" spans="1:18" ht="36" x14ac:dyDescent="0.2">
      <c r="A1601" s="454" t="s">
        <v>2635</v>
      </c>
      <c r="B1601" s="454" t="s">
        <v>2629</v>
      </c>
      <c r="C1601" s="454" t="s">
        <v>2630</v>
      </c>
      <c r="D1601" s="396" t="s">
        <v>1738</v>
      </c>
      <c r="E1601" s="390">
        <v>10500</v>
      </c>
      <c r="F1601" s="219" t="s">
        <v>4886</v>
      </c>
      <c r="G1601" s="396" t="s">
        <v>4886</v>
      </c>
      <c r="H1601" s="219" t="s">
        <v>4886</v>
      </c>
      <c r="I1601" s="219" t="s">
        <v>4886</v>
      </c>
      <c r="J1601" s="219" t="s">
        <v>4886</v>
      </c>
      <c r="K1601" s="455"/>
      <c r="L1601" s="455"/>
      <c r="M1601" s="456"/>
      <c r="N1601" s="457"/>
      <c r="O1601" s="457"/>
      <c r="P1601" s="456"/>
      <c r="Q1601" s="230">
        <v>12</v>
      </c>
      <c r="R1601" s="230">
        <v>12</v>
      </c>
    </row>
    <row r="1602" spans="1:18" ht="36" x14ac:dyDescent="0.2">
      <c r="A1602" s="454" t="s">
        <v>2635</v>
      </c>
      <c r="B1602" s="454" t="s">
        <v>2629</v>
      </c>
      <c r="C1602" s="454" t="s">
        <v>2630</v>
      </c>
      <c r="D1602" s="396" t="s">
        <v>1738</v>
      </c>
      <c r="E1602" s="390">
        <v>14930</v>
      </c>
      <c r="F1602" s="219" t="s">
        <v>4886</v>
      </c>
      <c r="G1602" s="396" t="s">
        <v>4886</v>
      </c>
      <c r="H1602" s="219" t="s">
        <v>4886</v>
      </c>
      <c r="I1602" s="219" t="s">
        <v>4886</v>
      </c>
      <c r="J1602" s="219" t="s">
        <v>4886</v>
      </c>
      <c r="K1602" s="455"/>
      <c r="L1602" s="455"/>
      <c r="M1602" s="456"/>
      <c r="N1602" s="457"/>
      <c r="O1602" s="457"/>
      <c r="P1602" s="456"/>
      <c r="Q1602" s="230">
        <v>12</v>
      </c>
      <c r="R1602" s="230">
        <v>12</v>
      </c>
    </row>
    <row r="1603" spans="1:18" ht="36" x14ac:dyDescent="0.2">
      <c r="A1603" s="454" t="s">
        <v>2635</v>
      </c>
      <c r="B1603" s="454" t="s">
        <v>2629</v>
      </c>
      <c r="C1603" s="454" t="s">
        <v>2630</v>
      </c>
      <c r="D1603" s="396" t="s">
        <v>1738</v>
      </c>
      <c r="E1603" s="390">
        <v>15000</v>
      </c>
      <c r="F1603" s="219" t="s">
        <v>4886</v>
      </c>
      <c r="G1603" s="396" t="s">
        <v>4886</v>
      </c>
      <c r="H1603" s="219" t="s">
        <v>4886</v>
      </c>
      <c r="I1603" s="219" t="s">
        <v>4886</v>
      </c>
      <c r="J1603" s="219" t="s">
        <v>4886</v>
      </c>
      <c r="K1603" s="455"/>
      <c r="L1603" s="455"/>
      <c r="M1603" s="456"/>
      <c r="N1603" s="457"/>
      <c r="O1603" s="457"/>
      <c r="P1603" s="456"/>
      <c r="Q1603" s="230">
        <v>12</v>
      </c>
      <c r="R1603" s="230">
        <v>12</v>
      </c>
    </row>
    <row r="1604" spans="1:18" ht="36" x14ac:dyDescent="0.2">
      <c r="A1604" s="454" t="s">
        <v>2635</v>
      </c>
      <c r="B1604" s="454" t="s">
        <v>2629</v>
      </c>
      <c r="C1604" s="454" t="s">
        <v>2630</v>
      </c>
      <c r="D1604" s="396" t="s">
        <v>1738</v>
      </c>
      <c r="E1604" s="390">
        <v>20000</v>
      </c>
      <c r="F1604" s="219" t="s">
        <v>4886</v>
      </c>
      <c r="G1604" s="396" t="s">
        <v>4886</v>
      </c>
      <c r="H1604" s="219" t="s">
        <v>4886</v>
      </c>
      <c r="I1604" s="219" t="s">
        <v>4886</v>
      </c>
      <c r="J1604" s="219" t="s">
        <v>4886</v>
      </c>
      <c r="K1604" s="455"/>
      <c r="L1604" s="455"/>
      <c r="M1604" s="456"/>
      <c r="N1604" s="457"/>
      <c r="O1604" s="457"/>
      <c r="P1604" s="456"/>
      <c r="Q1604" s="230">
        <v>4</v>
      </c>
      <c r="R1604" s="230">
        <v>4</v>
      </c>
    </row>
    <row r="1605" spans="1:18" ht="36" x14ac:dyDescent="0.2">
      <c r="A1605" s="454" t="s">
        <v>2635</v>
      </c>
      <c r="B1605" s="454" t="s">
        <v>2629</v>
      </c>
      <c r="C1605" s="454" t="s">
        <v>2630</v>
      </c>
      <c r="D1605" s="396" t="s">
        <v>1738</v>
      </c>
      <c r="E1605" s="390">
        <v>60650</v>
      </c>
      <c r="F1605" s="219" t="s">
        <v>4886</v>
      </c>
      <c r="G1605" s="396" t="s">
        <v>4886</v>
      </c>
      <c r="H1605" s="219" t="s">
        <v>4886</v>
      </c>
      <c r="I1605" s="219" t="s">
        <v>4886</v>
      </c>
      <c r="J1605" s="219" t="s">
        <v>4886</v>
      </c>
      <c r="K1605" s="455"/>
      <c r="L1605" s="455"/>
      <c r="M1605" s="456"/>
      <c r="N1605" s="457"/>
      <c r="O1605" s="457"/>
      <c r="P1605" s="456"/>
      <c r="Q1605" s="230">
        <v>1</v>
      </c>
      <c r="R1605" s="230">
        <v>1</v>
      </c>
    </row>
    <row r="1606" spans="1:18" ht="36" x14ac:dyDescent="0.2">
      <c r="A1606" s="454" t="s">
        <v>2635</v>
      </c>
      <c r="B1606" s="454" t="s">
        <v>2629</v>
      </c>
      <c r="C1606" s="454" t="s">
        <v>2630</v>
      </c>
      <c r="D1606" s="396" t="s">
        <v>4941</v>
      </c>
      <c r="E1606" s="390">
        <v>9500</v>
      </c>
      <c r="F1606" s="219" t="s">
        <v>4886</v>
      </c>
      <c r="G1606" s="396" t="s">
        <v>4886</v>
      </c>
      <c r="H1606" s="219" t="s">
        <v>4886</v>
      </c>
      <c r="I1606" s="219" t="s">
        <v>4886</v>
      </c>
      <c r="J1606" s="219" t="s">
        <v>4886</v>
      </c>
      <c r="K1606" s="455"/>
      <c r="L1606" s="455"/>
      <c r="M1606" s="456"/>
      <c r="N1606" s="457"/>
      <c r="O1606" s="457"/>
      <c r="P1606" s="456"/>
      <c r="Q1606" s="230">
        <v>1</v>
      </c>
      <c r="R1606" s="230">
        <v>1</v>
      </c>
    </row>
    <row r="1607" spans="1:18" ht="36" x14ac:dyDescent="0.2">
      <c r="A1607" s="454" t="s">
        <v>2635</v>
      </c>
      <c r="B1607" s="454" t="s">
        <v>2629</v>
      </c>
      <c r="C1607" s="454" t="s">
        <v>2630</v>
      </c>
      <c r="D1607" s="396" t="s">
        <v>4942</v>
      </c>
      <c r="E1607" s="390">
        <v>5000</v>
      </c>
      <c r="F1607" s="219" t="s">
        <v>4886</v>
      </c>
      <c r="G1607" s="396" t="s">
        <v>4886</v>
      </c>
      <c r="H1607" s="219" t="s">
        <v>4886</v>
      </c>
      <c r="I1607" s="219" t="s">
        <v>4886</v>
      </c>
      <c r="J1607" s="219" t="s">
        <v>4886</v>
      </c>
      <c r="K1607" s="455"/>
      <c r="L1607" s="455"/>
      <c r="M1607" s="456"/>
      <c r="N1607" s="457"/>
      <c r="O1607" s="457"/>
      <c r="P1607" s="456"/>
      <c r="Q1607" s="230">
        <v>3</v>
      </c>
      <c r="R1607" s="230">
        <v>3</v>
      </c>
    </row>
    <row r="1608" spans="1:18" ht="36" x14ac:dyDescent="0.2">
      <c r="A1608" s="454" t="s">
        <v>2635</v>
      </c>
      <c r="B1608" s="454" t="s">
        <v>2629</v>
      </c>
      <c r="C1608" s="454" t="s">
        <v>2630</v>
      </c>
      <c r="D1608" s="396" t="s">
        <v>4942</v>
      </c>
      <c r="E1608" s="390">
        <v>7500</v>
      </c>
      <c r="F1608" s="219" t="s">
        <v>4886</v>
      </c>
      <c r="G1608" s="396" t="s">
        <v>4886</v>
      </c>
      <c r="H1608" s="219" t="s">
        <v>4886</v>
      </c>
      <c r="I1608" s="219" t="s">
        <v>4886</v>
      </c>
      <c r="J1608" s="219" t="s">
        <v>4886</v>
      </c>
      <c r="K1608" s="455"/>
      <c r="L1608" s="455"/>
      <c r="M1608" s="456"/>
      <c r="N1608" s="457"/>
      <c r="O1608" s="457"/>
      <c r="P1608" s="456"/>
      <c r="Q1608" s="230">
        <v>1</v>
      </c>
      <c r="R1608" s="230">
        <v>1</v>
      </c>
    </row>
    <row r="1609" spans="1:18" ht="36" x14ac:dyDescent="0.2">
      <c r="A1609" s="454" t="s">
        <v>2635</v>
      </c>
      <c r="B1609" s="454" t="s">
        <v>2629</v>
      </c>
      <c r="C1609" s="454" t="s">
        <v>2630</v>
      </c>
      <c r="D1609" s="396" t="s">
        <v>4943</v>
      </c>
      <c r="E1609" s="390">
        <v>7000</v>
      </c>
      <c r="F1609" s="219" t="s">
        <v>4886</v>
      </c>
      <c r="G1609" s="396" t="s">
        <v>4886</v>
      </c>
      <c r="H1609" s="219" t="s">
        <v>4886</v>
      </c>
      <c r="I1609" s="219" t="s">
        <v>4886</v>
      </c>
      <c r="J1609" s="219" t="s">
        <v>4886</v>
      </c>
      <c r="K1609" s="455"/>
      <c r="L1609" s="455"/>
      <c r="M1609" s="456"/>
      <c r="N1609" s="457"/>
      <c r="O1609" s="457"/>
      <c r="P1609" s="456"/>
      <c r="Q1609" s="230">
        <v>2</v>
      </c>
      <c r="R1609" s="230">
        <v>2</v>
      </c>
    </row>
    <row r="1610" spans="1:18" ht="36" x14ac:dyDescent="0.2">
      <c r="A1610" s="454" t="s">
        <v>2635</v>
      </c>
      <c r="B1610" s="454" t="s">
        <v>2629</v>
      </c>
      <c r="C1610" s="454" t="s">
        <v>2630</v>
      </c>
      <c r="D1610" s="396" t="s">
        <v>4944</v>
      </c>
      <c r="E1610" s="390">
        <v>7500</v>
      </c>
      <c r="F1610" s="219" t="s">
        <v>4886</v>
      </c>
      <c r="G1610" s="396" t="s">
        <v>4886</v>
      </c>
      <c r="H1610" s="219" t="s">
        <v>4886</v>
      </c>
      <c r="I1610" s="219" t="s">
        <v>4886</v>
      </c>
      <c r="J1610" s="219" t="s">
        <v>4886</v>
      </c>
      <c r="K1610" s="455"/>
      <c r="L1610" s="455"/>
      <c r="M1610" s="456"/>
      <c r="N1610" s="457"/>
      <c r="O1610" s="457"/>
      <c r="P1610" s="456"/>
      <c r="Q1610" s="230">
        <v>1</v>
      </c>
      <c r="R1610" s="230">
        <v>1</v>
      </c>
    </row>
    <row r="1611" spans="1:18" ht="36" x14ac:dyDescent="0.2">
      <c r="A1611" s="454" t="s">
        <v>2635</v>
      </c>
      <c r="B1611" s="454" t="s">
        <v>2629</v>
      </c>
      <c r="C1611" s="454" t="s">
        <v>2630</v>
      </c>
      <c r="D1611" s="396" t="s">
        <v>4944</v>
      </c>
      <c r="E1611" s="390">
        <v>11000</v>
      </c>
      <c r="F1611" s="219" t="s">
        <v>4886</v>
      </c>
      <c r="G1611" s="396" t="s">
        <v>4886</v>
      </c>
      <c r="H1611" s="219" t="s">
        <v>4886</v>
      </c>
      <c r="I1611" s="219" t="s">
        <v>4886</v>
      </c>
      <c r="J1611" s="219" t="s">
        <v>4886</v>
      </c>
      <c r="K1611" s="455"/>
      <c r="L1611" s="455"/>
      <c r="M1611" s="456"/>
      <c r="N1611" s="457"/>
      <c r="O1611" s="457"/>
      <c r="P1611" s="456"/>
      <c r="Q1611" s="230">
        <v>3</v>
      </c>
      <c r="R1611" s="230">
        <v>3</v>
      </c>
    </row>
    <row r="1612" spans="1:18" ht="36" x14ac:dyDescent="0.2">
      <c r="A1612" s="454" t="s">
        <v>2635</v>
      </c>
      <c r="B1612" s="454" t="s">
        <v>2629</v>
      </c>
      <c r="C1612" s="454" t="s">
        <v>2630</v>
      </c>
      <c r="D1612" s="396" t="s">
        <v>4945</v>
      </c>
      <c r="E1612" s="390">
        <v>2500</v>
      </c>
      <c r="F1612" s="219" t="s">
        <v>4886</v>
      </c>
      <c r="G1612" s="396" t="s">
        <v>4886</v>
      </c>
      <c r="H1612" s="219" t="s">
        <v>4886</v>
      </c>
      <c r="I1612" s="219" t="s">
        <v>4886</v>
      </c>
      <c r="J1612" s="219" t="s">
        <v>4886</v>
      </c>
      <c r="K1612" s="455"/>
      <c r="L1612" s="455"/>
      <c r="M1612" s="456"/>
      <c r="N1612" s="457"/>
      <c r="O1612" s="457"/>
      <c r="P1612" s="456"/>
      <c r="Q1612" s="230">
        <v>12</v>
      </c>
      <c r="R1612" s="230">
        <v>12</v>
      </c>
    </row>
    <row r="1613" spans="1:18" ht="36" x14ac:dyDescent="0.2">
      <c r="A1613" s="454" t="s">
        <v>2635</v>
      </c>
      <c r="B1613" s="454" t="s">
        <v>2629</v>
      </c>
      <c r="C1613" s="454" t="s">
        <v>2630</v>
      </c>
      <c r="D1613" s="396" t="s">
        <v>4946</v>
      </c>
      <c r="E1613" s="390">
        <v>5500</v>
      </c>
      <c r="F1613" s="219" t="s">
        <v>4886</v>
      </c>
      <c r="G1613" s="396" t="s">
        <v>4886</v>
      </c>
      <c r="H1613" s="219" t="s">
        <v>4886</v>
      </c>
      <c r="I1613" s="219" t="s">
        <v>4886</v>
      </c>
      <c r="J1613" s="219" t="s">
        <v>4886</v>
      </c>
      <c r="K1613" s="455"/>
      <c r="L1613" s="455"/>
      <c r="M1613" s="456"/>
      <c r="N1613" s="457"/>
      <c r="O1613" s="457"/>
      <c r="P1613" s="456"/>
      <c r="Q1613" s="230">
        <v>1</v>
      </c>
      <c r="R1613" s="230">
        <v>1</v>
      </c>
    </row>
    <row r="1614" spans="1:18" ht="36" x14ac:dyDescent="0.2">
      <c r="A1614" s="454" t="s">
        <v>2635</v>
      </c>
      <c r="B1614" s="454" t="s">
        <v>2629</v>
      </c>
      <c r="C1614" s="454" t="s">
        <v>2630</v>
      </c>
      <c r="D1614" s="396" t="s">
        <v>4947</v>
      </c>
      <c r="E1614" s="390">
        <v>8500</v>
      </c>
      <c r="F1614" s="219" t="s">
        <v>4886</v>
      </c>
      <c r="G1614" s="396" t="s">
        <v>4886</v>
      </c>
      <c r="H1614" s="219" t="s">
        <v>4886</v>
      </c>
      <c r="I1614" s="219" t="s">
        <v>4886</v>
      </c>
      <c r="J1614" s="219" t="s">
        <v>4886</v>
      </c>
      <c r="K1614" s="455"/>
      <c r="L1614" s="455"/>
      <c r="M1614" s="456"/>
      <c r="N1614" s="457"/>
      <c r="O1614" s="457"/>
      <c r="P1614" s="456"/>
      <c r="Q1614" s="230">
        <v>3</v>
      </c>
      <c r="R1614" s="230">
        <v>3</v>
      </c>
    </row>
    <row r="1615" spans="1:18" ht="36" x14ac:dyDescent="0.2">
      <c r="A1615" s="454" t="s">
        <v>2635</v>
      </c>
      <c r="B1615" s="454" t="s">
        <v>2629</v>
      </c>
      <c r="C1615" s="454" t="s">
        <v>2630</v>
      </c>
      <c r="D1615" s="396" t="s">
        <v>4948</v>
      </c>
      <c r="E1615" s="390">
        <v>8000</v>
      </c>
      <c r="F1615" s="219" t="s">
        <v>4886</v>
      </c>
      <c r="G1615" s="396" t="s">
        <v>4886</v>
      </c>
      <c r="H1615" s="219" t="s">
        <v>4886</v>
      </c>
      <c r="I1615" s="219" t="s">
        <v>4886</v>
      </c>
      <c r="J1615" s="219" t="s">
        <v>4886</v>
      </c>
      <c r="K1615" s="455"/>
      <c r="L1615" s="455"/>
      <c r="M1615" s="456"/>
      <c r="N1615" s="457"/>
      <c r="O1615" s="457"/>
      <c r="P1615" s="456"/>
      <c r="Q1615" s="230">
        <v>12</v>
      </c>
      <c r="R1615" s="230">
        <v>12</v>
      </c>
    </row>
    <row r="1616" spans="1:18" ht="36" x14ac:dyDescent="0.2">
      <c r="A1616" s="454" t="s">
        <v>2635</v>
      </c>
      <c r="B1616" s="454" t="s">
        <v>2629</v>
      </c>
      <c r="C1616" s="454" t="s">
        <v>2630</v>
      </c>
      <c r="D1616" s="396" t="s">
        <v>4949</v>
      </c>
      <c r="E1616" s="390">
        <v>9000</v>
      </c>
      <c r="F1616" s="219" t="s">
        <v>4886</v>
      </c>
      <c r="G1616" s="396" t="s">
        <v>4886</v>
      </c>
      <c r="H1616" s="219" t="s">
        <v>4886</v>
      </c>
      <c r="I1616" s="219" t="s">
        <v>4886</v>
      </c>
      <c r="J1616" s="219" t="s">
        <v>4886</v>
      </c>
      <c r="K1616" s="455"/>
      <c r="L1616" s="455"/>
      <c r="M1616" s="456"/>
      <c r="N1616" s="457"/>
      <c r="O1616" s="457"/>
      <c r="P1616" s="456"/>
      <c r="Q1616" s="230">
        <v>12</v>
      </c>
      <c r="R1616" s="230">
        <v>12</v>
      </c>
    </row>
    <row r="1617" spans="1:18" ht="36" x14ac:dyDescent="0.2">
      <c r="A1617" s="454" t="s">
        <v>2635</v>
      </c>
      <c r="B1617" s="454" t="s">
        <v>2629</v>
      </c>
      <c r="C1617" s="454" t="s">
        <v>2630</v>
      </c>
      <c r="D1617" s="396" t="s">
        <v>4950</v>
      </c>
      <c r="E1617" s="390">
        <v>7800</v>
      </c>
      <c r="F1617" s="219" t="s">
        <v>4886</v>
      </c>
      <c r="G1617" s="396" t="s">
        <v>4886</v>
      </c>
      <c r="H1617" s="219" t="s">
        <v>4886</v>
      </c>
      <c r="I1617" s="219" t="s">
        <v>4886</v>
      </c>
      <c r="J1617" s="219" t="s">
        <v>4886</v>
      </c>
      <c r="K1617" s="455"/>
      <c r="L1617" s="455"/>
      <c r="M1617" s="456"/>
      <c r="N1617" s="457"/>
      <c r="O1617" s="457"/>
      <c r="P1617" s="456"/>
      <c r="Q1617" s="230">
        <v>12</v>
      </c>
      <c r="R1617" s="230">
        <v>12</v>
      </c>
    </row>
    <row r="1618" spans="1:18" ht="36" x14ac:dyDescent="0.2">
      <c r="A1618" s="454" t="s">
        <v>2635</v>
      </c>
      <c r="B1618" s="454" t="s">
        <v>2629</v>
      </c>
      <c r="C1618" s="454" t="s">
        <v>2630</v>
      </c>
      <c r="D1618" s="396" t="s">
        <v>4951</v>
      </c>
      <c r="E1618" s="390">
        <v>1000</v>
      </c>
      <c r="F1618" s="219" t="s">
        <v>4886</v>
      </c>
      <c r="G1618" s="396" t="s">
        <v>4886</v>
      </c>
      <c r="H1618" s="219" t="s">
        <v>4886</v>
      </c>
      <c r="I1618" s="219" t="s">
        <v>4886</v>
      </c>
      <c r="J1618" s="219" t="s">
        <v>4886</v>
      </c>
      <c r="K1618" s="455"/>
      <c r="L1618" s="455"/>
      <c r="M1618" s="456"/>
      <c r="N1618" s="457"/>
      <c r="O1618" s="457"/>
      <c r="P1618" s="456"/>
      <c r="Q1618" s="230">
        <v>6</v>
      </c>
      <c r="R1618" s="230">
        <v>6</v>
      </c>
    </row>
    <row r="1619" spans="1:18" ht="36" x14ac:dyDescent="0.2">
      <c r="A1619" s="454" t="s">
        <v>2635</v>
      </c>
      <c r="B1619" s="454" t="s">
        <v>2629</v>
      </c>
      <c r="C1619" s="454" t="s">
        <v>2630</v>
      </c>
      <c r="D1619" s="396" t="s">
        <v>4951</v>
      </c>
      <c r="E1619" s="390">
        <v>5500</v>
      </c>
      <c r="F1619" s="219" t="s">
        <v>4886</v>
      </c>
      <c r="G1619" s="396" t="s">
        <v>4886</v>
      </c>
      <c r="H1619" s="219" t="s">
        <v>4886</v>
      </c>
      <c r="I1619" s="219" t="s">
        <v>4886</v>
      </c>
      <c r="J1619" s="219" t="s">
        <v>4886</v>
      </c>
      <c r="K1619" s="455"/>
      <c r="L1619" s="455"/>
      <c r="M1619" s="456"/>
      <c r="N1619" s="457"/>
      <c r="O1619" s="457"/>
      <c r="P1619" s="456"/>
      <c r="Q1619" s="230">
        <v>3</v>
      </c>
      <c r="R1619" s="230">
        <v>3</v>
      </c>
    </row>
    <row r="1620" spans="1:18" ht="36" x14ac:dyDescent="0.2">
      <c r="A1620" s="454" t="s">
        <v>2635</v>
      </c>
      <c r="B1620" s="454" t="s">
        <v>2629</v>
      </c>
      <c r="C1620" s="454" t="s">
        <v>2630</v>
      </c>
      <c r="D1620" s="396" t="s">
        <v>4951</v>
      </c>
      <c r="E1620" s="390">
        <v>21750</v>
      </c>
      <c r="F1620" s="219" t="s">
        <v>4886</v>
      </c>
      <c r="G1620" s="396" t="s">
        <v>4886</v>
      </c>
      <c r="H1620" s="219" t="s">
        <v>4886</v>
      </c>
      <c r="I1620" s="219" t="s">
        <v>4886</v>
      </c>
      <c r="J1620" s="219" t="s">
        <v>4886</v>
      </c>
      <c r="K1620" s="455"/>
      <c r="L1620" s="455"/>
      <c r="M1620" s="456"/>
      <c r="N1620" s="457"/>
      <c r="O1620" s="457"/>
      <c r="P1620" s="456"/>
      <c r="Q1620" s="230">
        <v>1</v>
      </c>
      <c r="R1620" s="230">
        <v>1</v>
      </c>
    </row>
    <row r="1621" spans="1:18" ht="36" x14ac:dyDescent="0.2">
      <c r="A1621" s="454" t="s">
        <v>2635</v>
      </c>
      <c r="B1621" s="454" t="s">
        <v>2629</v>
      </c>
      <c r="C1621" s="454" t="s">
        <v>2630</v>
      </c>
      <c r="D1621" s="396" t="s">
        <v>4952</v>
      </c>
      <c r="E1621" s="390">
        <v>3125</v>
      </c>
      <c r="F1621" s="219" t="s">
        <v>4886</v>
      </c>
      <c r="G1621" s="396" t="s">
        <v>4886</v>
      </c>
      <c r="H1621" s="219" t="s">
        <v>4886</v>
      </c>
      <c r="I1621" s="219" t="s">
        <v>4886</v>
      </c>
      <c r="J1621" s="219" t="s">
        <v>4886</v>
      </c>
      <c r="K1621" s="455"/>
      <c r="L1621" s="455"/>
      <c r="M1621" s="456"/>
      <c r="N1621" s="457"/>
      <c r="O1621" s="457"/>
      <c r="P1621" s="456"/>
      <c r="Q1621" s="230">
        <v>12</v>
      </c>
      <c r="R1621" s="230">
        <v>12</v>
      </c>
    </row>
    <row r="1622" spans="1:18" ht="36" x14ac:dyDescent="0.2">
      <c r="A1622" s="454" t="s">
        <v>2635</v>
      </c>
      <c r="B1622" s="454" t="s">
        <v>2629</v>
      </c>
      <c r="C1622" s="454" t="s">
        <v>2630</v>
      </c>
      <c r="D1622" s="396" t="s">
        <v>4953</v>
      </c>
      <c r="E1622" s="390">
        <v>2166.63</v>
      </c>
      <c r="F1622" s="219" t="s">
        <v>4886</v>
      </c>
      <c r="G1622" s="396" t="s">
        <v>4886</v>
      </c>
      <c r="H1622" s="219" t="s">
        <v>4886</v>
      </c>
      <c r="I1622" s="219" t="s">
        <v>4886</v>
      </c>
      <c r="J1622" s="219" t="s">
        <v>4886</v>
      </c>
      <c r="K1622" s="455"/>
      <c r="L1622" s="455"/>
      <c r="M1622" s="456"/>
      <c r="N1622" s="457"/>
      <c r="O1622" s="457"/>
      <c r="P1622" s="456"/>
      <c r="Q1622" s="230">
        <v>12</v>
      </c>
      <c r="R1622" s="230">
        <v>12</v>
      </c>
    </row>
    <row r="1623" spans="1:18" ht="36" x14ac:dyDescent="0.2">
      <c r="A1623" s="454" t="s">
        <v>2635</v>
      </c>
      <c r="B1623" s="454" t="s">
        <v>2629</v>
      </c>
      <c r="C1623" s="454" t="s">
        <v>2630</v>
      </c>
      <c r="D1623" s="396" t="s">
        <v>4954</v>
      </c>
      <c r="E1623" s="390">
        <v>35000</v>
      </c>
      <c r="F1623" s="219" t="s">
        <v>4886</v>
      </c>
      <c r="G1623" s="396" t="s">
        <v>4886</v>
      </c>
      <c r="H1623" s="219" t="s">
        <v>4886</v>
      </c>
      <c r="I1623" s="219" t="s">
        <v>4886</v>
      </c>
      <c r="J1623" s="219" t="s">
        <v>4886</v>
      </c>
      <c r="K1623" s="455"/>
      <c r="L1623" s="455"/>
      <c r="M1623" s="456"/>
      <c r="N1623" s="457"/>
      <c r="O1623" s="457"/>
      <c r="P1623" s="456"/>
      <c r="Q1623" s="230">
        <v>1</v>
      </c>
      <c r="R1623" s="230">
        <v>1</v>
      </c>
    </row>
    <row r="1624" spans="1:18" ht="36" x14ac:dyDescent="0.2">
      <c r="A1624" s="454" t="s">
        <v>2635</v>
      </c>
      <c r="B1624" s="454" t="s">
        <v>2629</v>
      </c>
      <c r="C1624" s="454" t="s">
        <v>2630</v>
      </c>
      <c r="D1624" s="396" t="s">
        <v>4955</v>
      </c>
      <c r="E1624" s="390">
        <v>9500</v>
      </c>
      <c r="F1624" s="219" t="s">
        <v>4886</v>
      </c>
      <c r="G1624" s="396" t="s">
        <v>4886</v>
      </c>
      <c r="H1624" s="219" t="s">
        <v>4886</v>
      </c>
      <c r="I1624" s="219" t="s">
        <v>4886</v>
      </c>
      <c r="J1624" s="219" t="s">
        <v>4886</v>
      </c>
      <c r="K1624" s="455"/>
      <c r="L1624" s="455"/>
      <c r="M1624" s="456"/>
      <c r="N1624" s="457"/>
      <c r="O1624" s="457"/>
      <c r="P1624" s="456"/>
      <c r="Q1624" s="230">
        <v>3</v>
      </c>
      <c r="R1624" s="230">
        <v>3</v>
      </c>
    </row>
    <row r="1625" spans="1:18" ht="36" x14ac:dyDescent="0.2">
      <c r="A1625" s="454" t="s">
        <v>2635</v>
      </c>
      <c r="B1625" s="454" t="s">
        <v>2629</v>
      </c>
      <c r="C1625" s="454" t="s">
        <v>2630</v>
      </c>
      <c r="D1625" s="396" t="s">
        <v>4956</v>
      </c>
      <c r="E1625" s="390">
        <v>18935.080000000002</v>
      </c>
      <c r="F1625" s="219" t="s">
        <v>4886</v>
      </c>
      <c r="G1625" s="396" t="s">
        <v>4886</v>
      </c>
      <c r="H1625" s="219" t="s">
        <v>4886</v>
      </c>
      <c r="I1625" s="219" t="s">
        <v>4886</v>
      </c>
      <c r="J1625" s="219" t="s">
        <v>4886</v>
      </c>
      <c r="K1625" s="455"/>
      <c r="L1625" s="455"/>
      <c r="M1625" s="456"/>
      <c r="N1625" s="457"/>
      <c r="O1625" s="457"/>
      <c r="P1625" s="456"/>
      <c r="Q1625" s="230">
        <v>12</v>
      </c>
      <c r="R1625" s="230">
        <v>12</v>
      </c>
    </row>
    <row r="1626" spans="1:18" ht="36" x14ac:dyDescent="0.2">
      <c r="A1626" s="454" t="s">
        <v>2635</v>
      </c>
      <c r="B1626" s="454" t="s">
        <v>2629</v>
      </c>
      <c r="C1626" s="454" t="s">
        <v>2630</v>
      </c>
      <c r="D1626" s="396" t="s">
        <v>4957</v>
      </c>
      <c r="E1626" s="390">
        <v>115</v>
      </c>
      <c r="F1626" s="219" t="s">
        <v>4886</v>
      </c>
      <c r="G1626" s="396" t="s">
        <v>4886</v>
      </c>
      <c r="H1626" s="219" t="s">
        <v>4886</v>
      </c>
      <c r="I1626" s="219" t="s">
        <v>4886</v>
      </c>
      <c r="J1626" s="219" t="s">
        <v>4886</v>
      </c>
      <c r="K1626" s="455"/>
      <c r="L1626" s="455"/>
      <c r="M1626" s="456"/>
      <c r="N1626" s="457"/>
      <c r="O1626" s="457"/>
      <c r="P1626" s="456"/>
      <c r="Q1626" s="230">
        <v>12</v>
      </c>
      <c r="R1626" s="230">
        <v>12</v>
      </c>
    </row>
    <row r="1627" spans="1:18" ht="36" x14ac:dyDescent="0.2">
      <c r="A1627" s="454" t="s">
        <v>2635</v>
      </c>
      <c r="B1627" s="454" t="s">
        <v>2629</v>
      </c>
      <c r="C1627" s="454" t="s">
        <v>2630</v>
      </c>
      <c r="D1627" s="396" t="s">
        <v>4958</v>
      </c>
      <c r="E1627" s="390">
        <v>5000</v>
      </c>
      <c r="F1627" s="219" t="s">
        <v>4886</v>
      </c>
      <c r="G1627" s="396" t="s">
        <v>4886</v>
      </c>
      <c r="H1627" s="219" t="s">
        <v>4886</v>
      </c>
      <c r="I1627" s="219" t="s">
        <v>4886</v>
      </c>
      <c r="J1627" s="219" t="s">
        <v>4886</v>
      </c>
      <c r="K1627" s="455"/>
      <c r="L1627" s="455"/>
      <c r="M1627" s="456"/>
      <c r="N1627" s="457"/>
      <c r="O1627" s="457"/>
      <c r="P1627" s="456"/>
      <c r="Q1627" s="230">
        <v>1</v>
      </c>
      <c r="R1627" s="230">
        <v>1</v>
      </c>
    </row>
    <row r="1628" spans="1:18" x14ac:dyDescent="0.2">
      <c r="A1628" s="111"/>
      <c r="B1628" s="111"/>
      <c r="C1628" s="111"/>
      <c r="D1628" s="112"/>
      <c r="E1628" s="112"/>
      <c r="F1628" s="111"/>
      <c r="G1628" s="112"/>
      <c r="H1628" s="112"/>
      <c r="I1628" s="112"/>
      <c r="J1628" s="112"/>
      <c r="K1628" s="113"/>
      <c r="L1628" s="113"/>
      <c r="M1628" s="458">
        <f>SUM(M5:M1627)</f>
        <v>16097236.630000001</v>
      </c>
      <c r="N1628" s="113"/>
      <c r="O1628" s="113"/>
      <c r="P1628" s="458">
        <f>SUM(P5:P1627)</f>
        <v>17339772.170000002</v>
      </c>
      <c r="Q1628" s="113"/>
      <c r="R1628" s="113"/>
    </row>
    <row r="1629" spans="1:18" x14ac:dyDescent="0.2">
      <c r="A1629" s="55" t="s">
        <v>2626</v>
      </c>
      <c r="B1629" s="23"/>
      <c r="C1629" s="23"/>
      <c r="D1629" s="23"/>
      <c r="E1629" s="23"/>
      <c r="F1629" s="23"/>
      <c r="G1629" s="23"/>
      <c r="H1629" s="23"/>
      <c r="I1629" s="23"/>
      <c r="J1629" s="23"/>
      <c r="K1629" s="65"/>
      <c r="L1629" s="65"/>
      <c r="M1629" s="23"/>
      <c r="N1629" s="23"/>
      <c r="O1629" s="23"/>
      <c r="P1629" s="23"/>
      <c r="Q1629" s="23"/>
      <c r="R1629" s="23"/>
    </row>
    <row r="1630" spans="1:18" x14ac:dyDescent="0.2">
      <c r="A1630" s="55" t="s">
        <v>2627</v>
      </c>
      <c r="B1630" s="23"/>
      <c r="C1630" s="23"/>
      <c r="D1630" s="23"/>
      <c r="E1630" s="23"/>
      <c r="F1630" s="23"/>
      <c r="G1630" s="23"/>
      <c r="H1630" s="23"/>
      <c r="I1630" s="23"/>
      <c r="J1630" s="23"/>
      <c r="K1630" s="65"/>
      <c r="L1630" s="65"/>
      <c r="M1630" s="23"/>
      <c r="N1630" s="23"/>
      <c r="O1630" s="23"/>
      <c r="P1630" s="23"/>
      <c r="Q1630" s="23"/>
      <c r="R1630" s="23"/>
    </row>
    <row r="1631" spans="1:18" ht="12.75" x14ac:dyDescent="0.2">
      <c r="A1631" s="459"/>
      <c r="C1631" s="459"/>
    </row>
  </sheetData>
  <mergeCells count="8">
    <mergeCell ref="A1:R1"/>
    <mergeCell ref="A2:B2"/>
    <mergeCell ref="C2:R2"/>
    <mergeCell ref="A3:E3"/>
    <mergeCell ref="F3:J3"/>
    <mergeCell ref="K3:M3"/>
    <mergeCell ref="N3:P3"/>
    <mergeCell ref="Q3:R3"/>
  </mergeCells>
  <pageMargins left="0.70866141732283472" right="1.299212598425197" top="0.74803149606299213" bottom="0" header="0.31496062992125984" footer="0.31496062992125984"/>
  <pageSetup paperSize="8" scale="6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499984740745262"/>
    <pageSetUpPr fitToPage="1"/>
  </sheetPr>
  <dimension ref="A1:T3520"/>
  <sheetViews>
    <sheetView zoomScaleNormal="100" workbookViewId="0">
      <selection activeCell="C2" sqref="C2:R2"/>
    </sheetView>
  </sheetViews>
  <sheetFormatPr baseColWidth="10" defaultColWidth="11.42578125" defaultRowHeight="11.25" x14ac:dyDescent="0.2"/>
  <cols>
    <col min="1" max="1" width="13" style="6" customWidth="1"/>
    <col min="2" max="2" width="22.140625" style="6" customWidth="1"/>
    <col min="3" max="3" width="9" style="6" customWidth="1"/>
    <col min="4" max="4" width="20.85546875" style="6" customWidth="1"/>
    <col min="5" max="5" width="11.140625" style="291" customWidth="1"/>
    <col min="6" max="6" width="10.42578125" style="6" customWidth="1"/>
    <col min="7" max="7" width="32.42578125" style="6" customWidth="1"/>
    <col min="8" max="8" width="24.5703125" style="6" customWidth="1"/>
    <col min="9" max="9" width="13.140625" style="6" customWidth="1"/>
    <col min="10" max="10" width="15.42578125" style="6" customWidth="1"/>
    <col min="11" max="11" width="7.140625" style="6" customWidth="1"/>
    <col min="12" max="12" width="7.140625" style="294" customWidth="1"/>
    <col min="13" max="13" width="9.28515625" style="6" customWidth="1"/>
    <col min="14" max="14" width="7.140625" style="6" customWidth="1"/>
    <col min="15" max="15" width="7.28515625" style="6" customWidth="1"/>
    <col min="16" max="16" width="9.28515625" style="6" customWidth="1"/>
    <col min="17" max="16384" width="11.42578125" style="6"/>
  </cols>
  <sheetData>
    <row r="1" spans="1:18" s="266" customFormat="1" ht="28.5" customHeight="1" x14ac:dyDescent="0.2">
      <c r="A1" s="621" t="s">
        <v>2057</v>
      </c>
      <c r="B1" s="622"/>
      <c r="C1" s="622"/>
      <c r="D1" s="622"/>
      <c r="E1" s="622"/>
      <c r="F1" s="622"/>
      <c r="G1" s="622"/>
      <c r="H1" s="622"/>
      <c r="I1" s="622"/>
      <c r="J1" s="622"/>
      <c r="K1" s="622"/>
      <c r="L1" s="622"/>
      <c r="M1" s="622"/>
      <c r="N1" s="622"/>
      <c r="O1" s="622"/>
      <c r="P1" s="622"/>
      <c r="Q1" s="622"/>
      <c r="R1" s="622"/>
    </row>
    <row r="2" spans="1:18" ht="17.25" customHeight="1" x14ac:dyDescent="0.2">
      <c r="A2" s="590" t="s">
        <v>1913</v>
      </c>
      <c r="B2" s="590"/>
      <c r="C2" s="623" t="s">
        <v>174</v>
      </c>
      <c r="D2" s="624"/>
      <c r="E2" s="625"/>
      <c r="F2" s="625"/>
      <c r="G2" s="625"/>
      <c r="H2" s="625"/>
      <c r="I2" s="625"/>
      <c r="J2" s="625"/>
      <c r="K2" s="625"/>
      <c r="L2" s="625"/>
      <c r="M2" s="625"/>
      <c r="N2" s="625"/>
      <c r="O2" s="625"/>
      <c r="P2" s="625"/>
      <c r="Q2" s="625"/>
      <c r="R2" s="625"/>
    </row>
    <row r="3" spans="1:18" s="267" customFormat="1" ht="24" customHeight="1" x14ac:dyDescent="0.2">
      <c r="A3" s="626" t="s">
        <v>2059</v>
      </c>
      <c r="B3" s="626"/>
      <c r="C3" s="626"/>
      <c r="D3" s="626"/>
      <c r="E3" s="626"/>
      <c r="F3" s="626" t="s">
        <v>645</v>
      </c>
      <c r="G3" s="626"/>
      <c r="H3" s="626"/>
      <c r="I3" s="626"/>
      <c r="J3" s="626"/>
      <c r="K3" s="627" t="s">
        <v>2060</v>
      </c>
      <c r="L3" s="627"/>
      <c r="M3" s="627"/>
      <c r="N3" s="627" t="s">
        <v>2061</v>
      </c>
      <c r="O3" s="627"/>
      <c r="P3" s="627"/>
      <c r="Q3" s="626" t="s">
        <v>2062</v>
      </c>
      <c r="R3" s="626"/>
    </row>
    <row r="4" spans="1:18" s="270" customFormat="1" ht="67.5" customHeight="1" x14ac:dyDescent="0.25">
      <c r="A4" s="119" t="s">
        <v>1934</v>
      </c>
      <c r="B4" s="119" t="s">
        <v>2063</v>
      </c>
      <c r="C4" s="119" t="s">
        <v>2064</v>
      </c>
      <c r="D4" s="268" t="s">
        <v>2065</v>
      </c>
      <c r="E4" s="119" t="s">
        <v>2066</v>
      </c>
      <c r="F4" s="119" t="s">
        <v>2067</v>
      </c>
      <c r="G4" s="119" t="s">
        <v>2068</v>
      </c>
      <c r="H4" s="119" t="s">
        <v>2069</v>
      </c>
      <c r="I4" s="119" t="s">
        <v>2070</v>
      </c>
      <c r="J4" s="119" t="s">
        <v>4959</v>
      </c>
      <c r="K4" s="269" t="s">
        <v>2072</v>
      </c>
      <c r="L4" s="269" t="s">
        <v>2073</v>
      </c>
      <c r="M4" s="269" t="s">
        <v>2074</v>
      </c>
      <c r="N4" s="269" t="s">
        <v>2072</v>
      </c>
      <c r="O4" s="269" t="s">
        <v>2073</v>
      </c>
      <c r="P4" s="269" t="s">
        <v>2074</v>
      </c>
      <c r="Q4" s="269" t="s">
        <v>2072</v>
      </c>
      <c r="R4" s="269" t="s">
        <v>2075</v>
      </c>
    </row>
    <row r="5" spans="1:18" x14ac:dyDescent="0.2">
      <c r="A5" s="271" t="s">
        <v>4960</v>
      </c>
      <c r="B5" s="272" t="s">
        <v>2629</v>
      </c>
      <c r="C5" s="272" t="s">
        <v>4961</v>
      </c>
      <c r="D5" s="273" t="s">
        <v>4962</v>
      </c>
      <c r="E5" s="296">
        <v>7500</v>
      </c>
      <c r="F5" s="274" t="s">
        <v>4963</v>
      </c>
      <c r="G5" s="275" t="s">
        <v>4964</v>
      </c>
      <c r="H5" s="298" t="s">
        <v>4965</v>
      </c>
      <c r="I5" s="298" t="s">
        <v>4966</v>
      </c>
      <c r="J5" s="298" t="s">
        <v>4967</v>
      </c>
      <c r="K5" s="273">
        <v>4</v>
      </c>
      <c r="L5" s="273">
        <v>12</v>
      </c>
      <c r="M5" s="276">
        <v>93213.60000000002</v>
      </c>
      <c r="N5" s="277"/>
      <c r="O5" s="277"/>
      <c r="P5" s="277"/>
      <c r="Q5" s="277"/>
      <c r="R5" s="277"/>
    </row>
    <row r="6" spans="1:18" x14ac:dyDescent="0.2">
      <c r="A6" s="271" t="s">
        <v>4960</v>
      </c>
      <c r="B6" s="272" t="s">
        <v>2629</v>
      </c>
      <c r="C6" s="272" t="s">
        <v>4961</v>
      </c>
      <c r="D6" s="273" t="s">
        <v>4962</v>
      </c>
      <c r="E6" s="296">
        <v>7500</v>
      </c>
      <c r="F6" s="274" t="s">
        <v>4968</v>
      </c>
      <c r="G6" s="275" t="s">
        <v>4969</v>
      </c>
      <c r="H6" s="298" t="s">
        <v>4965</v>
      </c>
      <c r="I6" s="298" t="s">
        <v>4966</v>
      </c>
      <c r="J6" s="298" t="s">
        <v>4967</v>
      </c>
      <c r="K6" s="273">
        <v>4</v>
      </c>
      <c r="L6" s="273">
        <v>12</v>
      </c>
      <c r="M6" s="276">
        <v>93213.60000000002</v>
      </c>
      <c r="N6" s="277"/>
      <c r="O6" s="277"/>
      <c r="P6" s="277"/>
      <c r="Q6" s="277"/>
      <c r="R6" s="277"/>
    </row>
    <row r="7" spans="1:18" x14ac:dyDescent="0.2">
      <c r="A7" s="271" t="s">
        <v>4960</v>
      </c>
      <c r="B7" s="272" t="s">
        <v>2629</v>
      </c>
      <c r="C7" s="272" t="s">
        <v>4961</v>
      </c>
      <c r="D7" s="273" t="s">
        <v>4970</v>
      </c>
      <c r="E7" s="296">
        <v>8500</v>
      </c>
      <c r="F7" s="274" t="s">
        <v>4971</v>
      </c>
      <c r="G7" s="275" t="s">
        <v>4972</v>
      </c>
      <c r="H7" s="298" t="s">
        <v>4973</v>
      </c>
      <c r="I7" s="298" t="s">
        <v>4966</v>
      </c>
      <c r="J7" s="298" t="s">
        <v>4967</v>
      </c>
      <c r="K7" s="273">
        <v>2</v>
      </c>
      <c r="L7" s="273">
        <v>12</v>
      </c>
      <c r="M7" s="276">
        <v>105213.60000000002</v>
      </c>
      <c r="N7" s="277"/>
      <c r="O7" s="277"/>
      <c r="P7" s="277"/>
      <c r="Q7" s="277"/>
      <c r="R7" s="277"/>
    </row>
    <row r="8" spans="1:18" x14ac:dyDescent="0.2">
      <c r="A8" s="271" t="s">
        <v>4960</v>
      </c>
      <c r="B8" s="272" t="s">
        <v>2629</v>
      </c>
      <c r="C8" s="272" t="s">
        <v>4961</v>
      </c>
      <c r="D8" s="273" t="s">
        <v>4962</v>
      </c>
      <c r="E8" s="296">
        <v>5500</v>
      </c>
      <c r="F8" s="274" t="s">
        <v>4974</v>
      </c>
      <c r="G8" s="275" t="s">
        <v>4975</v>
      </c>
      <c r="H8" s="298" t="s">
        <v>4976</v>
      </c>
      <c r="I8" s="298" t="s">
        <v>4966</v>
      </c>
      <c r="J8" s="298" t="s">
        <v>4967</v>
      </c>
      <c r="K8" s="273">
        <v>2</v>
      </c>
      <c r="L8" s="273">
        <v>12</v>
      </c>
      <c r="M8" s="276">
        <v>69213.60000000002</v>
      </c>
      <c r="N8" s="277"/>
      <c r="O8" s="277"/>
      <c r="P8" s="277"/>
      <c r="Q8" s="277"/>
      <c r="R8" s="277"/>
    </row>
    <row r="9" spans="1:18" x14ac:dyDescent="0.2">
      <c r="A9" s="271" t="s">
        <v>4960</v>
      </c>
      <c r="B9" s="272" t="s">
        <v>2629</v>
      </c>
      <c r="C9" s="272" t="s">
        <v>4961</v>
      </c>
      <c r="D9" s="273" t="s">
        <v>4962</v>
      </c>
      <c r="E9" s="296">
        <v>5500</v>
      </c>
      <c r="F9" s="274" t="s">
        <v>4977</v>
      </c>
      <c r="G9" s="275" t="s">
        <v>4978</v>
      </c>
      <c r="H9" s="298" t="s">
        <v>4965</v>
      </c>
      <c r="I9" s="298" t="s">
        <v>4966</v>
      </c>
      <c r="J9" s="298" t="s">
        <v>4967</v>
      </c>
      <c r="K9" s="273">
        <v>4</v>
      </c>
      <c r="L9" s="273">
        <v>12</v>
      </c>
      <c r="M9" s="276">
        <v>69213.60000000002</v>
      </c>
      <c r="N9" s="277"/>
      <c r="O9" s="277"/>
      <c r="P9" s="277"/>
      <c r="Q9" s="277"/>
      <c r="R9" s="277"/>
    </row>
    <row r="10" spans="1:18" x14ac:dyDescent="0.2">
      <c r="A10" s="271" t="s">
        <v>4960</v>
      </c>
      <c r="B10" s="272" t="s">
        <v>2629</v>
      </c>
      <c r="C10" s="272" t="s">
        <v>4961</v>
      </c>
      <c r="D10" s="273" t="s">
        <v>4970</v>
      </c>
      <c r="E10" s="296">
        <v>2500</v>
      </c>
      <c r="F10" s="274" t="s">
        <v>4979</v>
      </c>
      <c r="G10" s="275" t="s">
        <v>4980</v>
      </c>
      <c r="H10" s="298" t="s">
        <v>4973</v>
      </c>
      <c r="I10" s="298" t="s">
        <v>4981</v>
      </c>
      <c r="J10" s="298" t="s">
        <v>4982</v>
      </c>
      <c r="K10" s="273">
        <v>2</v>
      </c>
      <c r="L10" s="273">
        <v>12</v>
      </c>
      <c r="M10" s="276">
        <v>33213.599999999999</v>
      </c>
      <c r="N10" s="277"/>
      <c r="O10" s="277"/>
      <c r="P10" s="277"/>
      <c r="Q10" s="277"/>
      <c r="R10" s="277"/>
    </row>
    <row r="11" spans="1:18" x14ac:dyDescent="0.2">
      <c r="A11" s="271" t="s">
        <v>4960</v>
      </c>
      <c r="B11" s="272" t="s">
        <v>2629</v>
      </c>
      <c r="C11" s="272" t="s">
        <v>4961</v>
      </c>
      <c r="D11" s="273" t="s">
        <v>4962</v>
      </c>
      <c r="E11" s="296">
        <v>8500</v>
      </c>
      <c r="F11" s="274" t="s">
        <v>4983</v>
      </c>
      <c r="G11" s="275" t="s">
        <v>4984</v>
      </c>
      <c r="H11" s="298" t="s">
        <v>4985</v>
      </c>
      <c r="I11" s="298" t="s">
        <v>4966</v>
      </c>
      <c r="J11" s="298" t="s">
        <v>4967</v>
      </c>
      <c r="K11" s="273">
        <v>4</v>
      </c>
      <c r="L11" s="273">
        <v>12</v>
      </c>
      <c r="M11" s="276">
        <v>96994.700000000012</v>
      </c>
      <c r="N11" s="277"/>
      <c r="O11" s="277"/>
      <c r="P11" s="277"/>
      <c r="Q11" s="277"/>
      <c r="R11" s="277"/>
    </row>
    <row r="12" spans="1:18" x14ac:dyDescent="0.2">
      <c r="A12" s="271" t="s">
        <v>4960</v>
      </c>
      <c r="B12" s="272" t="s">
        <v>2629</v>
      </c>
      <c r="C12" s="272" t="s">
        <v>4961</v>
      </c>
      <c r="D12" s="273" t="s">
        <v>4962</v>
      </c>
      <c r="E12" s="296">
        <v>7500</v>
      </c>
      <c r="F12" s="274" t="s">
        <v>4986</v>
      </c>
      <c r="G12" s="275" t="s">
        <v>4987</v>
      </c>
      <c r="H12" s="298" t="s">
        <v>4976</v>
      </c>
      <c r="I12" s="298" t="s">
        <v>4966</v>
      </c>
      <c r="J12" s="298" t="s">
        <v>4967</v>
      </c>
      <c r="K12" s="273">
        <v>2</v>
      </c>
      <c r="L12" s="273">
        <v>12</v>
      </c>
      <c r="M12" s="276">
        <v>93213.60000000002</v>
      </c>
      <c r="N12" s="277"/>
      <c r="O12" s="277"/>
      <c r="P12" s="277"/>
      <c r="Q12" s="277"/>
      <c r="R12" s="277"/>
    </row>
    <row r="13" spans="1:18" x14ac:dyDescent="0.2">
      <c r="A13" s="271" t="s">
        <v>4960</v>
      </c>
      <c r="B13" s="272" t="s">
        <v>2629</v>
      </c>
      <c r="C13" s="272" t="s">
        <v>4961</v>
      </c>
      <c r="D13" s="273" t="s">
        <v>4962</v>
      </c>
      <c r="E13" s="296">
        <v>9500</v>
      </c>
      <c r="F13" s="274" t="s">
        <v>4988</v>
      </c>
      <c r="G13" s="275" t="s">
        <v>4989</v>
      </c>
      <c r="H13" s="298" t="s">
        <v>4976</v>
      </c>
      <c r="I13" s="298" t="s">
        <v>4966</v>
      </c>
      <c r="J13" s="298" t="s">
        <v>4967</v>
      </c>
      <c r="K13" s="273">
        <v>4</v>
      </c>
      <c r="L13" s="273">
        <v>12</v>
      </c>
      <c r="M13" s="276">
        <v>117213.60000000002</v>
      </c>
      <c r="N13" s="277"/>
      <c r="O13" s="277"/>
      <c r="P13" s="277"/>
      <c r="Q13" s="277"/>
      <c r="R13" s="277"/>
    </row>
    <row r="14" spans="1:18" x14ac:dyDescent="0.2">
      <c r="A14" s="271" t="s">
        <v>4960</v>
      </c>
      <c r="B14" s="272" t="s">
        <v>2629</v>
      </c>
      <c r="C14" s="272" t="s">
        <v>4961</v>
      </c>
      <c r="D14" s="273" t="s">
        <v>4970</v>
      </c>
      <c r="E14" s="296">
        <v>3750</v>
      </c>
      <c r="F14" s="274" t="s">
        <v>4990</v>
      </c>
      <c r="G14" s="275" t="s">
        <v>4991</v>
      </c>
      <c r="H14" s="298" t="s">
        <v>4992</v>
      </c>
      <c r="I14" s="298" t="s">
        <v>4993</v>
      </c>
      <c r="J14" s="298" t="s">
        <v>4994</v>
      </c>
      <c r="K14" s="273">
        <v>2</v>
      </c>
      <c r="L14" s="273">
        <v>12</v>
      </c>
      <c r="M14" s="276">
        <v>48213.600000000006</v>
      </c>
      <c r="N14" s="277"/>
      <c r="O14" s="277"/>
      <c r="P14" s="277"/>
      <c r="Q14" s="277"/>
      <c r="R14" s="277"/>
    </row>
    <row r="15" spans="1:18" x14ac:dyDescent="0.2">
      <c r="A15" s="271" t="s">
        <v>4960</v>
      </c>
      <c r="B15" s="272" t="s">
        <v>2629</v>
      </c>
      <c r="C15" s="272" t="s">
        <v>4961</v>
      </c>
      <c r="D15" s="273" t="s">
        <v>4962</v>
      </c>
      <c r="E15" s="296">
        <v>6500</v>
      </c>
      <c r="F15" s="274" t="s">
        <v>4995</v>
      </c>
      <c r="G15" s="275" t="s">
        <v>4996</v>
      </c>
      <c r="H15" s="298" t="s">
        <v>4973</v>
      </c>
      <c r="I15" s="298" t="s">
        <v>4966</v>
      </c>
      <c r="J15" s="298" t="s">
        <v>4967</v>
      </c>
      <c r="K15" s="273">
        <v>4</v>
      </c>
      <c r="L15" s="273">
        <v>12</v>
      </c>
      <c r="M15" s="276">
        <v>81213.60000000002</v>
      </c>
      <c r="N15" s="277"/>
      <c r="O15" s="277"/>
      <c r="P15" s="277"/>
      <c r="Q15" s="277"/>
      <c r="R15" s="277"/>
    </row>
    <row r="16" spans="1:18" x14ac:dyDescent="0.2">
      <c r="A16" s="271" t="s">
        <v>4960</v>
      </c>
      <c r="B16" s="272" t="s">
        <v>2629</v>
      </c>
      <c r="C16" s="272" t="s">
        <v>4961</v>
      </c>
      <c r="D16" s="273" t="s">
        <v>4970</v>
      </c>
      <c r="E16" s="296">
        <v>4800</v>
      </c>
      <c r="F16" s="274" t="s">
        <v>4997</v>
      </c>
      <c r="G16" s="275" t="s">
        <v>4998</v>
      </c>
      <c r="H16" s="298" t="s">
        <v>4999</v>
      </c>
      <c r="I16" s="298" t="s">
        <v>4966</v>
      </c>
      <c r="J16" s="298" t="s">
        <v>4967</v>
      </c>
      <c r="K16" s="273">
        <v>2</v>
      </c>
      <c r="L16" s="273">
        <v>12</v>
      </c>
      <c r="M16" s="276">
        <v>60813.600000000013</v>
      </c>
      <c r="N16" s="277"/>
      <c r="O16" s="277"/>
      <c r="P16" s="277"/>
      <c r="Q16" s="277"/>
      <c r="R16" s="277"/>
    </row>
    <row r="17" spans="1:20" x14ac:dyDescent="0.2">
      <c r="A17" s="271" t="s">
        <v>4960</v>
      </c>
      <c r="B17" s="272" t="s">
        <v>2629</v>
      </c>
      <c r="C17" s="272" t="s">
        <v>4961</v>
      </c>
      <c r="D17" s="273" t="s">
        <v>4962</v>
      </c>
      <c r="E17" s="296">
        <v>6500</v>
      </c>
      <c r="F17" s="274" t="s">
        <v>5000</v>
      </c>
      <c r="G17" s="275" t="s">
        <v>5001</v>
      </c>
      <c r="H17" s="298" t="s">
        <v>4965</v>
      </c>
      <c r="I17" s="298" t="s">
        <v>4966</v>
      </c>
      <c r="J17" s="298" t="s">
        <v>4967</v>
      </c>
      <c r="K17" s="273">
        <v>1</v>
      </c>
      <c r="L17" s="273">
        <v>2</v>
      </c>
      <c r="M17" s="276">
        <v>13975.6</v>
      </c>
      <c r="N17" s="277"/>
      <c r="O17" s="277"/>
      <c r="P17" s="277"/>
      <c r="Q17" s="277"/>
      <c r="R17" s="277"/>
    </row>
    <row r="18" spans="1:20" x14ac:dyDescent="0.2">
      <c r="A18" s="271" t="s">
        <v>4960</v>
      </c>
      <c r="B18" s="272" t="s">
        <v>2629</v>
      </c>
      <c r="C18" s="272" t="s">
        <v>4961</v>
      </c>
      <c r="D18" s="273" t="s">
        <v>4962</v>
      </c>
      <c r="E18" s="296">
        <v>6500</v>
      </c>
      <c r="F18" s="274" t="s">
        <v>5002</v>
      </c>
      <c r="G18" s="275" t="s">
        <v>5003</v>
      </c>
      <c r="H18" s="298" t="s">
        <v>4985</v>
      </c>
      <c r="I18" s="298" t="s">
        <v>4966</v>
      </c>
      <c r="J18" s="298" t="s">
        <v>4967</v>
      </c>
      <c r="K18" s="273">
        <v>4</v>
      </c>
      <c r="L18" s="273">
        <v>12</v>
      </c>
      <c r="M18" s="276">
        <v>81213.60000000002</v>
      </c>
      <c r="N18" s="277"/>
      <c r="O18" s="277"/>
      <c r="P18" s="277"/>
      <c r="Q18" s="277"/>
      <c r="R18" s="277"/>
    </row>
    <row r="19" spans="1:20" x14ac:dyDescent="0.2">
      <c r="A19" s="271" t="s">
        <v>4960</v>
      </c>
      <c r="B19" s="272" t="s">
        <v>2629</v>
      </c>
      <c r="C19" s="272" t="s">
        <v>4961</v>
      </c>
      <c r="D19" s="273" t="s">
        <v>4962</v>
      </c>
      <c r="E19" s="296">
        <v>6500</v>
      </c>
      <c r="F19" s="274" t="s">
        <v>5004</v>
      </c>
      <c r="G19" s="275" t="s">
        <v>5005</v>
      </c>
      <c r="H19" s="298" t="s">
        <v>4976</v>
      </c>
      <c r="I19" s="298" t="s">
        <v>4966</v>
      </c>
      <c r="J19" s="298" t="s">
        <v>4967</v>
      </c>
      <c r="K19" s="273">
        <v>4</v>
      </c>
      <c r="L19" s="273">
        <v>12</v>
      </c>
      <c r="M19" s="276">
        <v>81213.60000000002</v>
      </c>
      <c r="N19" s="277"/>
      <c r="O19" s="277"/>
      <c r="P19" s="277"/>
      <c r="Q19" s="277"/>
      <c r="R19" s="277"/>
    </row>
    <row r="20" spans="1:20" x14ac:dyDescent="0.2">
      <c r="A20" s="271" t="s">
        <v>4960</v>
      </c>
      <c r="B20" s="272" t="s">
        <v>2629</v>
      </c>
      <c r="C20" s="272" t="s">
        <v>4961</v>
      </c>
      <c r="D20" s="273" t="s">
        <v>4962</v>
      </c>
      <c r="E20" s="296">
        <v>7000</v>
      </c>
      <c r="F20" s="274" t="s">
        <v>5006</v>
      </c>
      <c r="G20" s="275" t="s">
        <v>5007</v>
      </c>
      <c r="H20" s="298" t="s">
        <v>4999</v>
      </c>
      <c r="I20" s="298" t="s">
        <v>4966</v>
      </c>
      <c r="J20" s="298" t="s">
        <v>4967</v>
      </c>
      <c r="K20" s="273">
        <v>2</v>
      </c>
      <c r="L20" s="273">
        <v>12</v>
      </c>
      <c r="M20" s="276">
        <v>87213.60000000002</v>
      </c>
      <c r="N20" s="277"/>
      <c r="O20" s="277"/>
      <c r="P20" s="277"/>
      <c r="Q20" s="277"/>
      <c r="R20" s="277"/>
    </row>
    <row r="21" spans="1:20" x14ac:dyDescent="0.2">
      <c r="A21" s="271" t="s">
        <v>4960</v>
      </c>
      <c r="B21" s="272" t="s">
        <v>2629</v>
      </c>
      <c r="C21" s="272" t="s">
        <v>4961</v>
      </c>
      <c r="D21" s="273" t="s">
        <v>4962</v>
      </c>
      <c r="E21" s="296">
        <v>7500</v>
      </c>
      <c r="F21" s="274" t="s">
        <v>5008</v>
      </c>
      <c r="G21" s="275" t="s">
        <v>5009</v>
      </c>
      <c r="H21" s="298" t="s">
        <v>4965</v>
      </c>
      <c r="I21" s="298" t="s">
        <v>4966</v>
      </c>
      <c r="J21" s="298" t="s">
        <v>4967</v>
      </c>
      <c r="K21" s="273">
        <v>4</v>
      </c>
      <c r="L21" s="273">
        <v>12</v>
      </c>
      <c r="M21" s="276">
        <v>93213.60000000002</v>
      </c>
      <c r="N21" s="277"/>
      <c r="O21" s="277"/>
      <c r="P21" s="277"/>
      <c r="Q21" s="277"/>
      <c r="R21" s="277"/>
    </row>
    <row r="22" spans="1:20" x14ac:dyDescent="0.2">
      <c r="A22" s="271" t="s">
        <v>4960</v>
      </c>
      <c r="B22" s="272" t="s">
        <v>2629</v>
      </c>
      <c r="C22" s="272" t="s">
        <v>4961</v>
      </c>
      <c r="D22" s="273" t="s">
        <v>4970</v>
      </c>
      <c r="E22" s="296">
        <v>3000</v>
      </c>
      <c r="F22" s="274" t="s">
        <v>5010</v>
      </c>
      <c r="G22" s="275" t="s">
        <v>5011</v>
      </c>
      <c r="H22" s="298" t="s">
        <v>5012</v>
      </c>
      <c r="I22" s="298" t="s">
        <v>4993</v>
      </c>
      <c r="J22" s="298" t="s">
        <v>4994</v>
      </c>
      <c r="K22" s="273">
        <v>2</v>
      </c>
      <c r="L22" s="273">
        <v>12</v>
      </c>
      <c r="M22" s="276">
        <v>39213.599999999999</v>
      </c>
      <c r="N22" s="277"/>
      <c r="O22" s="277"/>
      <c r="P22" s="277"/>
      <c r="Q22" s="277"/>
      <c r="R22" s="277"/>
    </row>
    <row r="23" spans="1:20" x14ac:dyDescent="0.2">
      <c r="A23" s="271" t="s">
        <v>4960</v>
      </c>
      <c r="B23" s="272" t="s">
        <v>2629</v>
      </c>
      <c r="C23" s="272" t="s">
        <v>4961</v>
      </c>
      <c r="D23" s="273" t="s">
        <v>4962</v>
      </c>
      <c r="E23" s="296">
        <v>8500</v>
      </c>
      <c r="F23" s="274" t="s">
        <v>5013</v>
      </c>
      <c r="G23" s="275" t="s">
        <v>5014</v>
      </c>
      <c r="H23" s="298" t="s">
        <v>5015</v>
      </c>
      <c r="I23" s="298" t="s">
        <v>4966</v>
      </c>
      <c r="J23" s="298" t="s">
        <v>4967</v>
      </c>
      <c r="K23" s="273">
        <v>2</v>
      </c>
      <c r="L23" s="273">
        <v>12</v>
      </c>
      <c r="M23" s="276">
        <v>105213.60000000002</v>
      </c>
      <c r="N23" s="277"/>
      <c r="O23" s="277"/>
      <c r="P23" s="277"/>
      <c r="Q23" s="277"/>
      <c r="R23" s="277"/>
    </row>
    <row r="24" spans="1:20" x14ac:dyDescent="0.2">
      <c r="A24" s="271" t="s">
        <v>4960</v>
      </c>
      <c r="B24" s="272" t="s">
        <v>2629</v>
      </c>
      <c r="C24" s="272" t="s">
        <v>4961</v>
      </c>
      <c r="D24" s="273" t="s">
        <v>4962</v>
      </c>
      <c r="E24" s="296">
        <v>7500</v>
      </c>
      <c r="F24" s="274" t="s">
        <v>5016</v>
      </c>
      <c r="G24" s="275" t="s">
        <v>5017</v>
      </c>
      <c r="H24" s="298" t="s">
        <v>4965</v>
      </c>
      <c r="I24" s="298" t="s">
        <v>4966</v>
      </c>
      <c r="J24" s="298" t="s">
        <v>4967</v>
      </c>
      <c r="K24" s="273">
        <v>4</v>
      </c>
      <c r="L24" s="273">
        <v>6</v>
      </c>
      <c r="M24" s="276">
        <v>60523.47</v>
      </c>
      <c r="N24" s="277"/>
      <c r="O24" s="277"/>
      <c r="P24" s="277"/>
      <c r="Q24" s="277"/>
      <c r="R24" s="277"/>
    </row>
    <row r="25" spans="1:20" x14ac:dyDescent="0.2">
      <c r="A25" s="271" t="s">
        <v>4960</v>
      </c>
      <c r="B25" s="272" t="s">
        <v>2629</v>
      </c>
      <c r="C25" s="272" t="s">
        <v>4961</v>
      </c>
      <c r="D25" s="273" t="s">
        <v>4970</v>
      </c>
      <c r="E25" s="296">
        <v>2500</v>
      </c>
      <c r="F25" s="274" t="s">
        <v>5018</v>
      </c>
      <c r="G25" s="275" t="s">
        <v>5019</v>
      </c>
      <c r="H25" s="298" t="s">
        <v>4973</v>
      </c>
      <c r="I25" s="298" t="s">
        <v>5020</v>
      </c>
      <c r="J25" s="298" t="s">
        <v>4982</v>
      </c>
      <c r="K25" s="273">
        <v>2</v>
      </c>
      <c r="L25" s="273">
        <v>12</v>
      </c>
      <c r="M25" s="276">
        <v>33213.599999999999</v>
      </c>
      <c r="N25" s="277"/>
      <c r="O25" s="277"/>
      <c r="P25" s="277"/>
      <c r="Q25" s="277"/>
      <c r="R25" s="277"/>
    </row>
    <row r="26" spans="1:20" x14ac:dyDescent="0.2">
      <c r="A26" s="271" t="s">
        <v>4960</v>
      </c>
      <c r="B26" s="272" t="s">
        <v>2629</v>
      </c>
      <c r="C26" s="272" t="s">
        <v>4961</v>
      </c>
      <c r="D26" s="273" t="s">
        <v>4962</v>
      </c>
      <c r="E26" s="296">
        <v>9500</v>
      </c>
      <c r="F26" s="274" t="s">
        <v>5021</v>
      </c>
      <c r="G26" s="275" t="s">
        <v>5022</v>
      </c>
      <c r="H26" s="298" t="s">
        <v>4976</v>
      </c>
      <c r="I26" s="298" t="s">
        <v>4966</v>
      </c>
      <c r="J26" s="298" t="s">
        <v>4967</v>
      </c>
      <c r="K26" s="273">
        <v>2</v>
      </c>
      <c r="L26" s="273">
        <v>12</v>
      </c>
      <c r="M26" s="276">
        <v>117213.60000000002</v>
      </c>
      <c r="N26" s="277"/>
      <c r="O26" s="277"/>
      <c r="P26" s="277"/>
      <c r="Q26" s="277"/>
      <c r="R26" s="277"/>
    </row>
    <row r="27" spans="1:20" x14ac:dyDescent="0.2">
      <c r="A27" s="271" t="s">
        <v>4960</v>
      </c>
      <c r="B27" s="272" t="s">
        <v>2629</v>
      </c>
      <c r="C27" s="272" t="s">
        <v>4961</v>
      </c>
      <c r="D27" s="273" t="s">
        <v>4962</v>
      </c>
      <c r="E27" s="296">
        <v>6500</v>
      </c>
      <c r="F27" s="274" t="s">
        <v>5023</v>
      </c>
      <c r="G27" s="275" t="s">
        <v>5024</v>
      </c>
      <c r="H27" s="298" t="s">
        <v>4976</v>
      </c>
      <c r="I27" s="298" t="s">
        <v>4966</v>
      </c>
      <c r="J27" s="298" t="s">
        <v>4967</v>
      </c>
      <c r="K27" s="273">
        <v>4</v>
      </c>
      <c r="L27" s="273">
        <v>12</v>
      </c>
      <c r="M27" s="276">
        <v>81213.60000000002</v>
      </c>
      <c r="N27" s="277"/>
      <c r="O27" s="277"/>
      <c r="P27" s="277"/>
      <c r="Q27" s="277"/>
      <c r="R27" s="277"/>
    </row>
    <row r="28" spans="1:20" x14ac:dyDescent="0.2">
      <c r="A28" s="271" t="s">
        <v>4960</v>
      </c>
      <c r="B28" s="272" t="s">
        <v>2629</v>
      </c>
      <c r="C28" s="272" t="s">
        <v>4961</v>
      </c>
      <c r="D28" s="273" t="s">
        <v>4962</v>
      </c>
      <c r="E28" s="296">
        <v>6500</v>
      </c>
      <c r="F28" s="274" t="s">
        <v>5025</v>
      </c>
      <c r="G28" s="275" t="s">
        <v>5026</v>
      </c>
      <c r="H28" s="298" t="s">
        <v>4973</v>
      </c>
      <c r="I28" s="298" t="s">
        <v>4966</v>
      </c>
      <c r="J28" s="298" t="s">
        <v>4967</v>
      </c>
      <c r="K28" s="273">
        <v>1</v>
      </c>
      <c r="L28" s="273">
        <v>2</v>
      </c>
      <c r="M28" s="276">
        <v>13975.6</v>
      </c>
      <c r="N28" s="277"/>
      <c r="O28" s="277"/>
      <c r="P28" s="277"/>
      <c r="Q28" s="277"/>
      <c r="R28" s="277"/>
    </row>
    <row r="29" spans="1:20" x14ac:dyDescent="0.2">
      <c r="A29" s="271" t="s">
        <v>4960</v>
      </c>
      <c r="B29" s="272" t="s">
        <v>2629</v>
      </c>
      <c r="C29" s="272" t="s">
        <v>4961</v>
      </c>
      <c r="D29" s="273" t="s">
        <v>4962</v>
      </c>
      <c r="E29" s="296">
        <v>8500</v>
      </c>
      <c r="F29" s="274" t="s">
        <v>5027</v>
      </c>
      <c r="G29" s="275" t="s">
        <v>5028</v>
      </c>
      <c r="H29" s="298" t="s">
        <v>4976</v>
      </c>
      <c r="I29" s="298" t="s">
        <v>4966</v>
      </c>
      <c r="J29" s="298" t="s">
        <v>4967</v>
      </c>
      <c r="K29" s="273">
        <v>2</v>
      </c>
      <c r="L29" s="273">
        <v>12</v>
      </c>
      <c r="M29" s="276">
        <v>105213.60000000002</v>
      </c>
      <c r="N29" s="277"/>
      <c r="O29" s="277"/>
      <c r="P29" s="277"/>
      <c r="Q29" s="277"/>
      <c r="R29" s="277"/>
    </row>
    <row r="30" spans="1:20" x14ac:dyDescent="0.2">
      <c r="A30" s="271" t="s">
        <v>4960</v>
      </c>
      <c r="B30" s="272" t="s">
        <v>2629</v>
      </c>
      <c r="C30" s="272" t="s">
        <v>4961</v>
      </c>
      <c r="D30" s="273" t="s">
        <v>4962</v>
      </c>
      <c r="E30" s="296">
        <v>5500</v>
      </c>
      <c r="F30" s="274" t="s">
        <v>5029</v>
      </c>
      <c r="G30" s="275" t="s">
        <v>5030</v>
      </c>
      <c r="H30" s="298" t="s">
        <v>5031</v>
      </c>
      <c r="I30" s="298" t="s">
        <v>4966</v>
      </c>
      <c r="J30" s="298" t="s">
        <v>4967</v>
      </c>
      <c r="K30" s="273">
        <v>0</v>
      </c>
      <c r="L30" s="273">
        <v>1</v>
      </c>
      <c r="M30" s="276">
        <v>5534.47</v>
      </c>
      <c r="N30" s="278"/>
      <c r="O30" s="278"/>
      <c r="P30" s="278"/>
      <c r="Q30" s="278"/>
      <c r="R30" s="278"/>
      <c r="S30" s="279"/>
      <c r="T30" s="279"/>
    </row>
    <row r="31" spans="1:20" x14ac:dyDescent="0.2">
      <c r="A31" s="271" t="s">
        <v>4960</v>
      </c>
      <c r="B31" s="272" t="s">
        <v>2629</v>
      </c>
      <c r="C31" s="272" t="s">
        <v>4961</v>
      </c>
      <c r="D31" s="273" t="s">
        <v>4962</v>
      </c>
      <c r="E31" s="296">
        <v>7500</v>
      </c>
      <c r="F31" s="274" t="s">
        <v>5032</v>
      </c>
      <c r="G31" s="275" t="s">
        <v>5033</v>
      </c>
      <c r="H31" s="298" t="s">
        <v>4965</v>
      </c>
      <c r="I31" s="298" t="s">
        <v>4966</v>
      </c>
      <c r="J31" s="298" t="s">
        <v>4967</v>
      </c>
      <c r="K31" s="273">
        <v>2</v>
      </c>
      <c r="L31" s="273">
        <v>12</v>
      </c>
      <c r="M31" s="276">
        <v>93213.60000000002</v>
      </c>
      <c r="N31" s="277"/>
      <c r="O31" s="277"/>
      <c r="P31" s="277"/>
      <c r="Q31" s="277"/>
      <c r="R31" s="277"/>
    </row>
    <row r="32" spans="1:20" x14ac:dyDescent="0.2">
      <c r="A32" s="271" t="s">
        <v>4960</v>
      </c>
      <c r="B32" s="272" t="s">
        <v>2629</v>
      </c>
      <c r="C32" s="272" t="s">
        <v>4961</v>
      </c>
      <c r="D32" s="273" t="s">
        <v>4962</v>
      </c>
      <c r="E32" s="296">
        <v>6500</v>
      </c>
      <c r="F32" s="274" t="s">
        <v>5034</v>
      </c>
      <c r="G32" s="275" t="s">
        <v>5035</v>
      </c>
      <c r="H32" s="298" t="s">
        <v>4985</v>
      </c>
      <c r="I32" s="298" t="s">
        <v>4966</v>
      </c>
      <c r="J32" s="298" t="s">
        <v>4967</v>
      </c>
      <c r="K32" s="273">
        <v>4</v>
      </c>
      <c r="L32" s="273">
        <v>12</v>
      </c>
      <c r="M32" s="276">
        <v>81213.60000000002</v>
      </c>
      <c r="N32" s="277"/>
      <c r="O32" s="277"/>
      <c r="P32" s="277"/>
      <c r="Q32" s="277"/>
      <c r="R32" s="277"/>
    </row>
    <row r="33" spans="1:18" x14ac:dyDescent="0.2">
      <c r="A33" s="271" t="s">
        <v>4960</v>
      </c>
      <c r="B33" s="272" t="s">
        <v>2629</v>
      </c>
      <c r="C33" s="272" t="s">
        <v>4961</v>
      </c>
      <c r="D33" s="273" t="s">
        <v>4962</v>
      </c>
      <c r="E33" s="296">
        <v>8500</v>
      </c>
      <c r="F33" s="274" t="s">
        <v>5036</v>
      </c>
      <c r="G33" s="275" t="s">
        <v>5037</v>
      </c>
      <c r="H33" s="298" t="s">
        <v>4985</v>
      </c>
      <c r="I33" s="298" t="s">
        <v>4966</v>
      </c>
      <c r="J33" s="298" t="s">
        <v>4967</v>
      </c>
      <c r="K33" s="273">
        <v>4</v>
      </c>
      <c r="L33" s="273">
        <v>12</v>
      </c>
      <c r="M33" s="276">
        <v>105213.60000000002</v>
      </c>
      <c r="N33" s="277"/>
      <c r="O33" s="277"/>
      <c r="P33" s="277"/>
      <c r="Q33" s="277"/>
      <c r="R33" s="277"/>
    </row>
    <row r="34" spans="1:18" x14ac:dyDescent="0.2">
      <c r="A34" s="271" t="s">
        <v>4960</v>
      </c>
      <c r="B34" s="272" t="s">
        <v>2629</v>
      </c>
      <c r="C34" s="272" t="s">
        <v>4961</v>
      </c>
      <c r="D34" s="273" t="s">
        <v>4962</v>
      </c>
      <c r="E34" s="296">
        <v>6500</v>
      </c>
      <c r="F34" s="274" t="s">
        <v>5038</v>
      </c>
      <c r="G34" s="275" t="s">
        <v>5039</v>
      </c>
      <c r="H34" s="298" t="s">
        <v>4976</v>
      </c>
      <c r="I34" s="298" t="s">
        <v>4966</v>
      </c>
      <c r="J34" s="298" t="s">
        <v>4967</v>
      </c>
      <c r="K34" s="273">
        <v>2</v>
      </c>
      <c r="L34" s="273">
        <v>12</v>
      </c>
      <c r="M34" s="276">
        <v>81213.60000000002</v>
      </c>
      <c r="N34" s="277"/>
      <c r="O34" s="277"/>
      <c r="P34" s="277"/>
      <c r="Q34" s="277"/>
      <c r="R34" s="277"/>
    </row>
    <row r="35" spans="1:18" x14ac:dyDescent="0.2">
      <c r="A35" s="271" t="s">
        <v>4960</v>
      </c>
      <c r="B35" s="272" t="s">
        <v>2629</v>
      </c>
      <c r="C35" s="272" t="s">
        <v>4961</v>
      </c>
      <c r="D35" s="273" t="s">
        <v>4962</v>
      </c>
      <c r="E35" s="296">
        <v>8500</v>
      </c>
      <c r="F35" s="274" t="s">
        <v>5040</v>
      </c>
      <c r="G35" s="275" t="s">
        <v>5041</v>
      </c>
      <c r="H35" s="298" t="s">
        <v>4985</v>
      </c>
      <c r="I35" s="298" t="s">
        <v>4966</v>
      </c>
      <c r="J35" s="298" t="s">
        <v>4967</v>
      </c>
      <c r="K35" s="273">
        <v>4</v>
      </c>
      <c r="L35" s="273">
        <v>12</v>
      </c>
      <c r="M35" s="276">
        <v>105213.60000000002</v>
      </c>
      <c r="N35" s="277"/>
      <c r="O35" s="277"/>
      <c r="P35" s="277"/>
      <c r="Q35" s="277"/>
      <c r="R35" s="277"/>
    </row>
    <row r="36" spans="1:18" x14ac:dyDescent="0.2">
      <c r="A36" s="271" t="s">
        <v>4960</v>
      </c>
      <c r="B36" s="272" t="s">
        <v>2629</v>
      </c>
      <c r="C36" s="272" t="s">
        <v>4961</v>
      </c>
      <c r="D36" s="273" t="s">
        <v>4962</v>
      </c>
      <c r="E36" s="296">
        <v>7500</v>
      </c>
      <c r="F36" s="274" t="s">
        <v>5042</v>
      </c>
      <c r="G36" s="275" t="s">
        <v>5043</v>
      </c>
      <c r="H36" s="298" t="s">
        <v>4973</v>
      </c>
      <c r="I36" s="298" t="s">
        <v>4966</v>
      </c>
      <c r="J36" s="298" t="s">
        <v>4967</v>
      </c>
      <c r="K36" s="273">
        <v>4</v>
      </c>
      <c r="L36" s="273">
        <v>12</v>
      </c>
      <c r="M36" s="276">
        <v>93213.60000000002</v>
      </c>
      <c r="N36" s="277"/>
      <c r="O36" s="277"/>
      <c r="P36" s="277"/>
      <c r="Q36" s="277"/>
      <c r="R36" s="277"/>
    </row>
    <row r="37" spans="1:18" x14ac:dyDescent="0.2">
      <c r="A37" s="271" t="s">
        <v>4960</v>
      </c>
      <c r="B37" s="272" t="s">
        <v>2629</v>
      </c>
      <c r="C37" s="272" t="s">
        <v>4961</v>
      </c>
      <c r="D37" s="273" t="s">
        <v>4970</v>
      </c>
      <c r="E37" s="296">
        <v>8500</v>
      </c>
      <c r="F37" s="274" t="s">
        <v>5044</v>
      </c>
      <c r="G37" s="275" t="s">
        <v>5045</v>
      </c>
      <c r="H37" s="298" t="s">
        <v>4965</v>
      </c>
      <c r="I37" s="298" t="s">
        <v>4966</v>
      </c>
      <c r="J37" s="298" t="s">
        <v>4967</v>
      </c>
      <c r="K37" s="273">
        <v>2</v>
      </c>
      <c r="L37" s="273">
        <v>12</v>
      </c>
      <c r="M37" s="276">
        <v>97222.58</v>
      </c>
      <c r="N37" s="277"/>
      <c r="O37" s="277"/>
      <c r="P37" s="277"/>
      <c r="Q37" s="277"/>
      <c r="R37" s="277"/>
    </row>
    <row r="38" spans="1:18" x14ac:dyDescent="0.2">
      <c r="A38" s="271" t="s">
        <v>4960</v>
      </c>
      <c r="B38" s="272" t="s">
        <v>2629</v>
      </c>
      <c r="C38" s="272" t="s">
        <v>4961</v>
      </c>
      <c r="D38" s="273" t="s">
        <v>4962</v>
      </c>
      <c r="E38" s="296">
        <v>7500</v>
      </c>
      <c r="F38" s="274" t="s">
        <v>5046</v>
      </c>
      <c r="G38" s="275" t="s">
        <v>5047</v>
      </c>
      <c r="H38" s="298" t="s">
        <v>4985</v>
      </c>
      <c r="I38" s="298" t="s">
        <v>4966</v>
      </c>
      <c r="J38" s="298" t="s">
        <v>4967</v>
      </c>
      <c r="K38" s="273">
        <v>2</v>
      </c>
      <c r="L38" s="273">
        <v>12</v>
      </c>
      <c r="M38" s="276">
        <v>93213.60000000002</v>
      </c>
      <c r="N38" s="277"/>
      <c r="O38" s="277"/>
      <c r="P38" s="277"/>
      <c r="Q38" s="277"/>
      <c r="R38" s="277"/>
    </row>
    <row r="39" spans="1:18" x14ac:dyDescent="0.2">
      <c r="A39" s="271" t="s">
        <v>4960</v>
      </c>
      <c r="B39" s="272" t="s">
        <v>2629</v>
      </c>
      <c r="C39" s="272" t="s">
        <v>4961</v>
      </c>
      <c r="D39" s="273" t="s">
        <v>4962</v>
      </c>
      <c r="E39" s="296">
        <v>7500</v>
      </c>
      <c r="F39" s="274" t="s">
        <v>5048</v>
      </c>
      <c r="G39" s="275" t="s">
        <v>5049</v>
      </c>
      <c r="H39" s="298" t="s">
        <v>4965</v>
      </c>
      <c r="I39" s="298" t="s">
        <v>4966</v>
      </c>
      <c r="J39" s="298" t="s">
        <v>4967</v>
      </c>
      <c r="K39" s="273">
        <v>4</v>
      </c>
      <c r="L39" s="273">
        <v>12</v>
      </c>
      <c r="M39" s="276">
        <v>93213.60000000002</v>
      </c>
      <c r="N39" s="277"/>
      <c r="O39" s="277"/>
      <c r="P39" s="277"/>
      <c r="Q39" s="277"/>
      <c r="R39" s="277"/>
    </row>
    <row r="40" spans="1:18" x14ac:dyDescent="0.2">
      <c r="A40" s="271" t="s">
        <v>4960</v>
      </c>
      <c r="B40" s="272" t="s">
        <v>2629</v>
      </c>
      <c r="C40" s="272" t="s">
        <v>4961</v>
      </c>
      <c r="D40" s="273" t="s">
        <v>4962</v>
      </c>
      <c r="E40" s="296">
        <v>6500</v>
      </c>
      <c r="F40" s="274" t="s">
        <v>5050</v>
      </c>
      <c r="G40" s="275" t="s">
        <v>5051</v>
      </c>
      <c r="H40" s="298" t="s">
        <v>4985</v>
      </c>
      <c r="I40" s="298" t="s">
        <v>4966</v>
      </c>
      <c r="J40" s="298" t="s">
        <v>4967</v>
      </c>
      <c r="K40" s="273">
        <v>4</v>
      </c>
      <c r="L40" s="273">
        <v>12</v>
      </c>
      <c r="M40" s="276">
        <v>81213.60000000002</v>
      </c>
      <c r="N40" s="277"/>
      <c r="O40" s="277"/>
      <c r="P40" s="277"/>
      <c r="Q40" s="277"/>
      <c r="R40" s="277"/>
    </row>
    <row r="41" spans="1:18" x14ac:dyDescent="0.2">
      <c r="A41" s="271" t="s">
        <v>4960</v>
      </c>
      <c r="B41" s="272" t="s">
        <v>2629</v>
      </c>
      <c r="C41" s="272" t="s">
        <v>4961</v>
      </c>
      <c r="D41" s="273" t="s">
        <v>5052</v>
      </c>
      <c r="E41" s="296">
        <v>2500</v>
      </c>
      <c r="F41" s="274" t="s">
        <v>5053</v>
      </c>
      <c r="G41" s="275" t="s">
        <v>5054</v>
      </c>
      <c r="H41" s="298" t="s">
        <v>5055</v>
      </c>
      <c r="I41" s="298" t="s">
        <v>4993</v>
      </c>
      <c r="J41" s="298" t="s">
        <v>5056</v>
      </c>
      <c r="K41" s="273">
        <v>2</v>
      </c>
      <c r="L41" s="273">
        <v>12</v>
      </c>
      <c r="M41" s="276">
        <v>33213.599999999999</v>
      </c>
      <c r="N41" s="277"/>
      <c r="O41" s="277"/>
      <c r="P41" s="277"/>
      <c r="Q41" s="277"/>
      <c r="R41" s="277"/>
    </row>
    <row r="42" spans="1:18" x14ac:dyDescent="0.2">
      <c r="A42" s="271" t="s">
        <v>4960</v>
      </c>
      <c r="B42" s="272" t="s">
        <v>2629</v>
      </c>
      <c r="C42" s="272" t="s">
        <v>4961</v>
      </c>
      <c r="D42" s="273" t="s">
        <v>4962</v>
      </c>
      <c r="E42" s="296">
        <v>9500</v>
      </c>
      <c r="F42" s="274" t="s">
        <v>5057</v>
      </c>
      <c r="G42" s="275" t="s">
        <v>5058</v>
      </c>
      <c r="H42" s="298" t="s">
        <v>4976</v>
      </c>
      <c r="I42" s="298" t="s">
        <v>4966</v>
      </c>
      <c r="J42" s="298" t="s">
        <v>4967</v>
      </c>
      <c r="K42" s="273">
        <v>4</v>
      </c>
      <c r="L42" s="273">
        <v>12</v>
      </c>
      <c r="M42" s="276">
        <v>117213.60000000002</v>
      </c>
      <c r="N42" s="277"/>
      <c r="O42" s="277"/>
      <c r="P42" s="277"/>
      <c r="Q42" s="277"/>
      <c r="R42" s="277"/>
    </row>
    <row r="43" spans="1:18" x14ac:dyDescent="0.2">
      <c r="A43" s="271" t="s">
        <v>4960</v>
      </c>
      <c r="B43" s="272" t="s">
        <v>2629</v>
      </c>
      <c r="C43" s="272" t="s">
        <v>4961</v>
      </c>
      <c r="D43" s="273" t="s">
        <v>4962</v>
      </c>
      <c r="E43" s="296">
        <v>9500</v>
      </c>
      <c r="F43" s="274" t="s">
        <v>5059</v>
      </c>
      <c r="G43" s="275" t="s">
        <v>5060</v>
      </c>
      <c r="H43" s="298" t="s">
        <v>4965</v>
      </c>
      <c r="I43" s="298" t="s">
        <v>4966</v>
      </c>
      <c r="J43" s="298" t="s">
        <v>4967</v>
      </c>
      <c r="K43" s="273">
        <v>2</v>
      </c>
      <c r="L43" s="273">
        <v>12</v>
      </c>
      <c r="M43" s="276">
        <v>117213.60000000002</v>
      </c>
      <c r="N43" s="277"/>
      <c r="O43" s="277"/>
      <c r="P43" s="277"/>
      <c r="Q43" s="277"/>
      <c r="R43" s="277"/>
    </row>
    <row r="44" spans="1:18" x14ac:dyDescent="0.2">
      <c r="A44" s="271" t="s">
        <v>4960</v>
      </c>
      <c r="B44" s="272" t="s">
        <v>2629</v>
      </c>
      <c r="C44" s="272" t="s">
        <v>4961</v>
      </c>
      <c r="D44" s="273" t="s">
        <v>4962</v>
      </c>
      <c r="E44" s="296">
        <v>7500</v>
      </c>
      <c r="F44" s="274" t="s">
        <v>5061</v>
      </c>
      <c r="G44" s="275" t="s">
        <v>5062</v>
      </c>
      <c r="H44" s="298" t="s">
        <v>4965</v>
      </c>
      <c r="I44" s="298" t="s">
        <v>4966</v>
      </c>
      <c r="J44" s="298" t="s">
        <v>4967</v>
      </c>
      <c r="K44" s="273">
        <v>4</v>
      </c>
      <c r="L44" s="273">
        <v>12</v>
      </c>
      <c r="M44" s="276">
        <v>93213.60000000002</v>
      </c>
      <c r="N44" s="277"/>
      <c r="O44" s="277"/>
      <c r="P44" s="277"/>
      <c r="Q44" s="277"/>
      <c r="R44" s="277"/>
    </row>
    <row r="45" spans="1:18" x14ac:dyDescent="0.2">
      <c r="A45" s="271" t="s">
        <v>4960</v>
      </c>
      <c r="B45" s="272" t="s">
        <v>2629</v>
      </c>
      <c r="C45" s="272" t="s">
        <v>4961</v>
      </c>
      <c r="D45" s="273" t="s">
        <v>4962</v>
      </c>
      <c r="E45" s="296">
        <v>7500</v>
      </c>
      <c r="F45" s="274" t="s">
        <v>5063</v>
      </c>
      <c r="G45" s="275" t="s">
        <v>5064</v>
      </c>
      <c r="H45" s="298" t="s">
        <v>5015</v>
      </c>
      <c r="I45" s="298" t="s">
        <v>4966</v>
      </c>
      <c r="J45" s="298" t="s">
        <v>4967</v>
      </c>
      <c r="K45" s="273">
        <v>4</v>
      </c>
      <c r="L45" s="273">
        <v>12</v>
      </c>
      <c r="M45" s="276">
        <v>93213.60000000002</v>
      </c>
      <c r="N45" s="277"/>
      <c r="O45" s="277"/>
      <c r="P45" s="277"/>
      <c r="Q45" s="277"/>
      <c r="R45" s="277"/>
    </row>
    <row r="46" spans="1:18" x14ac:dyDescent="0.2">
      <c r="A46" s="271" t="s">
        <v>4960</v>
      </c>
      <c r="B46" s="272" t="s">
        <v>2629</v>
      </c>
      <c r="C46" s="272" t="s">
        <v>4961</v>
      </c>
      <c r="D46" s="273" t="s">
        <v>4962</v>
      </c>
      <c r="E46" s="296">
        <v>6500</v>
      </c>
      <c r="F46" s="274" t="s">
        <v>5065</v>
      </c>
      <c r="G46" s="275" t="s">
        <v>5066</v>
      </c>
      <c r="H46" s="298" t="s">
        <v>4973</v>
      </c>
      <c r="I46" s="298" t="s">
        <v>4966</v>
      </c>
      <c r="J46" s="298" t="s">
        <v>4967</v>
      </c>
      <c r="K46" s="273">
        <v>1</v>
      </c>
      <c r="L46" s="273">
        <v>2</v>
      </c>
      <c r="M46" s="276">
        <v>13975.6</v>
      </c>
      <c r="N46" s="277"/>
      <c r="O46" s="277"/>
      <c r="P46" s="277"/>
      <c r="Q46" s="277"/>
      <c r="R46" s="277"/>
    </row>
    <row r="47" spans="1:18" x14ac:dyDescent="0.2">
      <c r="A47" s="271" t="s">
        <v>4960</v>
      </c>
      <c r="B47" s="272" t="s">
        <v>2629</v>
      </c>
      <c r="C47" s="272" t="s">
        <v>4961</v>
      </c>
      <c r="D47" s="273" t="s">
        <v>4962</v>
      </c>
      <c r="E47" s="296">
        <v>6500</v>
      </c>
      <c r="F47" s="274" t="s">
        <v>5067</v>
      </c>
      <c r="G47" s="275" t="s">
        <v>5068</v>
      </c>
      <c r="H47" s="298" t="s">
        <v>4976</v>
      </c>
      <c r="I47" s="298" t="s">
        <v>4966</v>
      </c>
      <c r="J47" s="298" t="s">
        <v>4967</v>
      </c>
      <c r="K47" s="273">
        <v>4</v>
      </c>
      <c r="L47" s="273">
        <v>12</v>
      </c>
      <c r="M47" s="276">
        <v>81213.60000000002</v>
      </c>
      <c r="N47" s="277"/>
      <c r="O47" s="277"/>
      <c r="P47" s="277"/>
      <c r="Q47" s="277"/>
      <c r="R47" s="277"/>
    </row>
    <row r="48" spans="1:18" x14ac:dyDescent="0.2">
      <c r="A48" s="271" t="s">
        <v>4960</v>
      </c>
      <c r="B48" s="272" t="s">
        <v>2629</v>
      </c>
      <c r="C48" s="272" t="s">
        <v>4961</v>
      </c>
      <c r="D48" s="273" t="s">
        <v>4962</v>
      </c>
      <c r="E48" s="296">
        <v>6500</v>
      </c>
      <c r="F48" s="274" t="s">
        <v>5069</v>
      </c>
      <c r="G48" s="275" t="s">
        <v>5070</v>
      </c>
      <c r="H48" s="298" t="s">
        <v>4976</v>
      </c>
      <c r="I48" s="298" t="s">
        <v>4966</v>
      </c>
      <c r="J48" s="298" t="s">
        <v>4967</v>
      </c>
      <c r="K48" s="273">
        <v>1</v>
      </c>
      <c r="L48" s="273">
        <v>2</v>
      </c>
      <c r="M48" s="276">
        <v>13975.6</v>
      </c>
      <c r="N48" s="277"/>
      <c r="O48" s="277"/>
      <c r="P48" s="277"/>
      <c r="Q48" s="277"/>
      <c r="R48" s="277"/>
    </row>
    <row r="49" spans="1:18" x14ac:dyDescent="0.2">
      <c r="A49" s="271" t="s">
        <v>4960</v>
      </c>
      <c r="B49" s="272" t="s">
        <v>2629</v>
      </c>
      <c r="C49" s="272" t="s">
        <v>4961</v>
      </c>
      <c r="D49" s="273" t="s">
        <v>4962</v>
      </c>
      <c r="E49" s="296">
        <v>7500</v>
      </c>
      <c r="F49" s="274" t="s">
        <v>5071</v>
      </c>
      <c r="G49" s="275" t="s">
        <v>5072</v>
      </c>
      <c r="H49" s="298" t="s">
        <v>4965</v>
      </c>
      <c r="I49" s="298" t="s">
        <v>4966</v>
      </c>
      <c r="J49" s="298" t="s">
        <v>4967</v>
      </c>
      <c r="K49" s="273">
        <v>4</v>
      </c>
      <c r="L49" s="273">
        <v>12</v>
      </c>
      <c r="M49" s="276">
        <v>93213.60000000002</v>
      </c>
      <c r="N49" s="277"/>
      <c r="O49" s="277"/>
      <c r="P49" s="277"/>
      <c r="Q49" s="277"/>
      <c r="R49" s="277"/>
    </row>
    <row r="50" spans="1:18" x14ac:dyDescent="0.2">
      <c r="A50" s="271" t="s">
        <v>4960</v>
      </c>
      <c r="B50" s="272" t="s">
        <v>2629</v>
      </c>
      <c r="C50" s="272" t="s">
        <v>4961</v>
      </c>
      <c r="D50" s="273" t="s">
        <v>4962</v>
      </c>
      <c r="E50" s="296">
        <v>6500</v>
      </c>
      <c r="F50" s="274" t="s">
        <v>5073</v>
      </c>
      <c r="G50" s="275" t="s">
        <v>5074</v>
      </c>
      <c r="H50" s="298" t="s">
        <v>4965</v>
      </c>
      <c r="I50" s="298" t="s">
        <v>4966</v>
      </c>
      <c r="J50" s="298" t="s">
        <v>4967</v>
      </c>
      <c r="K50" s="273">
        <v>2</v>
      </c>
      <c r="L50" s="273">
        <v>12</v>
      </c>
      <c r="M50" s="276">
        <v>81213.60000000002</v>
      </c>
      <c r="N50" s="277"/>
      <c r="O50" s="277"/>
      <c r="P50" s="277"/>
      <c r="Q50" s="277"/>
      <c r="R50" s="277"/>
    </row>
    <row r="51" spans="1:18" x14ac:dyDescent="0.2">
      <c r="A51" s="271" t="s">
        <v>4960</v>
      </c>
      <c r="B51" s="272" t="s">
        <v>2629</v>
      </c>
      <c r="C51" s="272" t="s">
        <v>4961</v>
      </c>
      <c r="D51" s="273" t="s">
        <v>4962</v>
      </c>
      <c r="E51" s="296">
        <v>6500</v>
      </c>
      <c r="F51" s="274" t="s">
        <v>5075</v>
      </c>
      <c r="G51" s="275" t="s">
        <v>5076</v>
      </c>
      <c r="H51" s="298" t="s">
        <v>4976</v>
      </c>
      <c r="I51" s="298" t="s">
        <v>4966</v>
      </c>
      <c r="J51" s="298" t="s">
        <v>4967</v>
      </c>
      <c r="K51" s="273">
        <v>4</v>
      </c>
      <c r="L51" s="273">
        <v>12</v>
      </c>
      <c r="M51" s="276">
        <v>81213.60000000002</v>
      </c>
      <c r="N51" s="277"/>
      <c r="O51" s="277"/>
      <c r="P51" s="277"/>
      <c r="Q51" s="277"/>
      <c r="R51" s="277"/>
    </row>
    <row r="52" spans="1:18" x14ac:dyDescent="0.2">
      <c r="A52" s="271" t="s">
        <v>4960</v>
      </c>
      <c r="B52" s="272" t="s">
        <v>2629</v>
      </c>
      <c r="C52" s="272" t="s">
        <v>4961</v>
      </c>
      <c r="D52" s="273" t="s">
        <v>4962</v>
      </c>
      <c r="E52" s="296">
        <v>6500</v>
      </c>
      <c r="F52" s="274" t="s">
        <v>5077</v>
      </c>
      <c r="G52" s="275" t="s">
        <v>5078</v>
      </c>
      <c r="H52" s="298" t="s">
        <v>4965</v>
      </c>
      <c r="I52" s="298" t="s">
        <v>4966</v>
      </c>
      <c r="J52" s="298" t="s">
        <v>4967</v>
      </c>
      <c r="K52" s="273">
        <v>4</v>
      </c>
      <c r="L52" s="273">
        <v>12</v>
      </c>
      <c r="M52" s="276">
        <v>81213.60000000002</v>
      </c>
      <c r="N52" s="277"/>
      <c r="O52" s="277"/>
      <c r="P52" s="277"/>
      <c r="Q52" s="277"/>
      <c r="R52" s="277"/>
    </row>
    <row r="53" spans="1:18" x14ac:dyDescent="0.2">
      <c r="A53" s="271" t="s">
        <v>4960</v>
      </c>
      <c r="B53" s="272" t="s">
        <v>2629</v>
      </c>
      <c r="C53" s="272" t="s">
        <v>4961</v>
      </c>
      <c r="D53" s="273" t="s">
        <v>4970</v>
      </c>
      <c r="E53" s="296">
        <v>3000</v>
      </c>
      <c r="F53" s="274" t="s">
        <v>5079</v>
      </c>
      <c r="G53" s="275" t="s">
        <v>5080</v>
      </c>
      <c r="H53" s="298" t="s">
        <v>4973</v>
      </c>
      <c r="I53" s="298" t="s">
        <v>4981</v>
      </c>
      <c r="J53" s="298" t="s">
        <v>4982</v>
      </c>
      <c r="K53" s="273">
        <v>2</v>
      </c>
      <c r="L53" s="273">
        <v>12</v>
      </c>
      <c r="M53" s="276">
        <v>39213.599999999999</v>
      </c>
      <c r="N53" s="277"/>
      <c r="O53" s="277"/>
      <c r="P53" s="277"/>
      <c r="Q53" s="277"/>
      <c r="R53" s="277"/>
    </row>
    <row r="54" spans="1:18" x14ac:dyDescent="0.2">
      <c r="A54" s="271" t="s">
        <v>4960</v>
      </c>
      <c r="B54" s="272" t="s">
        <v>2629</v>
      </c>
      <c r="C54" s="272" t="s">
        <v>4961</v>
      </c>
      <c r="D54" s="273" t="s">
        <v>4962</v>
      </c>
      <c r="E54" s="296">
        <v>8500</v>
      </c>
      <c r="F54" s="274" t="s">
        <v>5081</v>
      </c>
      <c r="G54" s="275" t="s">
        <v>5082</v>
      </c>
      <c r="H54" s="298" t="s">
        <v>4985</v>
      </c>
      <c r="I54" s="298" t="s">
        <v>4966</v>
      </c>
      <c r="J54" s="298" t="s">
        <v>4967</v>
      </c>
      <c r="K54" s="273">
        <v>4</v>
      </c>
      <c r="L54" s="273">
        <v>12</v>
      </c>
      <c r="M54" s="276">
        <v>105213.60000000002</v>
      </c>
      <c r="N54" s="277"/>
      <c r="O54" s="277"/>
      <c r="P54" s="277"/>
      <c r="Q54" s="277"/>
      <c r="R54" s="277"/>
    </row>
    <row r="55" spans="1:18" x14ac:dyDescent="0.2">
      <c r="A55" s="271" t="s">
        <v>4960</v>
      </c>
      <c r="B55" s="272" t="s">
        <v>2629</v>
      </c>
      <c r="C55" s="272" t="s">
        <v>4961</v>
      </c>
      <c r="D55" s="273" t="s">
        <v>4962</v>
      </c>
      <c r="E55" s="296">
        <v>11500</v>
      </c>
      <c r="F55" s="274" t="s">
        <v>5083</v>
      </c>
      <c r="G55" s="275" t="s">
        <v>5084</v>
      </c>
      <c r="H55" s="298" t="s">
        <v>4985</v>
      </c>
      <c r="I55" s="298" t="s">
        <v>4966</v>
      </c>
      <c r="J55" s="298" t="s">
        <v>4967</v>
      </c>
      <c r="K55" s="273">
        <v>2</v>
      </c>
      <c r="L55" s="273">
        <v>12</v>
      </c>
      <c r="M55" s="276">
        <v>141213.6</v>
      </c>
      <c r="N55" s="277"/>
      <c r="O55" s="277"/>
      <c r="P55" s="277"/>
      <c r="Q55" s="277"/>
      <c r="R55" s="277"/>
    </row>
    <row r="56" spans="1:18" x14ac:dyDescent="0.2">
      <c r="A56" s="271" t="s">
        <v>4960</v>
      </c>
      <c r="B56" s="272" t="s">
        <v>2629</v>
      </c>
      <c r="C56" s="272" t="s">
        <v>4961</v>
      </c>
      <c r="D56" s="273" t="s">
        <v>4962</v>
      </c>
      <c r="E56" s="296">
        <v>5500</v>
      </c>
      <c r="F56" s="274" t="s">
        <v>5085</v>
      </c>
      <c r="G56" s="275" t="s">
        <v>5086</v>
      </c>
      <c r="H56" s="298" t="s">
        <v>4973</v>
      </c>
      <c r="I56" s="298" t="s">
        <v>4966</v>
      </c>
      <c r="J56" s="298" t="s">
        <v>4967</v>
      </c>
      <c r="K56" s="273">
        <v>4</v>
      </c>
      <c r="L56" s="273">
        <v>12</v>
      </c>
      <c r="M56" s="276">
        <v>69213.60000000002</v>
      </c>
      <c r="N56" s="277"/>
      <c r="O56" s="277"/>
      <c r="P56" s="277"/>
      <c r="Q56" s="277"/>
      <c r="R56" s="277"/>
    </row>
    <row r="57" spans="1:18" x14ac:dyDescent="0.2">
      <c r="A57" s="271" t="s">
        <v>4960</v>
      </c>
      <c r="B57" s="272" t="s">
        <v>2629</v>
      </c>
      <c r="C57" s="272" t="s">
        <v>4961</v>
      </c>
      <c r="D57" s="273" t="s">
        <v>5052</v>
      </c>
      <c r="E57" s="296">
        <v>1800</v>
      </c>
      <c r="F57" s="274" t="s">
        <v>5087</v>
      </c>
      <c r="G57" s="275" t="s">
        <v>5088</v>
      </c>
      <c r="H57" s="298" t="s">
        <v>5055</v>
      </c>
      <c r="I57" s="298" t="s">
        <v>4993</v>
      </c>
      <c r="J57" s="298" t="s">
        <v>5056</v>
      </c>
      <c r="K57" s="273">
        <v>2</v>
      </c>
      <c r="L57" s="273">
        <v>11</v>
      </c>
      <c r="M57" s="276">
        <v>23297.31</v>
      </c>
      <c r="N57" s="277"/>
      <c r="O57" s="277"/>
      <c r="P57" s="277"/>
      <c r="Q57" s="277"/>
      <c r="R57" s="277"/>
    </row>
    <row r="58" spans="1:18" x14ac:dyDescent="0.2">
      <c r="A58" s="271" t="s">
        <v>4960</v>
      </c>
      <c r="B58" s="272" t="s">
        <v>2629</v>
      </c>
      <c r="C58" s="272" t="s">
        <v>4961</v>
      </c>
      <c r="D58" s="273" t="s">
        <v>4962</v>
      </c>
      <c r="E58" s="296">
        <v>5000</v>
      </c>
      <c r="F58" s="274" t="s">
        <v>5089</v>
      </c>
      <c r="G58" s="275" t="s">
        <v>5090</v>
      </c>
      <c r="H58" s="298" t="s">
        <v>4999</v>
      </c>
      <c r="I58" s="298" t="s">
        <v>4966</v>
      </c>
      <c r="J58" s="298" t="s">
        <v>4967</v>
      </c>
      <c r="K58" s="273">
        <v>2</v>
      </c>
      <c r="L58" s="273">
        <v>12</v>
      </c>
      <c r="M58" s="276">
        <v>63213.600000000013</v>
      </c>
      <c r="N58" s="277"/>
      <c r="O58" s="277"/>
      <c r="P58" s="277"/>
      <c r="Q58" s="277"/>
      <c r="R58" s="277"/>
    </row>
    <row r="59" spans="1:18" x14ac:dyDescent="0.2">
      <c r="A59" s="271" t="s">
        <v>4960</v>
      </c>
      <c r="B59" s="272" t="s">
        <v>2629</v>
      </c>
      <c r="C59" s="272" t="s">
        <v>4961</v>
      </c>
      <c r="D59" s="273" t="s">
        <v>4962</v>
      </c>
      <c r="E59" s="296">
        <v>11000</v>
      </c>
      <c r="F59" s="274" t="s">
        <v>5091</v>
      </c>
      <c r="G59" s="275" t="s">
        <v>5092</v>
      </c>
      <c r="H59" s="298" t="s">
        <v>4985</v>
      </c>
      <c r="I59" s="298" t="s">
        <v>4966</v>
      </c>
      <c r="J59" s="298" t="s">
        <v>4967</v>
      </c>
      <c r="K59" s="273">
        <v>1</v>
      </c>
      <c r="L59" s="273">
        <v>2</v>
      </c>
      <c r="M59" s="276">
        <v>23275.599999999999</v>
      </c>
      <c r="N59" s="277"/>
      <c r="O59" s="277"/>
      <c r="P59" s="277"/>
      <c r="Q59" s="277"/>
      <c r="R59" s="277"/>
    </row>
    <row r="60" spans="1:18" x14ac:dyDescent="0.2">
      <c r="A60" s="271" t="s">
        <v>4960</v>
      </c>
      <c r="B60" s="272" t="s">
        <v>2629</v>
      </c>
      <c r="C60" s="272" t="s">
        <v>4961</v>
      </c>
      <c r="D60" s="273" t="s">
        <v>5052</v>
      </c>
      <c r="E60" s="296">
        <v>3500</v>
      </c>
      <c r="F60" s="274" t="s">
        <v>5093</v>
      </c>
      <c r="G60" s="275" t="s">
        <v>5094</v>
      </c>
      <c r="H60" s="298" t="s">
        <v>5055</v>
      </c>
      <c r="I60" s="298" t="s">
        <v>4993</v>
      </c>
      <c r="J60" s="298" t="s">
        <v>5056</v>
      </c>
      <c r="K60" s="273">
        <v>1</v>
      </c>
      <c r="L60" s="273">
        <v>2</v>
      </c>
      <c r="M60" s="276">
        <v>7295.6</v>
      </c>
      <c r="N60" s="277"/>
      <c r="O60" s="277"/>
      <c r="P60" s="277"/>
      <c r="Q60" s="277"/>
      <c r="R60" s="277"/>
    </row>
    <row r="61" spans="1:18" x14ac:dyDescent="0.2">
      <c r="A61" s="271" t="s">
        <v>4960</v>
      </c>
      <c r="B61" s="272" t="s">
        <v>2629</v>
      </c>
      <c r="C61" s="272" t="s">
        <v>4961</v>
      </c>
      <c r="D61" s="273" t="s">
        <v>4962</v>
      </c>
      <c r="E61" s="296">
        <v>5500</v>
      </c>
      <c r="F61" s="274" t="s">
        <v>5095</v>
      </c>
      <c r="G61" s="275" t="s">
        <v>5096</v>
      </c>
      <c r="H61" s="298" t="s">
        <v>4976</v>
      </c>
      <c r="I61" s="298" t="s">
        <v>4966</v>
      </c>
      <c r="J61" s="298" t="s">
        <v>4967</v>
      </c>
      <c r="K61" s="273">
        <v>2</v>
      </c>
      <c r="L61" s="273">
        <v>12</v>
      </c>
      <c r="M61" s="276">
        <v>69213.60000000002</v>
      </c>
      <c r="N61" s="277"/>
      <c r="O61" s="277"/>
      <c r="P61" s="277"/>
      <c r="Q61" s="277"/>
      <c r="R61" s="277"/>
    </row>
    <row r="62" spans="1:18" x14ac:dyDescent="0.2">
      <c r="A62" s="271" t="s">
        <v>4960</v>
      </c>
      <c r="B62" s="272" t="s">
        <v>2629</v>
      </c>
      <c r="C62" s="272" t="s">
        <v>4961</v>
      </c>
      <c r="D62" s="273" t="s">
        <v>4962</v>
      </c>
      <c r="E62" s="296">
        <v>6500</v>
      </c>
      <c r="F62" s="274" t="s">
        <v>5097</v>
      </c>
      <c r="G62" s="275" t="s">
        <v>5098</v>
      </c>
      <c r="H62" s="298" t="s">
        <v>4999</v>
      </c>
      <c r="I62" s="298" t="s">
        <v>4966</v>
      </c>
      <c r="J62" s="298" t="s">
        <v>4967</v>
      </c>
      <c r="K62" s="273">
        <v>2</v>
      </c>
      <c r="L62" s="273">
        <v>12</v>
      </c>
      <c r="M62" s="276">
        <v>81213.60000000002</v>
      </c>
      <c r="N62" s="277"/>
      <c r="O62" s="277"/>
      <c r="P62" s="277"/>
      <c r="Q62" s="277"/>
      <c r="R62" s="277"/>
    </row>
    <row r="63" spans="1:18" x14ac:dyDescent="0.2">
      <c r="A63" s="271" t="s">
        <v>4960</v>
      </c>
      <c r="B63" s="272" t="s">
        <v>2629</v>
      </c>
      <c r="C63" s="272" t="s">
        <v>4961</v>
      </c>
      <c r="D63" s="273" t="s">
        <v>5052</v>
      </c>
      <c r="E63" s="296">
        <v>4500</v>
      </c>
      <c r="F63" s="274" t="s">
        <v>5099</v>
      </c>
      <c r="G63" s="275" t="s">
        <v>5100</v>
      </c>
      <c r="H63" s="298" t="s">
        <v>5101</v>
      </c>
      <c r="I63" s="298" t="s">
        <v>4993</v>
      </c>
      <c r="J63" s="298" t="s">
        <v>4994</v>
      </c>
      <c r="K63" s="273">
        <v>2</v>
      </c>
      <c r="L63" s="273">
        <v>12</v>
      </c>
      <c r="M63" s="276">
        <v>57213.600000000013</v>
      </c>
      <c r="N63" s="277"/>
      <c r="O63" s="277"/>
      <c r="P63" s="277"/>
      <c r="Q63" s="277"/>
      <c r="R63" s="277"/>
    </row>
    <row r="64" spans="1:18" x14ac:dyDescent="0.2">
      <c r="A64" s="271" t="s">
        <v>4960</v>
      </c>
      <c r="B64" s="272" t="s">
        <v>2629</v>
      </c>
      <c r="C64" s="272" t="s">
        <v>4961</v>
      </c>
      <c r="D64" s="273" t="s">
        <v>4962</v>
      </c>
      <c r="E64" s="296">
        <v>10000</v>
      </c>
      <c r="F64" s="274" t="s">
        <v>5102</v>
      </c>
      <c r="G64" s="275" t="s">
        <v>5103</v>
      </c>
      <c r="H64" s="298" t="s">
        <v>5104</v>
      </c>
      <c r="I64" s="298" t="s">
        <v>4966</v>
      </c>
      <c r="J64" s="298" t="s">
        <v>4967</v>
      </c>
      <c r="K64" s="273">
        <v>4</v>
      </c>
      <c r="L64" s="273">
        <v>12</v>
      </c>
      <c r="M64" s="276">
        <v>123213.60000000002</v>
      </c>
      <c r="N64" s="277"/>
      <c r="O64" s="277"/>
      <c r="P64" s="277"/>
      <c r="Q64" s="277"/>
      <c r="R64" s="277"/>
    </row>
    <row r="65" spans="1:18" x14ac:dyDescent="0.2">
      <c r="A65" s="271" t="s">
        <v>4960</v>
      </c>
      <c r="B65" s="272" t="s">
        <v>2629</v>
      </c>
      <c r="C65" s="272" t="s">
        <v>4961</v>
      </c>
      <c r="D65" s="273" t="s">
        <v>4962</v>
      </c>
      <c r="E65" s="296">
        <v>7500</v>
      </c>
      <c r="F65" s="274" t="s">
        <v>5105</v>
      </c>
      <c r="G65" s="275" t="s">
        <v>5106</v>
      </c>
      <c r="H65" s="298" t="s">
        <v>5107</v>
      </c>
      <c r="I65" s="298" t="s">
        <v>4966</v>
      </c>
      <c r="J65" s="298" t="s">
        <v>4967</v>
      </c>
      <c r="K65" s="273">
        <v>1</v>
      </c>
      <c r="L65" s="273">
        <v>2</v>
      </c>
      <c r="M65" s="276">
        <v>16042.27</v>
      </c>
      <c r="N65" s="277"/>
      <c r="O65" s="277"/>
      <c r="P65" s="277"/>
      <c r="Q65" s="277"/>
      <c r="R65" s="277"/>
    </row>
    <row r="66" spans="1:18" x14ac:dyDescent="0.2">
      <c r="A66" s="271" t="s">
        <v>4960</v>
      </c>
      <c r="B66" s="272" t="s">
        <v>2629</v>
      </c>
      <c r="C66" s="272" t="s">
        <v>4961</v>
      </c>
      <c r="D66" s="273" t="s">
        <v>5052</v>
      </c>
      <c r="E66" s="296">
        <v>2500</v>
      </c>
      <c r="F66" s="274" t="s">
        <v>5108</v>
      </c>
      <c r="G66" s="275" t="s">
        <v>5109</v>
      </c>
      <c r="H66" s="298" t="s">
        <v>5055</v>
      </c>
      <c r="I66" s="298" t="s">
        <v>4993</v>
      </c>
      <c r="J66" s="298" t="s">
        <v>5056</v>
      </c>
      <c r="K66" s="273">
        <v>2</v>
      </c>
      <c r="L66" s="273">
        <v>12</v>
      </c>
      <c r="M66" s="276">
        <v>33213.599999999999</v>
      </c>
      <c r="N66" s="277"/>
      <c r="O66" s="277"/>
      <c r="P66" s="277"/>
      <c r="Q66" s="277"/>
      <c r="R66" s="277"/>
    </row>
    <row r="67" spans="1:18" x14ac:dyDescent="0.2">
      <c r="A67" s="271" t="s">
        <v>4960</v>
      </c>
      <c r="B67" s="272" t="s">
        <v>2629</v>
      </c>
      <c r="C67" s="272" t="s">
        <v>4961</v>
      </c>
      <c r="D67" s="273" t="s">
        <v>4962</v>
      </c>
      <c r="E67" s="296">
        <v>6500</v>
      </c>
      <c r="F67" s="274" t="s">
        <v>5110</v>
      </c>
      <c r="G67" s="275" t="s">
        <v>5111</v>
      </c>
      <c r="H67" s="298" t="s">
        <v>4976</v>
      </c>
      <c r="I67" s="298" t="s">
        <v>4966</v>
      </c>
      <c r="J67" s="298" t="s">
        <v>4967</v>
      </c>
      <c r="K67" s="273">
        <v>2</v>
      </c>
      <c r="L67" s="273">
        <v>12</v>
      </c>
      <c r="M67" s="276">
        <v>81213.60000000002</v>
      </c>
      <c r="N67" s="277"/>
      <c r="O67" s="277"/>
      <c r="P67" s="277"/>
      <c r="Q67" s="277"/>
      <c r="R67" s="277"/>
    </row>
    <row r="68" spans="1:18" x14ac:dyDescent="0.2">
      <c r="A68" s="271" t="s">
        <v>4960</v>
      </c>
      <c r="B68" s="272" t="s">
        <v>2629</v>
      </c>
      <c r="C68" s="272" t="s">
        <v>4961</v>
      </c>
      <c r="D68" s="273" t="s">
        <v>4962</v>
      </c>
      <c r="E68" s="296">
        <v>6500</v>
      </c>
      <c r="F68" s="274" t="s">
        <v>5112</v>
      </c>
      <c r="G68" s="275" t="s">
        <v>5113</v>
      </c>
      <c r="H68" s="298" t="s">
        <v>4985</v>
      </c>
      <c r="I68" s="298" t="s">
        <v>4966</v>
      </c>
      <c r="J68" s="298" t="s">
        <v>4967</v>
      </c>
      <c r="K68" s="273">
        <v>2</v>
      </c>
      <c r="L68" s="273">
        <v>12</v>
      </c>
      <c r="M68" s="276">
        <v>81213.60000000002</v>
      </c>
      <c r="N68" s="277"/>
      <c r="O68" s="277"/>
      <c r="P68" s="277"/>
      <c r="Q68" s="277"/>
      <c r="R68" s="277"/>
    </row>
    <row r="69" spans="1:18" x14ac:dyDescent="0.2">
      <c r="A69" s="271" t="s">
        <v>4960</v>
      </c>
      <c r="B69" s="272" t="s">
        <v>2629</v>
      </c>
      <c r="C69" s="272" t="s">
        <v>4961</v>
      </c>
      <c r="D69" s="273" t="s">
        <v>4962</v>
      </c>
      <c r="E69" s="296">
        <v>6500</v>
      </c>
      <c r="F69" s="274" t="s">
        <v>5114</v>
      </c>
      <c r="G69" s="275" t="s">
        <v>5115</v>
      </c>
      <c r="H69" s="298" t="s">
        <v>4976</v>
      </c>
      <c r="I69" s="298" t="s">
        <v>4966</v>
      </c>
      <c r="J69" s="298" t="s">
        <v>4967</v>
      </c>
      <c r="K69" s="273">
        <v>4</v>
      </c>
      <c r="L69" s="273">
        <v>12</v>
      </c>
      <c r="M69" s="276">
        <v>81213.60000000002</v>
      </c>
      <c r="N69" s="277"/>
      <c r="O69" s="277"/>
      <c r="P69" s="277"/>
      <c r="Q69" s="277"/>
      <c r="R69" s="277"/>
    </row>
    <row r="70" spans="1:18" x14ac:dyDescent="0.2">
      <c r="A70" s="271" t="s">
        <v>4960</v>
      </c>
      <c r="B70" s="272" t="s">
        <v>2629</v>
      </c>
      <c r="C70" s="272" t="s">
        <v>4961</v>
      </c>
      <c r="D70" s="273" t="s">
        <v>4962</v>
      </c>
      <c r="E70" s="296">
        <v>7500</v>
      </c>
      <c r="F70" s="274" t="s">
        <v>5116</v>
      </c>
      <c r="G70" s="275" t="s">
        <v>5117</v>
      </c>
      <c r="H70" s="298" t="s">
        <v>4965</v>
      </c>
      <c r="I70" s="298" t="s">
        <v>4966</v>
      </c>
      <c r="J70" s="298" t="s">
        <v>4967</v>
      </c>
      <c r="K70" s="273">
        <v>1</v>
      </c>
      <c r="L70" s="273">
        <v>4</v>
      </c>
      <c r="M70" s="276">
        <v>35183.699999999997</v>
      </c>
      <c r="N70" s="277"/>
      <c r="O70" s="277"/>
      <c r="P70" s="277"/>
      <c r="Q70" s="277"/>
      <c r="R70" s="277"/>
    </row>
    <row r="71" spans="1:18" x14ac:dyDescent="0.2">
      <c r="A71" s="271" t="s">
        <v>4960</v>
      </c>
      <c r="B71" s="272" t="s">
        <v>2629</v>
      </c>
      <c r="C71" s="272" t="s">
        <v>4961</v>
      </c>
      <c r="D71" s="273" t="s">
        <v>4962</v>
      </c>
      <c r="E71" s="296">
        <v>7500</v>
      </c>
      <c r="F71" s="274" t="s">
        <v>5118</v>
      </c>
      <c r="G71" s="275" t="s">
        <v>5119</v>
      </c>
      <c r="H71" s="298" t="s">
        <v>4985</v>
      </c>
      <c r="I71" s="298" t="s">
        <v>4966</v>
      </c>
      <c r="J71" s="298" t="s">
        <v>4967</v>
      </c>
      <c r="K71" s="273">
        <v>4</v>
      </c>
      <c r="L71" s="273">
        <v>12</v>
      </c>
      <c r="M71" s="276">
        <v>93471.930000000022</v>
      </c>
      <c r="N71" s="277"/>
      <c r="O71" s="277"/>
      <c r="P71" s="277"/>
      <c r="Q71" s="277"/>
      <c r="R71" s="277"/>
    </row>
    <row r="72" spans="1:18" x14ac:dyDescent="0.2">
      <c r="A72" s="271" t="s">
        <v>4960</v>
      </c>
      <c r="B72" s="272" t="s">
        <v>2629</v>
      </c>
      <c r="C72" s="272" t="s">
        <v>4961</v>
      </c>
      <c r="D72" s="273" t="s">
        <v>5052</v>
      </c>
      <c r="E72" s="296">
        <v>3500</v>
      </c>
      <c r="F72" s="274" t="s">
        <v>5120</v>
      </c>
      <c r="G72" s="275" t="s">
        <v>5121</v>
      </c>
      <c r="H72" s="298" t="s">
        <v>5122</v>
      </c>
      <c r="I72" s="298" t="s">
        <v>4966</v>
      </c>
      <c r="J72" s="298" t="s">
        <v>5123</v>
      </c>
      <c r="K72" s="273">
        <v>1</v>
      </c>
      <c r="L72" s="273">
        <v>2</v>
      </c>
      <c r="M72" s="276">
        <v>7295.6</v>
      </c>
      <c r="N72" s="277"/>
      <c r="O72" s="277"/>
      <c r="P72" s="277"/>
      <c r="Q72" s="277"/>
      <c r="R72" s="277"/>
    </row>
    <row r="73" spans="1:18" x14ac:dyDescent="0.2">
      <c r="A73" s="271" t="s">
        <v>4960</v>
      </c>
      <c r="B73" s="272" t="s">
        <v>2629</v>
      </c>
      <c r="C73" s="272" t="s">
        <v>4961</v>
      </c>
      <c r="D73" s="273" t="s">
        <v>4970</v>
      </c>
      <c r="E73" s="296">
        <v>3400</v>
      </c>
      <c r="F73" s="274" t="s">
        <v>5124</v>
      </c>
      <c r="G73" s="275" t="s">
        <v>5125</v>
      </c>
      <c r="H73" s="298" t="s">
        <v>5126</v>
      </c>
      <c r="I73" s="298" t="s">
        <v>4993</v>
      </c>
      <c r="J73" s="298" t="s">
        <v>4994</v>
      </c>
      <c r="K73" s="273">
        <v>2</v>
      </c>
      <c r="L73" s="273">
        <v>12</v>
      </c>
      <c r="M73" s="276">
        <v>44126.930000000008</v>
      </c>
      <c r="N73" s="277"/>
      <c r="O73" s="277"/>
      <c r="P73" s="277"/>
      <c r="Q73" s="277"/>
      <c r="R73" s="277"/>
    </row>
    <row r="74" spans="1:18" x14ac:dyDescent="0.2">
      <c r="A74" s="271" t="s">
        <v>4960</v>
      </c>
      <c r="B74" s="272" t="s">
        <v>2629</v>
      </c>
      <c r="C74" s="272" t="s">
        <v>4961</v>
      </c>
      <c r="D74" s="273" t="s">
        <v>4962</v>
      </c>
      <c r="E74" s="296">
        <v>8500</v>
      </c>
      <c r="F74" s="274" t="s">
        <v>5127</v>
      </c>
      <c r="G74" s="275" t="s">
        <v>5128</v>
      </c>
      <c r="H74" s="298" t="s">
        <v>5015</v>
      </c>
      <c r="I74" s="298" t="s">
        <v>4966</v>
      </c>
      <c r="J74" s="298" t="s">
        <v>4967</v>
      </c>
      <c r="K74" s="273">
        <v>2</v>
      </c>
      <c r="L74" s="273">
        <v>12</v>
      </c>
      <c r="M74" s="276">
        <v>105213.60000000002</v>
      </c>
      <c r="N74" s="277"/>
      <c r="O74" s="277"/>
      <c r="P74" s="277"/>
      <c r="Q74" s="277"/>
      <c r="R74" s="277"/>
    </row>
    <row r="75" spans="1:18" x14ac:dyDescent="0.2">
      <c r="A75" s="271" t="s">
        <v>4960</v>
      </c>
      <c r="B75" s="272" t="s">
        <v>2629</v>
      </c>
      <c r="C75" s="272" t="s">
        <v>4961</v>
      </c>
      <c r="D75" s="273" t="s">
        <v>4962</v>
      </c>
      <c r="E75" s="296">
        <v>6500</v>
      </c>
      <c r="F75" s="274" t="s">
        <v>5129</v>
      </c>
      <c r="G75" s="275" t="s">
        <v>5130</v>
      </c>
      <c r="H75" s="298" t="s">
        <v>4976</v>
      </c>
      <c r="I75" s="298" t="s">
        <v>4966</v>
      </c>
      <c r="J75" s="298" t="s">
        <v>4967</v>
      </c>
      <c r="K75" s="273">
        <v>4</v>
      </c>
      <c r="L75" s="273">
        <v>12</v>
      </c>
      <c r="M75" s="276">
        <v>81213.60000000002</v>
      </c>
      <c r="N75" s="277"/>
      <c r="O75" s="277"/>
      <c r="P75" s="277"/>
      <c r="Q75" s="277"/>
      <c r="R75" s="277"/>
    </row>
    <row r="76" spans="1:18" x14ac:dyDescent="0.2">
      <c r="A76" s="271" t="s">
        <v>4960</v>
      </c>
      <c r="B76" s="272" t="s">
        <v>2629</v>
      </c>
      <c r="C76" s="272" t="s">
        <v>4961</v>
      </c>
      <c r="D76" s="273" t="s">
        <v>4962</v>
      </c>
      <c r="E76" s="296">
        <v>8500</v>
      </c>
      <c r="F76" s="274" t="s">
        <v>5131</v>
      </c>
      <c r="G76" s="275" t="s">
        <v>5132</v>
      </c>
      <c r="H76" s="298" t="s">
        <v>4985</v>
      </c>
      <c r="I76" s="298" t="s">
        <v>4966</v>
      </c>
      <c r="J76" s="298" t="s">
        <v>4967</v>
      </c>
      <c r="K76" s="273">
        <v>2</v>
      </c>
      <c r="L76" s="273">
        <v>12</v>
      </c>
      <c r="M76" s="276">
        <v>105213.60000000002</v>
      </c>
      <c r="N76" s="277"/>
      <c r="O76" s="277"/>
      <c r="P76" s="277"/>
      <c r="Q76" s="277"/>
      <c r="R76" s="277"/>
    </row>
    <row r="77" spans="1:18" x14ac:dyDescent="0.2">
      <c r="A77" s="271" t="s">
        <v>4960</v>
      </c>
      <c r="B77" s="272" t="s">
        <v>2629</v>
      </c>
      <c r="C77" s="272" t="s">
        <v>4961</v>
      </c>
      <c r="D77" s="273" t="s">
        <v>4962</v>
      </c>
      <c r="E77" s="296">
        <v>8500</v>
      </c>
      <c r="F77" s="274" t="s">
        <v>5133</v>
      </c>
      <c r="G77" s="275" t="s">
        <v>5134</v>
      </c>
      <c r="H77" s="298" t="s">
        <v>5135</v>
      </c>
      <c r="I77" s="298" t="s">
        <v>4966</v>
      </c>
      <c r="J77" s="298" t="s">
        <v>4967</v>
      </c>
      <c r="K77" s="273">
        <v>1</v>
      </c>
      <c r="L77" s="273">
        <v>2</v>
      </c>
      <c r="M77" s="276">
        <v>16962.259999999998</v>
      </c>
      <c r="N77" s="277"/>
      <c r="O77" s="277"/>
      <c r="P77" s="277"/>
      <c r="Q77" s="277"/>
      <c r="R77" s="277"/>
    </row>
    <row r="78" spans="1:18" x14ac:dyDescent="0.2">
      <c r="A78" s="271" t="s">
        <v>4960</v>
      </c>
      <c r="B78" s="272" t="s">
        <v>2629</v>
      </c>
      <c r="C78" s="272" t="s">
        <v>4961</v>
      </c>
      <c r="D78" s="273" t="s">
        <v>4962</v>
      </c>
      <c r="E78" s="296">
        <v>6500</v>
      </c>
      <c r="F78" s="274" t="s">
        <v>5136</v>
      </c>
      <c r="G78" s="275" t="s">
        <v>5137</v>
      </c>
      <c r="H78" s="298" t="s">
        <v>4976</v>
      </c>
      <c r="I78" s="298" t="s">
        <v>4966</v>
      </c>
      <c r="J78" s="298" t="s">
        <v>4967</v>
      </c>
      <c r="K78" s="273">
        <v>4</v>
      </c>
      <c r="L78" s="273">
        <v>12</v>
      </c>
      <c r="M78" s="276">
        <v>81213.60000000002</v>
      </c>
      <c r="N78" s="277"/>
      <c r="O78" s="277"/>
      <c r="P78" s="277"/>
      <c r="Q78" s="277"/>
      <c r="R78" s="277"/>
    </row>
    <row r="79" spans="1:18" x14ac:dyDescent="0.2">
      <c r="A79" s="271" t="s">
        <v>4960</v>
      </c>
      <c r="B79" s="272" t="s">
        <v>2629</v>
      </c>
      <c r="C79" s="272" t="s">
        <v>4961</v>
      </c>
      <c r="D79" s="273" t="s">
        <v>5052</v>
      </c>
      <c r="E79" s="296">
        <v>3500</v>
      </c>
      <c r="F79" s="274" t="s">
        <v>5138</v>
      </c>
      <c r="G79" s="275" t="s">
        <v>5139</v>
      </c>
      <c r="H79" s="298" t="s">
        <v>5055</v>
      </c>
      <c r="I79" s="298" t="s">
        <v>4993</v>
      </c>
      <c r="J79" s="298" t="s">
        <v>5056</v>
      </c>
      <c r="K79" s="273">
        <v>1</v>
      </c>
      <c r="L79" s="273">
        <v>2</v>
      </c>
      <c r="M79" s="276">
        <v>7295.6</v>
      </c>
      <c r="N79" s="277"/>
      <c r="O79" s="277"/>
      <c r="P79" s="277"/>
      <c r="Q79" s="277"/>
      <c r="R79" s="277"/>
    </row>
    <row r="80" spans="1:18" x14ac:dyDescent="0.2">
      <c r="A80" s="271" t="s">
        <v>4960</v>
      </c>
      <c r="B80" s="272" t="s">
        <v>2629</v>
      </c>
      <c r="C80" s="272" t="s">
        <v>4961</v>
      </c>
      <c r="D80" s="273" t="s">
        <v>4962</v>
      </c>
      <c r="E80" s="296">
        <v>7500</v>
      </c>
      <c r="F80" s="274" t="s">
        <v>5140</v>
      </c>
      <c r="G80" s="275" t="s">
        <v>5141</v>
      </c>
      <c r="H80" s="298" t="s">
        <v>4965</v>
      </c>
      <c r="I80" s="298" t="s">
        <v>4966</v>
      </c>
      <c r="J80" s="298" t="s">
        <v>4967</v>
      </c>
      <c r="K80" s="273">
        <v>4</v>
      </c>
      <c r="L80" s="273">
        <v>12</v>
      </c>
      <c r="M80" s="276">
        <v>93213.60000000002</v>
      </c>
      <c r="N80" s="277"/>
      <c r="O80" s="277"/>
      <c r="P80" s="277"/>
      <c r="Q80" s="277"/>
      <c r="R80" s="277"/>
    </row>
    <row r="81" spans="1:18" x14ac:dyDescent="0.2">
      <c r="A81" s="271" t="s">
        <v>4960</v>
      </c>
      <c r="B81" s="272" t="s">
        <v>2629</v>
      </c>
      <c r="C81" s="272" t="s">
        <v>4961</v>
      </c>
      <c r="D81" s="273" t="s">
        <v>4962</v>
      </c>
      <c r="E81" s="296">
        <v>6500</v>
      </c>
      <c r="F81" s="274" t="s">
        <v>5142</v>
      </c>
      <c r="G81" s="275" t="s">
        <v>5143</v>
      </c>
      <c r="H81" s="298" t="s">
        <v>4985</v>
      </c>
      <c r="I81" s="298" t="s">
        <v>4966</v>
      </c>
      <c r="J81" s="298" t="s">
        <v>4967</v>
      </c>
      <c r="K81" s="273">
        <v>4</v>
      </c>
      <c r="L81" s="273">
        <v>12</v>
      </c>
      <c r="M81" s="276">
        <v>81213.60000000002</v>
      </c>
      <c r="N81" s="277"/>
      <c r="O81" s="277"/>
      <c r="P81" s="277"/>
      <c r="Q81" s="277"/>
      <c r="R81" s="277"/>
    </row>
    <row r="82" spans="1:18" x14ac:dyDescent="0.2">
      <c r="A82" s="271" t="s">
        <v>4960</v>
      </c>
      <c r="B82" s="272" t="s">
        <v>2629</v>
      </c>
      <c r="C82" s="272" t="s">
        <v>4961</v>
      </c>
      <c r="D82" s="273" t="s">
        <v>4962</v>
      </c>
      <c r="E82" s="296">
        <v>6500</v>
      </c>
      <c r="F82" s="274" t="s">
        <v>5144</v>
      </c>
      <c r="G82" s="275" t="s">
        <v>5145</v>
      </c>
      <c r="H82" s="298" t="s">
        <v>4976</v>
      </c>
      <c r="I82" s="298" t="s">
        <v>4966</v>
      </c>
      <c r="J82" s="298" t="s">
        <v>4967</v>
      </c>
      <c r="K82" s="273">
        <v>1</v>
      </c>
      <c r="L82" s="273">
        <v>4</v>
      </c>
      <c r="M82" s="276">
        <v>25786.2</v>
      </c>
      <c r="N82" s="277"/>
      <c r="O82" s="277"/>
      <c r="P82" s="277"/>
      <c r="Q82" s="277"/>
      <c r="R82" s="277"/>
    </row>
    <row r="83" spans="1:18" x14ac:dyDescent="0.2">
      <c r="A83" s="271" t="s">
        <v>4960</v>
      </c>
      <c r="B83" s="272" t="s">
        <v>2629</v>
      </c>
      <c r="C83" s="272" t="s">
        <v>4961</v>
      </c>
      <c r="D83" s="273" t="s">
        <v>4970</v>
      </c>
      <c r="E83" s="296">
        <v>2000</v>
      </c>
      <c r="F83" s="274" t="s">
        <v>5146</v>
      </c>
      <c r="G83" s="275" t="s">
        <v>5147</v>
      </c>
      <c r="H83" s="298" t="s">
        <v>4973</v>
      </c>
      <c r="I83" s="298" t="s">
        <v>4966</v>
      </c>
      <c r="J83" s="298" t="s">
        <v>4967</v>
      </c>
      <c r="K83" s="273">
        <v>2</v>
      </c>
      <c r="L83" s="273">
        <v>12</v>
      </c>
      <c r="M83" s="276">
        <v>22150.87</v>
      </c>
      <c r="N83" s="277"/>
      <c r="O83" s="277"/>
      <c r="P83" s="277"/>
      <c r="Q83" s="277"/>
      <c r="R83" s="277"/>
    </row>
    <row r="84" spans="1:18" x14ac:dyDescent="0.2">
      <c r="A84" s="271" t="s">
        <v>4960</v>
      </c>
      <c r="B84" s="272" t="s">
        <v>2629</v>
      </c>
      <c r="C84" s="272" t="s">
        <v>4961</v>
      </c>
      <c r="D84" s="273" t="s">
        <v>4962</v>
      </c>
      <c r="E84" s="296">
        <v>7500</v>
      </c>
      <c r="F84" s="274" t="s">
        <v>5148</v>
      </c>
      <c r="G84" s="275" t="s">
        <v>5149</v>
      </c>
      <c r="H84" s="298" t="s">
        <v>4985</v>
      </c>
      <c r="I84" s="298" t="s">
        <v>4966</v>
      </c>
      <c r="J84" s="298" t="s">
        <v>4967</v>
      </c>
      <c r="K84" s="273">
        <v>4</v>
      </c>
      <c r="L84" s="273">
        <v>12</v>
      </c>
      <c r="M84" s="276">
        <v>93213.60000000002</v>
      </c>
      <c r="N84" s="277"/>
      <c r="O84" s="277"/>
      <c r="P84" s="277"/>
      <c r="Q84" s="277"/>
      <c r="R84" s="277"/>
    </row>
    <row r="85" spans="1:18" x14ac:dyDescent="0.2">
      <c r="A85" s="271" t="s">
        <v>4960</v>
      </c>
      <c r="B85" s="272" t="s">
        <v>2629</v>
      </c>
      <c r="C85" s="272" t="s">
        <v>4961</v>
      </c>
      <c r="D85" s="273" t="s">
        <v>4962</v>
      </c>
      <c r="E85" s="296">
        <v>6500</v>
      </c>
      <c r="F85" s="274" t="s">
        <v>5150</v>
      </c>
      <c r="G85" s="275" t="s">
        <v>5151</v>
      </c>
      <c r="H85" s="298" t="s">
        <v>4965</v>
      </c>
      <c r="I85" s="298" t="s">
        <v>4966</v>
      </c>
      <c r="J85" s="298" t="s">
        <v>4967</v>
      </c>
      <c r="K85" s="273">
        <v>4</v>
      </c>
      <c r="L85" s="273">
        <v>12</v>
      </c>
      <c r="M85" s="276">
        <v>81646.930000000022</v>
      </c>
      <c r="N85" s="277"/>
      <c r="O85" s="277"/>
      <c r="P85" s="277"/>
      <c r="Q85" s="277"/>
      <c r="R85" s="277"/>
    </row>
    <row r="86" spans="1:18" x14ac:dyDescent="0.2">
      <c r="A86" s="271" t="s">
        <v>4960</v>
      </c>
      <c r="B86" s="272" t="s">
        <v>2629</v>
      </c>
      <c r="C86" s="272" t="s">
        <v>4961</v>
      </c>
      <c r="D86" s="273" t="s">
        <v>4970</v>
      </c>
      <c r="E86" s="296">
        <v>3400</v>
      </c>
      <c r="F86" s="274" t="s">
        <v>5152</v>
      </c>
      <c r="G86" s="275" t="s">
        <v>5153</v>
      </c>
      <c r="H86" s="298" t="s">
        <v>5154</v>
      </c>
      <c r="I86" s="298" t="s">
        <v>4993</v>
      </c>
      <c r="J86" s="298" t="s">
        <v>4994</v>
      </c>
      <c r="K86" s="273">
        <v>2</v>
      </c>
      <c r="L86" s="273">
        <v>12</v>
      </c>
      <c r="M86" s="276">
        <v>44013.600000000006</v>
      </c>
      <c r="N86" s="277"/>
      <c r="O86" s="277"/>
      <c r="P86" s="277"/>
      <c r="Q86" s="277"/>
      <c r="R86" s="277"/>
    </row>
    <row r="87" spans="1:18" x14ac:dyDescent="0.2">
      <c r="A87" s="271" t="s">
        <v>4960</v>
      </c>
      <c r="B87" s="272" t="s">
        <v>2629</v>
      </c>
      <c r="C87" s="272" t="s">
        <v>4961</v>
      </c>
      <c r="D87" s="273" t="s">
        <v>4962</v>
      </c>
      <c r="E87" s="296">
        <v>12000</v>
      </c>
      <c r="F87" s="274" t="s">
        <v>5155</v>
      </c>
      <c r="G87" s="275" t="s">
        <v>5156</v>
      </c>
      <c r="H87" s="298" t="s">
        <v>4976</v>
      </c>
      <c r="I87" s="298" t="s">
        <v>4966</v>
      </c>
      <c r="J87" s="298" t="s">
        <v>4967</v>
      </c>
      <c r="K87" s="273">
        <v>1</v>
      </c>
      <c r="L87" s="273">
        <v>2</v>
      </c>
      <c r="M87" s="276">
        <v>23728.93</v>
      </c>
      <c r="N87" s="277"/>
      <c r="O87" s="277"/>
      <c r="P87" s="277"/>
      <c r="Q87" s="277"/>
      <c r="R87" s="277"/>
    </row>
    <row r="88" spans="1:18" x14ac:dyDescent="0.2">
      <c r="A88" s="271" t="s">
        <v>4960</v>
      </c>
      <c r="B88" s="272" t="s">
        <v>2629</v>
      </c>
      <c r="C88" s="272" t="s">
        <v>4961</v>
      </c>
      <c r="D88" s="273" t="s">
        <v>4962</v>
      </c>
      <c r="E88" s="296">
        <v>6500</v>
      </c>
      <c r="F88" s="274" t="s">
        <v>5157</v>
      </c>
      <c r="G88" s="275" t="s">
        <v>5158</v>
      </c>
      <c r="H88" s="298" t="s">
        <v>5159</v>
      </c>
      <c r="I88" s="298" t="s">
        <v>4966</v>
      </c>
      <c r="J88" s="298" t="s">
        <v>4967</v>
      </c>
      <c r="K88" s="273">
        <v>2</v>
      </c>
      <c r="L88" s="273">
        <v>12</v>
      </c>
      <c r="M88" s="276">
        <v>81213.60000000002</v>
      </c>
      <c r="N88" s="277"/>
      <c r="O88" s="277"/>
      <c r="P88" s="277"/>
      <c r="Q88" s="277"/>
      <c r="R88" s="277"/>
    </row>
    <row r="89" spans="1:18" x14ac:dyDescent="0.2">
      <c r="A89" s="271" t="s">
        <v>4960</v>
      </c>
      <c r="B89" s="272" t="s">
        <v>2629</v>
      </c>
      <c r="C89" s="272" t="s">
        <v>4961</v>
      </c>
      <c r="D89" s="273" t="s">
        <v>4962</v>
      </c>
      <c r="E89" s="296">
        <v>6000</v>
      </c>
      <c r="F89" s="274" t="s">
        <v>5160</v>
      </c>
      <c r="G89" s="275" t="s">
        <v>5161</v>
      </c>
      <c r="H89" s="298" t="s">
        <v>4976</v>
      </c>
      <c r="I89" s="298" t="s">
        <v>4966</v>
      </c>
      <c r="J89" s="298" t="s">
        <v>4967</v>
      </c>
      <c r="K89" s="273">
        <v>2</v>
      </c>
      <c r="L89" s="273">
        <v>12</v>
      </c>
      <c r="M89" s="276">
        <v>75213.60000000002</v>
      </c>
      <c r="N89" s="277"/>
      <c r="O89" s="277"/>
      <c r="P89" s="277"/>
      <c r="Q89" s="277"/>
      <c r="R89" s="277"/>
    </row>
    <row r="90" spans="1:18" x14ac:dyDescent="0.2">
      <c r="A90" s="271" t="s">
        <v>4960</v>
      </c>
      <c r="B90" s="272" t="s">
        <v>2629</v>
      </c>
      <c r="C90" s="272" t="s">
        <v>4961</v>
      </c>
      <c r="D90" s="273" t="s">
        <v>4970</v>
      </c>
      <c r="E90" s="296">
        <v>2500</v>
      </c>
      <c r="F90" s="274" t="s">
        <v>5162</v>
      </c>
      <c r="G90" s="275" t="s">
        <v>5163</v>
      </c>
      <c r="H90" s="298" t="s">
        <v>5164</v>
      </c>
      <c r="I90" s="298" t="s">
        <v>4993</v>
      </c>
      <c r="J90" s="298" t="s">
        <v>4994</v>
      </c>
      <c r="K90" s="273">
        <v>2</v>
      </c>
      <c r="L90" s="273">
        <v>12</v>
      </c>
      <c r="M90" s="276">
        <v>33213.599999999999</v>
      </c>
      <c r="N90" s="277"/>
      <c r="O90" s="277"/>
      <c r="P90" s="277"/>
      <c r="Q90" s="277"/>
      <c r="R90" s="277"/>
    </row>
    <row r="91" spans="1:18" x14ac:dyDescent="0.2">
      <c r="A91" s="271" t="s">
        <v>4960</v>
      </c>
      <c r="B91" s="272" t="s">
        <v>2629</v>
      </c>
      <c r="C91" s="272" t="s">
        <v>4961</v>
      </c>
      <c r="D91" s="273" t="s">
        <v>4962</v>
      </c>
      <c r="E91" s="296">
        <v>8500</v>
      </c>
      <c r="F91" s="274" t="s">
        <v>5165</v>
      </c>
      <c r="G91" s="275" t="s">
        <v>5166</v>
      </c>
      <c r="H91" s="298" t="s">
        <v>5167</v>
      </c>
      <c r="I91" s="298" t="s">
        <v>4966</v>
      </c>
      <c r="J91" s="298" t="s">
        <v>4967</v>
      </c>
      <c r="K91" s="273">
        <v>4</v>
      </c>
      <c r="L91" s="273">
        <v>12</v>
      </c>
      <c r="M91" s="276">
        <v>105213.60000000002</v>
      </c>
      <c r="N91" s="277"/>
      <c r="O91" s="277"/>
      <c r="P91" s="277"/>
      <c r="Q91" s="277"/>
      <c r="R91" s="277"/>
    </row>
    <row r="92" spans="1:18" x14ac:dyDescent="0.2">
      <c r="A92" s="271" t="s">
        <v>4960</v>
      </c>
      <c r="B92" s="272" t="s">
        <v>2629</v>
      </c>
      <c r="C92" s="272" t="s">
        <v>4961</v>
      </c>
      <c r="D92" s="273" t="s">
        <v>4962</v>
      </c>
      <c r="E92" s="296">
        <v>6500</v>
      </c>
      <c r="F92" s="274" t="s">
        <v>5168</v>
      </c>
      <c r="G92" s="275" t="s">
        <v>5169</v>
      </c>
      <c r="H92" s="298" t="s">
        <v>4985</v>
      </c>
      <c r="I92" s="298" t="s">
        <v>4966</v>
      </c>
      <c r="J92" s="298" t="s">
        <v>4967</v>
      </c>
      <c r="K92" s="273">
        <v>2</v>
      </c>
      <c r="L92" s="273">
        <v>7</v>
      </c>
      <c r="M92" s="276">
        <v>48137.100000000006</v>
      </c>
      <c r="N92" s="277"/>
      <c r="O92" s="277"/>
      <c r="P92" s="277"/>
      <c r="Q92" s="277"/>
      <c r="R92" s="277"/>
    </row>
    <row r="93" spans="1:18" x14ac:dyDescent="0.2">
      <c r="A93" s="271" t="s">
        <v>4960</v>
      </c>
      <c r="B93" s="272" t="s">
        <v>2629</v>
      </c>
      <c r="C93" s="272" t="s">
        <v>4961</v>
      </c>
      <c r="D93" s="273" t="s">
        <v>4962</v>
      </c>
      <c r="E93" s="296">
        <v>6500</v>
      </c>
      <c r="F93" s="274" t="s">
        <v>5170</v>
      </c>
      <c r="G93" s="275" t="s">
        <v>5171</v>
      </c>
      <c r="H93" s="298" t="s">
        <v>4965</v>
      </c>
      <c r="I93" s="298" t="s">
        <v>4966</v>
      </c>
      <c r="J93" s="298" t="s">
        <v>4967</v>
      </c>
      <c r="K93" s="273">
        <v>2</v>
      </c>
      <c r="L93" s="273">
        <v>12</v>
      </c>
      <c r="M93" s="276">
        <v>81213.60000000002</v>
      </c>
      <c r="N93" s="277"/>
      <c r="O93" s="277"/>
      <c r="P93" s="277"/>
      <c r="Q93" s="277"/>
      <c r="R93" s="277"/>
    </row>
    <row r="94" spans="1:18" x14ac:dyDescent="0.2">
      <c r="A94" s="271" t="s">
        <v>4960</v>
      </c>
      <c r="B94" s="272" t="s">
        <v>2629</v>
      </c>
      <c r="C94" s="272" t="s">
        <v>4961</v>
      </c>
      <c r="D94" s="273" t="s">
        <v>4970</v>
      </c>
      <c r="E94" s="296">
        <v>3400</v>
      </c>
      <c r="F94" s="274" t="s">
        <v>5172</v>
      </c>
      <c r="G94" s="275" t="s">
        <v>5173</v>
      </c>
      <c r="H94" s="298" t="s">
        <v>4992</v>
      </c>
      <c r="I94" s="298" t="s">
        <v>4966</v>
      </c>
      <c r="J94" s="298" t="s">
        <v>5123</v>
      </c>
      <c r="K94" s="273">
        <v>2</v>
      </c>
      <c r="L94" s="273">
        <v>12</v>
      </c>
      <c r="M94" s="276">
        <v>43924.900000000009</v>
      </c>
      <c r="N94" s="277"/>
      <c r="O94" s="277"/>
      <c r="P94" s="277"/>
      <c r="Q94" s="277"/>
      <c r="R94" s="277"/>
    </row>
    <row r="95" spans="1:18" x14ac:dyDescent="0.2">
      <c r="A95" s="271" t="s">
        <v>4960</v>
      </c>
      <c r="B95" s="272" t="s">
        <v>2629</v>
      </c>
      <c r="C95" s="272" t="s">
        <v>4961</v>
      </c>
      <c r="D95" s="273" t="s">
        <v>4962</v>
      </c>
      <c r="E95" s="296">
        <v>6500</v>
      </c>
      <c r="F95" s="274" t="s">
        <v>5174</v>
      </c>
      <c r="G95" s="275" t="s">
        <v>5175</v>
      </c>
      <c r="H95" s="298" t="s">
        <v>4973</v>
      </c>
      <c r="I95" s="298" t="s">
        <v>4966</v>
      </c>
      <c r="J95" s="298" t="s">
        <v>4967</v>
      </c>
      <c r="K95" s="273">
        <v>4</v>
      </c>
      <c r="L95" s="273">
        <v>12</v>
      </c>
      <c r="M95" s="276">
        <v>81213.60000000002</v>
      </c>
      <c r="N95" s="277"/>
      <c r="O95" s="277"/>
      <c r="P95" s="277"/>
      <c r="Q95" s="277"/>
      <c r="R95" s="277"/>
    </row>
    <row r="96" spans="1:18" x14ac:dyDescent="0.2">
      <c r="A96" s="271" t="s">
        <v>4960</v>
      </c>
      <c r="B96" s="272" t="s">
        <v>2629</v>
      </c>
      <c r="C96" s="272" t="s">
        <v>4961</v>
      </c>
      <c r="D96" s="273" t="s">
        <v>4962</v>
      </c>
      <c r="E96" s="296">
        <v>7500</v>
      </c>
      <c r="F96" s="274" t="s">
        <v>5176</v>
      </c>
      <c r="G96" s="275" t="s">
        <v>5177</v>
      </c>
      <c r="H96" s="298" t="s">
        <v>4965</v>
      </c>
      <c r="I96" s="298" t="s">
        <v>4966</v>
      </c>
      <c r="J96" s="298" t="s">
        <v>4967</v>
      </c>
      <c r="K96" s="273">
        <v>4</v>
      </c>
      <c r="L96" s="273">
        <v>12</v>
      </c>
      <c r="M96" s="276">
        <v>93213.60000000002</v>
      </c>
      <c r="N96" s="277"/>
      <c r="O96" s="277"/>
      <c r="P96" s="277"/>
      <c r="Q96" s="277"/>
      <c r="R96" s="277"/>
    </row>
    <row r="97" spans="1:18" x14ac:dyDescent="0.2">
      <c r="A97" s="271" t="s">
        <v>4960</v>
      </c>
      <c r="B97" s="272" t="s">
        <v>2629</v>
      </c>
      <c r="C97" s="272" t="s">
        <v>4961</v>
      </c>
      <c r="D97" s="273" t="s">
        <v>4962</v>
      </c>
      <c r="E97" s="296">
        <v>6500</v>
      </c>
      <c r="F97" s="274" t="s">
        <v>5178</v>
      </c>
      <c r="G97" s="275" t="s">
        <v>5179</v>
      </c>
      <c r="H97" s="298" t="s">
        <v>4976</v>
      </c>
      <c r="I97" s="298" t="s">
        <v>4966</v>
      </c>
      <c r="J97" s="298" t="s">
        <v>4967</v>
      </c>
      <c r="K97" s="273">
        <v>4</v>
      </c>
      <c r="L97" s="273">
        <v>12</v>
      </c>
      <c r="M97" s="276">
        <v>81213.60000000002</v>
      </c>
      <c r="N97" s="277"/>
      <c r="O97" s="277"/>
      <c r="P97" s="277"/>
      <c r="Q97" s="277"/>
      <c r="R97" s="277"/>
    </row>
    <row r="98" spans="1:18" x14ac:dyDescent="0.2">
      <c r="A98" s="271" t="s">
        <v>4960</v>
      </c>
      <c r="B98" s="272" t="s">
        <v>2629</v>
      </c>
      <c r="C98" s="272" t="s">
        <v>4961</v>
      </c>
      <c r="D98" s="273" t="s">
        <v>4962</v>
      </c>
      <c r="E98" s="296">
        <v>6500</v>
      </c>
      <c r="F98" s="274" t="s">
        <v>5180</v>
      </c>
      <c r="G98" s="275" t="s">
        <v>5181</v>
      </c>
      <c r="H98" s="298" t="s">
        <v>4965</v>
      </c>
      <c r="I98" s="298" t="s">
        <v>4966</v>
      </c>
      <c r="J98" s="298" t="s">
        <v>4967</v>
      </c>
      <c r="K98" s="273">
        <v>4</v>
      </c>
      <c r="L98" s="273">
        <v>12</v>
      </c>
      <c r="M98" s="276">
        <v>82333.040000000023</v>
      </c>
      <c r="N98" s="277"/>
      <c r="O98" s="277"/>
      <c r="P98" s="277"/>
      <c r="Q98" s="277"/>
      <c r="R98" s="277"/>
    </row>
    <row r="99" spans="1:18" x14ac:dyDescent="0.2">
      <c r="A99" s="271" t="s">
        <v>4960</v>
      </c>
      <c r="B99" s="272" t="s">
        <v>2629</v>
      </c>
      <c r="C99" s="272" t="s">
        <v>4961</v>
      </c>
      <c r="D99" s="273" t="s">
        <v>4962</v>
      </c>
      <c r="E99" s="296">
        <v>7500</v>
      </c>
      <c r="F99" s="274" t="s">
        <v>5182</v>
      </c>
      <c r="G99" s="275" t="s">
        <v>5183</v>
      </c>
      <c r="H99" s="298" t="s">
        <v>4965</v>
      </c>
      <c r="I99" s="298" t="s">
        <v>4966</v>
      </c>
      <c r="J99" s="298" t="s">
        <v>4967</v>
      </c>
      <c r="K99" s="273">
        <v>4</v>
      </c>
      <c r="L99" s="273">
        <v>12</v>
      </c>
      <c r="M99" s="276">
        <v>93213.60000000002</v>
      </c>
      <c r="N99" s="277"/>
      <c r="O99" s="277"/>
      <c r="P99" s="277"/>
      <c r="Q99" s="277"/>
      <c r="R99" s="277"/>
    </row>
    <row r="100" spans="1:18" x14ac:dyDescent="0.2">
      <c r="A100" s="271" t="s">
        <v>4960</v>
      </c>
      <c r="B100" s="272" t="s">
        <v>2629</v>
      </c>
      <c r="C100" s="272" t="s">
        <v>4961</v>
      </c>
      <c r="D100" s="273" t="s">
        <v>4962</v>
      </c>
      <c r="E100" s="296">
        <v>4800</v>
      </c>
      <c r="F100" s="274" t="s">
        <v>5184</v>
      </c>
      <c r="G100" s="275" t="s">
        <v>5185</v>
      </c>
      <c r="H100" s="298" t="s">
        <v>4976</v>
      </c>
      <c r="I100" s="298" t="s">
        <v>4966</v>
      </c>
      <c r="J100" s="298" t="s">
        <v>4967</v>
      </c>
      <c r="K100" s="273">
        <v>2</v>
      </c>
      <c r="L100" s="273">
        <v>12</v>
      </c>
      <c r="M100" s="276">
        <v>60813.600000000013</v>
      </c>
      <c r="N100" s="277"/>
      <c r="O100" s="277"/>
      <c r="P100" s="277"/>
      <c r="Q100" s="277"/>
      <c r="R100" s="277"/>
    </row>
    <row r="101" spans="1:18" x14ac:dyDescent="0.2">
      <c r="A101" s="271" t="s">
        <v>4960</v>
      </c>
      <c r="B101" s="272" t="s">
        <v>2629</v>
      </c>
      <c r="C101" s="272" t="s">
        <v>4961</v>
      </c>
      <c r="D101" s="273" t="s">
        <v>4970</v>
      </c>
      <c r="E101" s="296">
        <v>3500</v>
      </c>
      <c r="F101" s="274" t="s">
        <v>5186</v>
      </c>
      <c r="G101" s="275" t="s">
        <v>5187</v>
      </c>
      <c r="H101" s="298" t="s">
        <v>4992</v>
      </c>
      <c r="I101" s="298" t="s">
        <v>4993</v>
      </c>
      <c r="J101" s="298" t="s">
        <v>4994</v>
      </c>
      <c r="K101" s="273">
        <v>2</v>
      </c>
      <c r="L101" s="273">
        <v>12</v>
      </c>
      <c r="M101" s="276">
        <v>45052.270000000011</v>
      </c>
      <c r="N101" s="277"/>
      <c r="O101" s="277"/>
      <c r="P101" s="277"/>
      <c r="Q101" s="277"/>
      <c r="R101" s="277"/>
    </row>
    <row r="102" spans="1:18" x14ac:dyDescent="0.2">
      <c r="A102" s="271" t="s">
        <v>4960</v>
      </c>
      <c r="B102" s="272" t="s">
        <v>2629</v>
      </c>
      <c r="C102" s="272" t="s">
        <v>4961</v>
      </c>
      <c r="D102" s="273" t="s">
        <v>4962</v>
      </c>
      <c r="E102" s="296">
        <v>6500</v>
      </c>
      <c r="F102" s="274" t="s">
        <v>5188</v>
      </c>
      <c r="G102" s="275" t="s">
        <v>5189</v>
      </c>
      <c r="H102" s="298" t="s">
        <v>4976</v>
      </c>
      <c r="I102" s="298" t="s">
        <v>4966</v>
      </c>
      <c r="J102" s="298" t="s">
        <v>4967</v>
      </c>
      <c r="K102" s="273">
        <v>2</v>
      </c>
      <c r="L102" s="273">
        <v>12</v>
      </c>
      <c r="M102" s="276">
        <v>67678.000000000015</v>
      </c>
      <c r="N102" s="277"/>
      <c r="O102" s="277"/>
      <c r="P102" s="277"/>
      <c r="Q102" s="277"/>
      <c r="R102" s="277"/>
    </row>
    <row r="103" spans="1:18" x14ac:dyDescent="0.2">
      <c r="A103" s="271" t="s">
        <v>4960</v>
      </c>
      <c r="B103" s="272" t="s">
        <v>2629</v>
      </c>
      <c r="C103" s="272" t="s">
        <v>4961</v>
      </c>
      <c r="D103" s="273" t="s">
        <v>4962</v>
      </c>
      <c r="E103" s="296">
        <v>5500</v>
      </c>
      <c r="F103" s="274" t="s">
        <v>5190</v>
      </c>
      <c r="G103" s="275" t="s">
        <v>5191</v>
      </c>
      <c r="H103" s="298" t="s">
        <v>4965</v>
      </c>
      <c r="I103" s="298" t="s">
        <v>4966</v>
      </c>
      <c r="J103" s="298" t="s">
        <v>4967</v>
      </c>
      <c r="K103" s="273">
        <v>4</v>
      </c>
      <c r="L103" s="273">
        <v>12</v>
      </c>
      <c r="M103" s="276">
        <v>69213.60000000002</v>
      </c>
      <c r="N103" s="277"/>
      <c r="O103" s="277"/>
      <c r="P103" s="277"/>
      <c r="Q103" s="277"/>
      <c r="R103" s="277"/>
    </row>
    <row r="104" spans="1:18" x14ac:dyDescent="0.2">
      <c r="A104" s="271" t="s">
        <v>4960</v>
      </c>
      <c r="B104" s="272" t="s">
        <v>2629</v>
      </c>
      <c r="C104" s="272" t="s">
        <v>4961</v>
      </c>
      <c r="D104" s="273" t="s">
        <v>4970</v>
      </c>
      <c r="E104" s="296">
        <v>3000</v>
      </c>
      <c r="F104" s="274" t="s">
        <v>5192</v>
      </c>
      <c r="G104" s="275" t="s">
        <v>5193</v>
      </c>
      <c r="H104" s="298" t="s">
        <v>4992</v>
      </c>
      <c r="I104" s="298" t="s">
        <v>4993</v>
      </c>
      <c r="J104" s="298" t="s">
        <v>4994</v>
      </c>
      <c r="K104" s="273">
        <v>1</v>
      </c>
      <c r="L104" s="273">
        <v>3</v>
      </c>
      <c r="M104" s="276">
        <v>7543.77</v>
      </c>
      <c r="N104" s="277"/>
      <c r="O104" s="277"/>
      <c r="P104" s="277"/>
      <c r="Q104" s="277"/>
      <c r="R104" s="277"/>
    </row>
    <row r="105" spans="1:18" x14ac:dyDescent="0.2">
      <c r="A105" s="271" t="s">
        <v>4960</v>
      </c>
      <c r="B105" s="272" t="s">
        <v>2629</v>
      </c>
      <c r="C105" s="272" t="s">
        <v>4961</v>
      </c>
      <c r="D105" s="273" t="s">
        <v>4962</v>
      </c>
      <c r="E105" s="296">
        <v>5500</v>
      </c>
      <c r="F105" s="274" t="s">
        <v>5194</v>
      </c>
      <c r="G105" s="275" t="s">
        <v>5195</v>
      </c>
      <c r="H105" s="298" t="s">
        <v>4965</v>
      </c>
      <c r="I105" s="298" t="s">
        <v>4966</v>
      </c>
      <c r="J105" s="298" t="s">
        <v>4967</v>
      </c>
      <c r="K105" s="273">
        <v>4</v>
      </c>
      <c r="L105" s="273">
        <v>12</v>
      </c>
      <c r="M105" s="276">
        <v>69213.60000000002</v>
      </c>
      <c r="N105" s="277"/>
      <c r="O105" s="277"/>
      <c r="P105" s="277"/>
      <c r="Q105" s="277"/>
      <c r="R105" s="277"/>
    </row>
    <row r="106" spans="1:18" x14ac:dyDescent="0.2">
      <c r="A106" s="271" t="s">
        <v>4960</v>
      </c>
      <c r="B106" s="272" t="s">
        <v>2629</v>
      </c>
      <c r="C106" s="272" t="s">
        <v>4961</v>
      </c>
      <c r="D106" s="273" t="s">
        <v>4962</v>
      </c>
      <c r="E106" s="296">
        <v>11500</v>
      </c>
      <c r="F106" s="274" t="s">
        <v>5196</v>
      </c>
      <c r="G106" s="275" t="s">
        <v>5197</v>
      </c>
      <c r="H106" s="298" t="s">
        <v>5198</v>
      </c>
      <c r="I106" s="298" t="s">
        <v>4966</v>
      </c>
      <c r="J106" s="298" t="s">
        <v>4967</v>
      </c>
      <c r="K106" s="273">
        <v>2</v>
      </c>
      <c r="L106" s="273">
        <v>12</v>
      </c>
      <c r="M106" s="276">
        <v>141213.6</v>
      </c>
      <c r="N106" s="277"/>
      <c r="O106" s="277"/>
      <c r="P106" s="277"/>
      <c r="Q106" s="277"/>
      <c r="R106" s="277"/>
    </row>
    <row r="107" spans="1:18" x14ac:dyDescent="0.2">
      <c r="A107" s="271" t="s">
        <v>4960</v>
      </c>
      <c r="B107" s="272" t="s">
        <v>2629</v>
      </c>
      <c r="C107" s="272" t="s">
        <v>4961</v>
      </c>
      <c r="D107" s="273" t="s">
        <v>4962</v>
      </c>
      <c r="E107" s="296">
        <v>6500</v>
      </c>
      <c r="F107" s="274" t="s">
        <v>5199</v>
      </c>
      <c r="G107" s="275" t="s">
        <v>5200</v>
      </c>
      <c r="H107" s="298" t="s">
        <v>4973</v>
      </c>
      <c r="I107" s="298" t="s">
        <v>4966</v>
      </c>
      <c r="J107" s="298" t="s">
        <v>4967</v>
      </c>
      <c r="K107" s="273">
        <v>2</v>
      </c>
      <c r="L107" s="273">
        <v>12</v>
      </c>
      <c r="M107" s="276">
        <v>81213.60000000002</v>
      </c>
      <c r="N107" s="277"/>
      <c r="O107" s="277"/>
      <c r="P107" s="277"/>
      <c r="Q107" s="277"/>
      <c r="R107" s="277"/>
    </row>
    <row r="108" spans="1:18" x14ac:dyDescent="0.2">
      <c r="A108" s="271" t="s">
        <v>4960</v>
      </c>
      <c r="B108" s="272" t="s">
        <v>2629</v>
      </c>
      <c r="C108" s="272" t="s">
        <v>4961</v>
      </c>
      <c r="D108" s="273" t="s">
        <v>4962</v>
      </c>
      <c r="E108" s="296">
        <v>6500</v>
      </c>
      <c r="F108" s="274" t="s">
        <v>5201</v>
      </c>
      <c r="G108" s="275" t="s">
        <v>5202</v>
      </c>
      <c r="H108" s="298" t="s">
        <v>4973</v>
      </c>
      <c r="I108" s="298" t="s">
        <v>4966</v>
      </c>
      <c r="J108" s="298" t="s">
        <v>4967</v>
      </c>
      <c r="K108" s="273">
        <v>2</v>
      </c>
      <c r="L108" s="273">
        <v>12</v>
      </c>
      <c r="M108" s="276">
        <v>81213.60000000002</v>
      </c>
      <c r="N108" s="277"/>
      <c r="O108" s="277"/>
      <c r="P108" s="277"/>
      <c r="Q108" s="277"/>
      <c r="R108" s="277"/>
    </row>
    <row r="109" spans="1:18" x14ac:dyDescent="0.2">
      <c r="A109" s="271" t="s">
        <v>4960</v>
      </c>
      <c r="B109" s="272" t="s">
        <v>2629</v>
      </c>
      <c r="C109" s="272" t="s">
        <v>4961</v>
      </c>
      <c r="D109" s="273" t="s">
        <v>4962</v>
      </c>
      <c r="E109" s="296">
        <v>8500</v>
      </c>
      <c r="F109" s="274" t="s">
        <v>5203</v>
      </c>
      <c r="G109" s="275" t="s">
        <v>5204</v>
      </c>
      <c r="H109" s="298" t="s">
        <v>4973</v>
      </c>
      <c r="I109" s="298" t="s">
        <v>4966</v>
      </c>
      <c r="J109" s="298" t="s">
        <v>4967</v>
      </c>
      <c r="K109" s="273">
        <v>2</v>
      </c>
      <c r="L109" s="273">
        <v>12</v>
      </c>
      <c r="M109" s="276">
        <v>105213.60000000002</v>
      </c>
      <c r="N109" s="277"/>
      <c r="O109" s="277"/>
      <c r="P109" s="277"/>
      <c r="Q109" s="277"/>
      <c r="R109" s="277"/>
    </row>
    <row r="110" spans="1:18" x14ac:dyDescent="0.2">
      <c r="A110" s="271" t="s">
        <v>4960</v>
      </c>
      <c r="B110" s="272" t="s">
        <v>2629</v>
      </c>
      <c r="C110" s="272" t="s">
        <v>4961</v>
      </c>
      <c r="D110" s="273" t="s">
        <v>4962</v>
      </c>
      <c r="E110" s="296">
        <v>6500</v>
      </c>
      <c r="F110" s="274" t="s">
        <v>5205</v>
      </c>
      <c r="G110" s="275" t="s">
        <v>5206</v>
      </c>
      <c r="H110" s="298" t="s">
        <v>5207</v>
      </c>
      <c r="I110" s="298" t="s">
        <v>4966</v>
      </c>
      <c r="J110" s="298" t="s">
        <v>4967</v>
      </c>
      <c r="K110" s="273">
        <v>2</v>
      </c>
      <c r="L110" s="273">
        <v>12</v>
      </c>
      <c r="M110" s="276">
        <v>81213.60000000002</v>
      </c>
      <c r="N110" s="277"/>
      <c r="O110" s="277"/>
      <c r="P110" s="277"/>
      <c r="Q110" s="277"/>
      <c r="R110" s="277"/>
    </row>
    <row r="111" spans="1:18" x14ac:dyDescent="0.2">
      <c r="A111" s="271" t="s">
        <v>4960</v>
      </c>
      <c r="B111" s="272" t="s">
        <v>2629</v>
      </c>
      <c r="C111" s="272" t="s">
        <v>4961</v>
      </c>
      <c r="D111" s="273" t="s">
        <v>4970</v>
      </c>
      <c r="E111" s="296">
        <v>5500</v>
      </c>
      <c r="F111" s="274" t="s">
        <v>5208</v>
      </c>
      <c r="G111" s="275" t="s">
        <v>5209</v>
      </c>
      <c r="H111" s="298" t="s">
        <v>5012</v>
      </c>
      <c r="I111" s="298" t="s">
        <v>4966</v>
      </c>
      <c r="J111" s="298" t="s">
        <v>4967</v>
      </c>
      <c r="K111" s="273">
        <v>2</v>
      </c>
      <c r="L111" s="273">
        <v>12</v>
      </c>
      <c r="M111" s="276">
        <v>69213.60000000002</v>
      </c>
      <c r="N111" s="277"/>
      <c r="O111" s="277"/>
      <c r="P111" s="277"/>
      <c r="Q111" s="277"/>
      <c r="R111" s="277"/>
    </row>
    <row r="112" spans="1:18" x14ac:dyDescent="0.2">
      <c r="A112" s="271" t="s">
        <v>4960</v>
      </c>
      <c r="B112" s="272" t="s">
        <v>2629</v>
      </c>
      <c r="C112" s="272" t="s">
        <v>4961</v>
      </c>
      <c r="D112" s="273" t="s">
        <v>5052</v>
      </c>
      <c r="E112" s="296">
        <v>2100</v>
      </c>
      <c r="F112" s="274" t="s">
        <v>5210</v>
      </c>
      <c r="G112" s="275" t="s">
        <v>5211</v>
      </c>
      <c r="H112" s="298" t="s">
        <v>5055</v>
      </c>
      <c r="I112" s="298" t="s">
        <v>4993</v>
      </c>
      <c r="J112" s="298" t="s">
        <v>5056</v>
      </c>
      <c r="K112" s="273">
        <v>2</v>
      </c>
      <c r="L112" s="273">
        <v>12</v>
      </c>
      <c r="M112" s="276">
        <v>28064.73</v>
      </c>
      <c r="N112" s="277"/>
      <c r="O112" s="277"/>
      <c r="P112" s="277"/>
      <c r="Q112" s="277"/>
      <c r="R112" s="277"/>
    </row>
    <row r="113" spans="1:18" x14ac:dyDescent="0.2">
      <c r="A113" s="271" t="s">
        <v>4960</v>
      </c>
      <c r="B113" s="272" t="s">
        <v>2629</v>
      </c>
      <c r="C113" s="272" t="s">
        <v>4961</v>
      </c>
      <c r="D113" s="273" t="s">
        <v>4962</v>
      </c>
      <c r="E113" s="296">
        <v>6500</v>
      </c>
      <c r="F113" s="274" t="s">
        <v>5212</v>
      </c>
      <c r="G113" s="275" t="s">
        <v>5213</v>
      </c>
      <c r="H113" s="298" t="s">
        <v>4985</v>
      </c>
      <c r="I113" s="298" t="s">
        <v>4966</v>
      </c>
      <c r="J113" s="298" t="s">
        <v>4967</v>
      </c>
      <c r="K113" s="273">
        <v>1</v>
      </c>
      <c r="L113" s="273">
        <v>1</v>
      </c>
      <c r="M113" s="276">
        <v>9715.0299999999988</v>
      </c>
      <c r="N113" s="277"/>
      <c r="O113" s="277"/>
      <c r="P113" s="277"/>
      <c r="Q113" s="277"/>
      <c r="R113" s="277"/>
    </row>
    <row r="114" spans="1:18" x14ac:dyDescent="0.2">
      <c r="A114" s="271" t="s">
        <v>4960</v>
      </c>
      <c r="B114" s="272" t="s">
        <v>2629</v>
      </c>
      <c r="C114" s="272" t="s">
        <v>4961</v>
      </c>
      <c r="D114" s="273" t="s">
        <v>4962</v>
      </c>
      <c r="E114" s="296">
        <v>8500</v>
      </c>
      <c r="F114" s="274" t="s">
        <v>5214</v>
      </c>
      <c r="G114" s="275" t="s">
        <v>5215</v>
      </c>
      <c r="H114" s="298" t="s">
        <v>4976</v>
      </c>
      <c r="I114" s="298" t="s">
        <v>4966</v>
      </c>
      <c r="J114" s="298" t="s">
        <v>4967</v>
      </c>
      <c r="K114" s="273">
        <v>2</v>
      </c>
      <c r="L114" s="273">
        <v>12</v>
      </c>
      <c r="M114" s="276">
        <v>105213.60000000002</v>
      </c>
      <c r="N114" s="277"/>
      <c r="O114" s="277"/>
      <c r="P114" s="277"/>
      <c r="Q114" s="277"/>
      <c r="R114" s="277"/>
    </row>
    <row r="115" spans="1:18" x14ac:dyDescent="0.2">
      <c r="A115" s="271" t="s">
        <v>4960</v>
      </c>
      <c r="B115" s="272" t="s">
        <v>2629</v>
      </c>
      <c r="C115" s="272" t="s">
        <v>4961</v>
      </c>
      <c r="D115" s="273" t="s">
        <v>4962</v>
      </c>
      <c r="E115" s="296">
        <v>6500</v>
      </c>
      <c r="F115" s="274" t="s">
        <v>5216</v>
      </c>
      <c r="G115" s="275" t="s">
        <v>5217</v>
      </c>
      <c r="H115" s="298" t="s">
        <v>4976</v>
      </c>
      <c r="I115" s="298" t="s">
        <v>4966</v>
      </c>
      <c r="J115" s="298" t="s">
        <v>4967</v>
      </c>
      <c r="K115" s="273">
        <v>4</v>
      </c>
      <c r="L115" s="273">
        <v>12</v>
      </c>
      <c r="M115" s="276">
        <v>81213.60000000002</v>
      </c>
      <c r="N115" s="277"/>
      <c r="O115" s="277"/>
      <c r="P115" s="277"/>
      <c r="Q115" s="277"/>
      <c r="R115" s="277"/>
    </row>
    <row r="116" spans="1:18" x14ac:dyDescent="0.2">
      <c r="A116" s="271" t="s">
        <v>4960</v>
      </c>
      <c r="B116" s="272" t="s">
        <v>2629</v>
      </c>
      <c r="C116" s="272" t="s">
        <v>4961</v>
      </c>
      <c r="D116" s="273" t="s">
        <v>5052</v>
      </c>
      <c r="E116" s="296">
        <v>2500</v>
      </c>
      <c r="F116" s="274" t="s">
        <v>5218</v>
      </c>
      <c r="G116" s="275" t="s">
        <v>5219</v>
      </c>
      <c r="H116" s="298" t="s">
        <v>5055</v>
      </c>
      <c r="I116" s="298" t="s">
        <v>4993</v>
      </c>
      <c r="J116" s="298" t="s">
        <v>5056</v>
      </c>
      <c r="K116" s="273">
        <v>2</v>
      </c>
      <c r="L116" s="273">
        <v>12</v>
      </c>
      <c r="M116" s="276">
        <v>33213.599999999999</v>
      </c>
      <c r="N116" s="277"/>
      <c r="O116" s="277"/>
      <c r="P116" s="277"/>
      <c r="Q116" s="277"/>
      <c r="R116" s="277"/>
    </row>
    <row r="117" spans="1:18" x14ac:dyDescent="0.2">
      <c r="A117" s="271" t="s">
        <v>4960</v>
      </c>
      <c r="B117" s="272" t="s">
        <v>2629</v>
      </c>
      <c r="C117" s="272" t="s">
        <v>4961</v>
      </c>
      <c r="D117" s="273" t="s">
        <v>4962</v>
      </c>
      <c r="E117" s="296">
        <v>6500</v>
      </c>
      <c r="F117" s="274" t="s">
        <v>5220</v>
      </c>
      <c r="G117" s="275" t="s">
        <v>5221</v>
      </c>
      <c r="H117" s="298" t="s">
        <v>4965</v>
      </c>
      <c r="I117" s="298" t="s">
        <v>4966</v>
      </c>
      <c r="J117" s="298" t="s">
        <v>4967</v>
      </c>
      <c r="K117" s="273">
        <v>4</v>
      </c>
      <c r="L117" s="273">
        <v>12</v>
      </c>
      <c r="M117" s="276">
        <v>81213.60000000002</v>
      </c>
      <c r="N117" s="277"/>
      <c r="O117" s="277"/>
      <c r="P117" s="277"/>
      <c r="Q117" s="277"/>
      <c r="R117" s="277"/>
    </row>
    <row r="118" spans="1:18" x14ac:dyDescent="0.2">
      <c r="A118" s="271" t="s">
        <v>4960</v>
      </c>
      <c r="B118" s="272" t="s">
        <v>2629</v>
      </c>
      <c r="C118" s="272" t="s">
        <v>4961</v>
      </c>
      <c r="D118" s="273" t="s">
        <v>4962</v>
      </c>
      <c r="E118" s="296">
        <v>6500</v>
      </c>
      <c r="F118" s="274" t="s">
        <v>5222</v>
      </c>
      <c r="G118" s="275" t="s">
        <v>5223</v>
      </c>
      <c r="H118" s="298" t="s">
        <v>4976</v>
      </c>
      <c r="I118" s="298" t="s">
        <v>4966</v>
      </c>
      <c r="J118" s="298" t="s">
        <v>4967</v>
      </c>
      <c r="K118" s="273">
        <v>4</v>
      </c>
      <c r="L118" s="273">
        <v>12</v>
      </c>
      <c r="M118" s="276">
        <v>81213.60000000002</v>
      </c>
      <c r="N118" s="277"/>
      <c r="O118" s="277"/>
      <c r="P118" s="277"/>
      <c r="Q118" s="277"/>
      <c r="R118" s="277"/>
    </row>
    <row r="119" spans="1:18" x14ac:dyDescent="0.2">
      <c r="A119" s="271" t="s">
        <v>4960</v>
      </c>
      <c r="B119" s="272" t="s">
        <v>2629</v>
      </c>
      <c r="C119" s="272" t="s">
        <v>4961</v>
      </c>
      <c r="D119" s="273" t="s">
        <v>4962</v>
      </c>
      <c r="E119" s="296">
        <v>8500</v>
      </c>
      <c r="F119" s="274" t="s">
        <v>5224</v>
      </c>
      <c r="G119" s="275" t="s">
        <v>5225</v>
      </c>
      <c r="H119" s="298" t="s">
        <v>4985</v>
      </c>
      <c r="I119" s="298" t="s">
        <v>4966</v>
      </c>
      <c r="J119" s="298" t="s">
        <v>4967</v>
      </c>
      <c r="K119" s="273">
        <v>4</v>
      </c>
      <c r="L119" s="273">
        <v>12</v>
      </c>
      <c r="M119" s="276">
        <v>105213.60000000002</v>
      </c>
      <c r="N119" s="277"/>
      <c r="O119" s="277"/>
      <c r="P119" s="277"/>
      <c r="Q119" s="277"/>
      <c r="R119" s="277"/>
    </row>
    <row r="120" spans="1:18" x14ac:dyDescent="0.2">
      <c r="A120" s="271" t="s">
        <v>4960</v>
      </c>
      <c r="B120" s="272" t="s">
        <v>2629</v>
      </c>
      <c r="C120" s="272" t="s">
        <v>4961</v>
      </c>
      <c r="D120" s="273" t="s">
        <v>4962</v>
      </c>
      <c r="E120" s="296">
        <v>7500</v>
      </c>
      <c r="F120" s="274" t="s">
        <v>5226</v>
      </c>
      <c r="G120" s="275" t="s">
        <v>5227</v>
      </c>
      <c r="H120" s="298" t="s">
        <v>4965</v>
      </c>
      <c r="I120" s="298" t="s">
        <v>4966</v>
      </c>
      <c r="J120" s="298" t="s">
        <v>4967</v>
      </c>
      <c r="K120" s="273">
        <v>4</v>
      </c>
      <c r="L120" s="273">
        <v>12</v>
      </c>
      <c r="M120" s="276">
        <v>93213.60000000002</v>
      </c>
      <c r="N120" s="277"/>
      <c r="O120" s="277"/>
      <c r="P120" s="277"/>
      <c r="Q120" s="277"/>
      <c r="R120" s="277"/>
    </row>
    <row r="121" spans="1:18" x14ac:dyDescent="0.2">
      <c r="A121" s="271" t="s">
        <v>4960</v>
      </c>
      <c r="B121" s="272" t="s">
        <v>2629</v>
      </c>
      <c r="C121" s="272" t="s">
        <v>4961</v>
      </c>
      <c r="D121" s="273" t="s">
        <v>4962</v>
      </c>
      <c r="E121" s="296">
        <v>6500</v>
      </c>
      <c r="F121" s="274" t="s">
        <v>5228</v>
      </c>
      <c r="G121" s="275" t="s">
        <v>5229</v>
      </c>
      <c r="H121" s="298" t="s">
        <v>4976</v>
      </c>
      <c r="I121" s="298" t="s">
        <v>4966</v>
      </c>
      <c r="J121" s="298" t="s">
        <v>4967</v>
      </c>
      <c r="K121" s="273">
        <v>4</v>
      </c>
      <c r="L121" s="273">
        <v>12</v>
      </c>
      <c r="M121" s="276">
        <v>81213.60000000002</v>
      </c>
      <c r="N121" s="277"/>
      <c r="O121" s="277"/>
      <c r="P121" s="277"/>
      <c r="Q121" s="277"/>
      <c r="R121" s="277"/>
    </row>
    <row r="122" spans="1:18" x14ac:dyDescent="0.2">
      <c r="A122" s="271" t="s">
        <v>4960</v>
      </c>
      <c r="B122" s="272" t="s">
        <v>2629</v>
      </c>
      <c r="C122" s="272" t="s">
        <v>4961</v>
      </c>
      <c r="D122" s="273" t="s">
        <v>4962</v>
      </c>
      <c r="E122" s="296">
        <v>7500</v>
      </c>
      <c r="F122" s="274" t="s">
        <v>5230</v>
      </c>
      <c r="G122" s="275" t="s">
        <v>5231</v>
      </c>
      <c r="H122" s="298" t="s">
        <v>4976</v>
      </c>
      <c r="I122" s="298" t="s">
        <v>4966</v>
      </c>
      <c r="J122" s="298" t="s">
        <v>4967</v>
      </c>
      <c r="K122" s="273">
        <v>4</v>
      </c>
      <c r="L122" s="273">
        <v>12</v>
      </c>
      <c r="M122" s="276">
        <v>93213.60000000002</v>
      </c>
      <c r="N122" s="277"/>
      <c r="O122" s="277"/>
      <c r="P122" s="277"/>
      <c r="Q122" s="277"/>
      <c r="R122" s="277"/>
    </row>
    <row r="123" spans="1:18" x14ac:dyDescent="0.2">
      <c r="A123" s="271" t="s">
        <v>4960</v>
      </c>
      <c r="B123" s="272" t="s">
        <v>2629</v>
      </c>
      <c r="C123" s="272" t="s">
        <v>4961</v>
      </c>
      <c r="D123" s="273" t="s">
        <v>4962</v>
      </c>
      <c r="E123" s="296">
        <v>9500</v>
      </c>
      <c r="F123" s="274" t="s">
        <v>5232</v>
      </c>
      <c r="G123" s="275" t="s">
        <v>5233</v>
      </c>
      <c r="H123" s="298" t="s">
        <v>4973</v>
      </c>
      <c r="I123" s="298" t="s">
        <v>4966</v>
      </c>
      <c r="J123" s="298" t="s">
        <v>4967</v>
      </c>
      <c r="K123" s="273">
        <v>4</v>
      </c>
      <c r="L123" s="273">
        <v>12</v>
      </c>
      <c r="M123" s="276">
        <v>117213.60000000002</v>
      </c>
      <c r="N123" s="277"/>
      <c r="O123" s="277"/>
      <c r="P123" s="277"/>
      <c r="Q123" s="277"/>
      <c r="R123" s="277"/>
    </row>
    <row r="124" spans="1:18" x14ac:dyDescent="0.2">
      <c r="A124" s="271" t="s">
        <v>4960</v>
      </c>
      <c r="B124" s="272" t="s">
        <v>2629</v>
      </c>
      <c r="C124" s="272" t="s">
        <v>4961</v>
      </c>
      <c r="D124" s="273" t="s">
        <v>4962</v>
      </c>
      <c r="E124" s="296">
        <v>12000</v>
      </c>
      <c r="F124" s="274" t="s">
        <v>5234</v>
      </c>
      <c r="G124" s="275" t="s">
        <v>5235</v>
      </c>
      <c r="H124" s="298" t="s">
        <v>4985</v>
      </c>
      <c r="I124" s="298" t="s">
        <v>4966</v>
      </c>
      <c r="J124" s="298" t="s">
        <v>4967</v>
      </c>
      <c r="K124" s="273">
        <v>4</v>
      </c>
      <c r="L124" s="273">
        <v>12</v>
      </c>
      <c r="M124" s="276">
        <v>153713.60000000001</v>
      </c>
      <c r="N124" s="277"/>
      <c r="O124" s="277"/>
      <c r="P124" s="277"/>
      <c r="Q124" s="277"/>
      <c r="R124" s="277"/>
    </row>
    <row r="125" spans="1:18" x14ac:dyDescent="0.2">
      <c r="A125" s="271" t="s">
        <v>4960</v>
      </c>
      <c r="B125" s="272" t="s">
        <v>2629</v>
      </c>
      <c r="C125" s="272" t="s">
        <v>4961</v>
      </c>
      <c r="D125" s="273" t="s">
        <v>4962</v>
      </c>
      <c r="E125" s="296">
        <v>7500</v>
      </c>
      <c r="F125" s="274" t="s">
        <v>5236</v>
      </c>
      <c r="G125" s="275" t="s">
        <v>5237</v>
      </c>
      <c r="H125" s="298" t="s">
        <v>4976</v>
      </c>
      <c r="I125" s="298" t="s">
        <v>4966</v>
      </c>
      <c r="J125" s="298" t="s">
        <v>4967</v>
      </c>
      <c r="K125" s="273">
        <v>2</v>
      </c>
      <c r="L125" s="273">
        <v>12</v>
      </c>
      <c r="M125" s="276">
        <v>93213.60000000002</v>
      </c>
      <c r="N125" s="277"/>
      <c r="O125" s="277"/>
      <c r="P125" s="277"/>
      <c r="Q125" s="277"/>
      <c r="R125" s="277"/>
    </row>
    <row r="126" spans="1:18" x14ac:dyDescent="0.2">
      <c r="A126" s="271" t="s">
        <v>4960</v>
      </c>
      <c r="B126" s="272" t="s">
        <v>2629</v>
      </c>
      <c r="C126" s="272" t="s">
        <v>4961</v>
      </c>
      <c r="D126" s="273" t="s">
        <v>4962</v>
      </c>
      <c r="E126" s="296">
        <v>6500</v>
      </c>
      <c r="F126" s="274" t="s">
        <v>5238</v>
      </c>
      <c r="G126" s="275" t="s">
        <v>5239</v>
      </c>
      <c r="H126" s="298" t="s">
        <v>4965</v>
      </c>
      <c r="I126" s="298" t="s">
        <v>4966</v>
      </c>
      <c r="J126" s="298" t="s">
        <v>4967</v>
      </c>
      <c r="K126" s="273">
        <v>4</v>
      </c>
      <c r="L126" s="273">
        <v>12</v>
      </c>
      <c r="M126" s="276">
        <v>81213.60000000002</v>
      </c>
      <c r="N126" s="277"/>
      <c r="O126" s="277"/>
      <c r="P126" s="277"/>
      <c r="Q126" s="277"/>
      <c r="R126" s="277"/>
    </row>
    <row r="127" spans="1:18" x14ac:dyDescent="0.2">
      <c r="A127" s="271" t="s">
        <v>4960</v>
      </c>
      <c r="B127" s="272" t="s">
        <v>2629</v>
      </c>
      <c r="C127" s="272" t="s">
        <v>4961</v>
      </c>
      <c r="D127" s="273" t="s">
        <v>4962</v>
      </c>
      <c r="E127" s="296">
        <v>6500</v>
      </c>
      <c r="F127" s="274" t="s">
        <v>5240</v>
      </c>
      <c r="G127" s="275" t="s">
        <v>5241</v>
      </c>
      <c r="H127" s="298" t="s">
        <v>4976</v>
      </c>
      <c r="I127" s="298" t="s">
        <v>4966</v>
      </c>
      <c r="J127" s="298" t="s">
        <v>4967</v>
      </c>
      <c r="K127" s="273">
        <v>4</v>
      </c>
      <c r="L127" s="273">
        <v>12</v>
      </c>
      <c r="M127" s="276">
        <v>81213.60000000002</v>
      </c>
      <c r="N127" s="277"/>
      <c r="O127" s="277"/>
      <c r="P127" s="277"/>
      <c r="Q127" s="277"/>
      <c r="R127" s="277"/>
    </row>
    <row r="128" spans="1:18" x14ac:dyDescent="0.2">
      <c r="A128" s="271" t="s">
        <v>4960</v>
      </c>
      <c r="B128" s="272" t="s">
        <v>2629</v>
      </c>
      <c r="C128" s="272" t="s">
        <v>4961</v>
      </c>
      <c r="D128" s="273" t="s">
        <v>5052</v>
      </c>
      <c r="E128" s="296">
        <v>3500</v>
      </c>
      <c r="F128" s="274" t="s">
        <v>5242</v>
      </c>
      <c r="G128" s="275" t="s">
        <v>5243</v>
      </c>
      <c r="H128" s="298" t="s">
        <v>5055</v>
      </c>
      <c r="I128" s="298" t="s">
        <v>4993</v>
      </c>
      <c r="J128" s="298" t="s">
        <v>5056</v>
      </c>
      <c r="K128" s="273">
        <v>1</v>
      </c>
      <c r="L128" s="273">
        <v>2</v>
      </c>
      <c r="M128" s="276">
        <v>7295.6</v>
      </c>
      <c r="N128" s="277"/>
      <c r="O128" s="277"/>
      <c r="P128" s="277"/>
      <c r="Q128" s="277"/>
      <c r="R128" s="277"/>
    </row>
    <row r="129" spans="1:18" x14ac:dyDescent="0.2">
      <c r="A129" s="271" t="s">
        <v>4960</v>
      </c>
      <c r="B129" s="272" t="s">
        <v>2629</v>
      </c>
      <c r="C129" s="272" t="s">
        <v>4961</v>
      </c>
      <c r="D129" s="273" t="s">
        <v>4970</v>
      </c>
      <c r="E129" s="296">
        <v>2500</v>
      </c>
      <c r="F129" s="274" t="s">
        <v>5244</v>
      </c>
      <c r="G129" s="275" t="s">
        <v>5245</v>
      </c>
      <c r="H129" s="298" t="s">
        <v>4965</v>
      </c>
      <c r="I129" s="298" t="s">
        <v>4993</v>
      </c>
      <c r="J129" s="298" t="s">
        <v>4994</v>
      </c>
      <c r="K129" s="273">
        <v>2</v>
      </c>
      <c r="L129" s="273">
        <v>12</v>
      </c>
      <c r="M129" s="276">
        <v>33213.599999999999</v>
      </c>
      <c r="N129" s="277"/>
      <c r="O129" s="277"/>
      <c r="P129" s="277"/>
      <c r="Q129" s="277"/>
      <c r="R129" s="277"/>
    </row>
    <row r="130" spans="1:18" x14ac:dyDescent="0.2">
      <c r="A130" s="271" t="s">
        <v>4960</v>
      </c>
      <c r="B130" s="272" t="s">
        <v>2629</v>
      </c>
      <c r="C130" s="272" t="s">
        <v>4961</v>
      </c>
      <c r="D130" s="273" t="s">
        <v>4962</v>
      </c>
      <c r="E130" s="296">
        <v>6500</v>
      </c>
      <c r="F130" s="274" t="s">
        <v>5246</v>
      </c>
      <c r="G130" s="275" t="s">
        <v>5247</v>
      </c>
      <c r="H130" s="298" t="s">
        <v>4965</v>
      </c>
      <c r="I130" s="298" t="s">
        <v>4966</v>
      </c>
      <c r="J130" s="298" t="s">
        <v>4967</v>
      </c>
      <c r="K130" s="273">
        <v>4</v>
      </c>
      <c r="L130" s="273">
        <v>12</v>
      </c>
      <c r="M130" s="276">
        <v>72819.240000000005</v>
      </c>
      <c r="N130" s="277"/>
      <c r="O130" s="277"/>
      <c r="P130" s="277"/>
      <c r="Q130" s="277"/>
      <c r="R130" s="277"/>
    </row>
    <row r="131" spans="1:18" x14ac:dyDescent="0.2">
      <c r="A131" s="271" t="s">
        <v>4960</v>
      </c>
      <c r="B131" s="272" t="s">
        <v>2629</v>
      </c>
      <c r="C131" s="272" t="s">
        <v>4961</v>
      </c>
      <c r="D131" s="273" t="s">
        <v>4962</v>
      </c>
      <c r="E131" s="296">
        <v>6500</v>
      </c>
      <c r="F131" s="274" t="s">
        <v>5248</v>
      </c>
      <c r="G131" s="275" t="s">
        <v>5249</v>
      </c>
      <c r="H131" s="298" t="s">
        <v>4985</v>
      </c>
      <c r="I131" s="298" t="s">
        <v>4966</v>
      </c>
      <c r="J131" s="298" t="s">
        <v>4967</v>
      </c>
      <c r="K131" s="273">
        <v>4</v>
      </c>
      <c r="L131" s="273">
        <v>12</v>
      </c>
      <c r="M131" s="276">
        <v>81213.60000000002</v>
      </c>
      <c r="N131" s="277"/>
      <c r="O131" s="277"/>
      <c r="P131" s="277"/>
      <c r="Q131" s="277"/>
      <c r="R131" s="277"/>
    </row>
    <row r="132" spans="1:18" x14ac:dyDescent="0.2">
      <c r="A132" s="271" t="s">
        <v>4960</v>
      </c>
      <c r="B132" s="272" t="s">
        <v>2629</v>
      </c>
      <c r="C132" s="272" t="s">
        <v>4961</v>
      </c>
      <c r="D132" s="273" t="s">
        <v>4962</v>
      </c>
      <c r="E132" s="296">
        <v>6500</v>
      </c>
      <c r="F132" s="274" t="s">
        <v>5250</v>
      </c>
      <c r="G132" s="275" t="s">
        <v>5251</v>
      </c>
      <c r="H132" s="298" t="s">
        <v>4976</v>
      </c>
      <c r="I132" s="298" t="s">
        <v>4966</v>
      </c>
      <c r="J132" s="298" t="s">
        <v>4967</v>
      </c>
      <c r="K132" s="273">
        <v>1</v>
      </c>
      <c r="L132" s="273">
        <v>2</v>
      </c>
      <c r="M132" s="276">
        <v>13095.6</v>
      </c>
      <c r="N132" s="277"/>
      <c r="O132" s="277"/>
      <c r="P132" s="277"/>
      <c r="Q132" s="277"/>
      <c r="R132" s="277"/>
    </row>
    <row r="133" spans="1:18" x14ac:dyDescent="0.2">
      <c r="A133" s="271" t="s">
        <v>4960</v>
      </c>
      <c r="B133" s="272" t="s">
        <v>2629</v>
      </c>
      <c r="C133" s="272" t="s">
        <v>4961</v>
      </c>
      <c r="D133" s="273" t="s">
        <v>4962</v>
      </c>
      <c r="E133" s="296">
        <v>11000</v>
      </c>
      <c r="F133" s="274" t="s">
        <v>5252</v>
      </c>
      <c r="G133" s="275" t="s">
        <v>5253</v>
      </c>
      <c r="H133" s="298" t="s">
        <v>5135</v>
      </c>
      <c r="I133" s="298" t="s">
        <v>4966</v>
      </c>
      <c r="J133" s="298" t="s">
        <v>4967</v>
      </c>
      <c r="K133" s="273">
        <v>1</v>
      </c>
      <c r="L133" s="273">
        <v>2</v>
      </c>
      <c r="M133" s="276">
        <v>14246.71</v>
      </c>
      <c r="N133" s="277"/>
      <c r="O133" s="277"/>
      <c r="P133" s="277"/>
      <c r="Q133" s="277"/>
      <c r="R133" s="277"/>
    </row>
    <row r="134" spans="1:18" x14ac:dyDescent="0.2">
      <c r="A134" s="271" t="s">
        <v>4960</v>
      </c>
      <c r="B134" s="272" t="s">
        <v>2629</v>
      </c>
      <c r="C134" s="272" t="s">
        <v>4961</v>
      </c>
      <c r="D134" s="273" t="s">
        <v>4962</v>
      </c>
      <c r="E134" s="296">
        <v>9500</v>
      </c>
      <c r="F134" s="274" t="s">
        <v>5254</v>
      </c>
      <c r="G134" s="275" t="s">
        <v>5255</v>
      </c>
      <c r="H134" s="298" t="s">
        <v>4965</v>
      </c>
      <c r="I134" s="298" t="s">
        <v>4966</v>
      </c>
      <c r="J134" s="298" t="s">
        <v>4967</v>
      </c>
      <c r="K134" s="273">
        <v>4</v>
      </c>
      <c r="L134" s="273">
        <v>12</v>
      </c>
      <c r="M134" s="276">
        <v>117213.60000000002</v>
      </c>
      <c r="N134" s="277"/>
      <c r="O134" s="277"/>
      <c r="P134" s="277"/>
      <c r="Q134" s="277"/>
      <c r="R134" s="277"/>
    </row>
    <row r="135" spans="1:18" x14ac:dyDescent="0.2">
      <c r="A135" s="271" t="s">
        <v>4960</v>
      </c>
      <c r="B135" s="272" t="s">
        <v>2629</v>
      </c>
      <c r="C135" s="272" t="s">
        <v>4961</v>
      </c>
      <c r="D135" s="273" t="s">
        <v>4970</v>
      </c>
      <c r="E135" s="296">
        <v>6000</v>
      </c>
      <c r="F135" s="274" t="s">
        <v>5256</v>
      </c>
      <c r="G135" s="275" t="s">
        <v>5257</v>
      </c>
      <c r="H135" s="298" t="s">
        <v>5258</v>
      </c>
      <c r="I135" s="298" t="s">
        <v>4966</v>
      </c>
      <c r="J135" s="298" t="s">
        <v>4967</v>
      </c>
      <c r="K135" s="273">
        <v>2</v>
      </c>
      <c r="L135" s="273">
        <v>12</v>
      </c>
      <c r="M135" s="276">
        <v>75213.60000000002</v>
      </c>
      <c r="N135" s="277"/>
      <c r="O135" s="277"/>
      <c r="P135" s="277"/>
      <c r="Q135" s="277"/>
      <c r="R135" s="277"/>
    </row>
    <row r="136" spans="1:18" x14ac:dyDescent="0.2">
      <c r="A136" s="271" t="s">
        <v>4960</v>
      </c>
      <c r="B136" s="272" t="s">
        <v>2629</v>
      </c>
      <c r="C136" s="272" t="s">
        <v>4961</v>
      </c>
      <c r="D136" s="273" t="s">
        <v>4962</v>
      </c>
      <c r="E136" s="296">
        <v>6500</v>
      </c>
      <c r="F136" s="274" t="s">
        <v>5259</v>
      </c>
      <c r="G136" s="275" t="s">
        <v>5260</v>
      </c>
      <c r="H136" s="298" t="s">
        <v>4985</v>
      </c>
      <c r="I136" s="298" t="s">
        <v>4966</v>
      </c>
      <c r="J136" s="298" t="s">
        <v>4967</v>
      </c>
      <c r="K136" s="273">
        <v>4</v>
      </c>
      <c r="L136" s="273">
        <v>12</v>
      </c>
      <c r="M136" s="276">
        <v>81213.60000000002</v>
      </c>
      <c r="N136" s="277"/>
      <c r="O136" s="277"/>
      <c r="P136" s="277"/>
      <c r="Q136" s="277"/>
      <c r="R136" s="277"/>
    </row>
    <row r="137" spans="1:18" x14ac:dyDescent="0.2">
      <c r="A137" s="271" t="s">
        <v>4960</v>
      </c>
      <c r="B137" s="272" t="s">
        <v>2629</v>
      </c>
      <c r="C137" s="272" t="s">
        <v>4961</v>
      </c>
      <c r="D137" s="273" t="s">
        <v>4962</v>
      </c>
      <c r="E137" s="296">
        <v>8500</v>
      </c>
      <c r="F137" s="274" t="s">
        <v>5261</v>
      </c>
      <c r="G137" s="275" t="s">
        <v>5262</v>
      </c>
      <c r="H137" s="298" t="s">
        <v>4985</v>
      </c>
      <c r="I137" s="298" t="s">
        <v>4966</v>
      </c>
      <c r="J137" s="298" t="s">
        <v>4967</v>
      </c>
      <c r="K137" s="273">
        <v>4</v>
      </c>
      <c r="L137" s="273">
        <v>12</v>
      </c>
      <c r="M137" s="276">
        <v>105213.60000000002</v>
      </c>
      <c r="N137" s="277"/>
      <c r="O137" s="277"/>
      <c r="P137" s="277"/>
      <c r="Q137" s="277"/>
      <c r="R137" s="277"/>
    </row>
    <row r="138" spans="1:18" x14ac:dyDescent="0.2">
      <c r="A138" s="271" t="s">
        <v>4960</v>
      </c>
      <c r="B138" s="272" t="s">
        <v>2629</v>
      </c>
      <c r="C138" s="272" t="s">
        <v>4961</v>
      </c>
      <c r="D138" s="273" t="s">
        <v>4970</v>
      </c>
      <c r="E138" s="296">
        <v>4500</v>
      </c>
      <c r="F138" s="274" t="s">
        <v>5263</v>
      </c>
      <c r="G138" s="275" t="s">
        <v>5264</v>
      </c>
      <c r="H138" s="298" t="s">
        <v>4992</v>
      </c>
      <c r="I138" s="298" t="s">
        <v>4966</v>
      </c>
      <c r="J138" s="298" t="s">
        <v>5123</v>
      </c>
      <c r="K138" s="273">
        <v>2</v>
      </c>
      <c r="L138" s="273">
        <v>12</v>
      </c>
      <c r="M138" s="276">
        <v>57213.600000000013</v>
      </c>
      <c r="N138" s="277"/>
      <c r="O138" s="277"/>
      <c r="P138" s="277"/>
      <c r="Q138" s="277"/>
      <c r="R138" s="277"/>
    </row>
    <row r="139" spans="1:18" x14ac:dyDescent="0.2">
      <c r="A139" s="271" t="s">
        <v>4960</v>
      </c>
      <c r="B139" s="272" t="s">
        <v>2629</v>
      </c>
      <c r="C139" s="272" t="s">
        <v>4961</v>
      </c>
      <c r="D139" s="273" t="s">
        <v>4962</v>
      </c>
      <c r="E139" s="296">
        <v>6500</v>
      </c>
      <c r="F139" s="274" t="s">
        <v>5265</v>
      </c>
      <c r="G139" s="275" t="s">
        <v>5266</v>
      </c>
      <c r="H139" s="298" t="s">
        <v>4973</v>
      </c>
      <c r="I139" s="298" t="s">
        <v>4966</v>
      </c>
      <c r="J139" s="298" t="s">
        <v>4967</v>
      </c>
      <c r="K139" s="273">
        <v>4</v>
      </c>
      <c r="L139" s="273">
        <v>12</v>
      </c>
      <c r="M139" s="276">
        <v>81213.60000000002</v>
      </c>
      <c r="N139" s="277"/>
      <c r="O139" s="277"/>
      <c r="P139" s="277"/>
      <c r="Q139" s="277"/>
      <c r="R139" s="277"/>
    </row>
    <row r="140" spans="1:18" x14ac:dyDescent="0.2">
      <c r="A140" s="271" t="s">
        <v>4960</v>
      </c>
      <c r="B140" s="272" t="s">
        <v>2629</v>
      </c>
      <c r="C140" s="272" t="s">
        <v>4961</v>
      </c>
      <c r="D140" s="273" t="s">
        <v>4962</v>
      </c>
      <c r="E140" s="296">
        <v>6500</v>
      </c>
      <c r="F140" s="274" t="s">
        <v>5267</v>
      </c>
      <c r="G140" s="275" t="s">
        <v>5268</v>
      </c>
      <c r="H140" s="298" t="s">
        <v>4976</v>
      </c>
      <c r="I140" s="298" t="s">
        <v>4966</v>
      </c>
      <c r="J140" s="298" t="s">
        <v>4967</v>
      </c>
      <c r="K140" s="273">
        <v>1</v>
      </c>
      <c r="L140" s="273">
        <v>3</v>
      </c>
      <c r="M140" s="276">
        <v>21561.74</v>
      </c>
      <c r="N140" s="277"/>
      <c r="O140" s="277"/>
      <c r="P140" s="277"/>
      <c r="Q140" s="277"/>
      <c r="R140" s="277"/>
    </row>
    <row r="141" spans="1:18" x14ac:dyDescent="0.2">
      <c r="A141" s="271" t="s">
        <v>4960</v>
      </c>
      <c r="B141" s="272" t="s">
        <v>2629</v>
      </c>
      <c r="C141" s="272" t="s">
        <v>4961</v>
      </c>
      <c r="D141" s="273" t="s">
        <v>4962</v>
      </c>
      <c r="E141" s="296">
        <v>7500</v>
      </c>
      <c r="F141" s="274" t="s">
        <v>5269</v>
      </c>
      <c r="G141" s="275" t="s">
        <v>5270</v>
      </c>
      <c r="H141" s="298" t="s">
        <v>4965</v>
      </c>
      <c r="I141" s="298" t="s">
        <v>4966</v>
      </c>
      <c r="J141" s="298" t="s">
        <v>4967</v>
      </c>
      <c r="K141" s="273">
        <v>4</v>
      </c>
      <c r="L141" s="273">
        <v>12</v>
      </c>
      <c r="M141" s="276">
        <v>93213.60000000002</v>
      </c>
      <c r="N141" s="277"/>
      <c r="O141" s="277"/>
      <c r="P141" s="277"/>
      <c r="Q141" s="277"/>
      <c r="R141" s="277"/>
    </row>
    <row r="142" spans="1:18" x14ac:dyDescent="0.2">
      <c r="A142" s="271" t="s">
        <v>4960</v>
      </c>
      <c r="B142" s="272" t="s">
        <v>2629</v>
      </c>
      <c r="C142" s="272" t="s">
        <v>4961</v>
      </c>
      <c r="D142" s="273" t="s">
        <v>4970</v>
      </c>
      <c r="E142" s="296">
        <v>5000</v>
      </c>
      <c r="F142" s="274" t="s">
        <v>5271</v>
      </c>
      <c r="G142" s="275" t="s">
        <v>5272</v>
      </c>
      <c r="H142" s="298" t="s">
        <v>5012</v>
      </c>
      <c r="I142" s="298" t="s">
        <v>4966</v>
      </c>
      <c r="J142" s="298" t="s">
        <v>4967</v>
      </c>
      <c r="K142" s="273">
        <v>2</v>
      </c>
      <c r="L142" s="273">
        <v>12</v>
      </c>
      <c r="M142" s="276">
        <v>63213.600000000013</v>
      </c>
      <c r="N142" s="277"/>
      <c r="O142" s="277"/>
      <c r="P142" s="277"/>
      <c r="Q142" s="277"/>
      <c r="R142" s="277"/>
    </row>
    <row r="143" spans="1:18" x14ac:dyDescent="0.2">
      <c r="A143" s="271" t="s">
        <v>4960</v>
      </c>
      <c r="B143" s="272" t="s">
        <v>2629</v>
      </c>
      <c r="C143" s="272" t="s">
        <v>4961</v>
      </c>
      <c r="D143" s="273" t="s">
        <v>4962</v>
      </c>
      <c r="E143" s="296">
        <v>6500</v>
      </c>
      <c r="F143" s="274" t="s">
        <v>5273</v>
      </c>
      <c r="G143" s="275" t="s">
        <v>5274</v>
      </c>
      <c r="H143" s="298" t="s">
        <v>4965</v>
      </c>
      <c r="I143" s="298" t="s">
        <v>4966</v>
      </c>
      <c r="J143" s="298" t="s">
        <v>4967</v>
      </c>
      <c r="K143" s="273">
        <v>1</v>
      </c>
      <c r="L143" s="273">
        <v>2</v>
      </c>
      <c r="M143" s="276">
        <v>13975.6</v>
      </c>
      <c r="N143" s="277"/>
      <c r="O143" s="277"/>
      <c r="P143" s="277"/>
      <c r="Q143" s="277"/>
      <c r="R143" s="277"/>
    </row>
    <row r="144" spans="1:18" x14ac:dyDescent="0.2">
      <c r="A144" s="271" t="s">
        <v>4960</v>
      </c>
      <c r="B144" s="272" t="s">
        <v>2629</v>
      </c>
      <c r="C144" s="272" t="s">
        <v>4961</v>
      </c>
      <c r="D144" s="273" t="s">
        <v>4962</v>
      </c>
      <c r="E144" s="296">
        <v>6500</v>
      </c>
      <c r="F144" s="274" t="s">
        <v>5275</v>
      </c>
      <c r="G144" s="275" t="s">
        <v>5276</v>
      </c>
      <c r="H144" s="298" t="s">
        <v>4976</v>
      </c>
      <c r="I144" s="298" t="s">
        <v>4966</v>
      </c>
      <c r="J144" s="298" t="s">
        <v>4967</v>
      </c>
      <c r="K144" s="273">
        <v>4</v>
      </c>
      <c r="L144" s="273">
        <v>12</v>
      </c>
      <c r="M144" s="276">
        <v>81213.60000000002</v>
      </c>
      <c r="N144" s="277"/>
      <c r="O144" s="277"/>
      <c r="P144" s="277"/>
      <c r="Q144" s="277"/>
      <c r="R144" s="277"/>
    </row>
    <row r="145" spans="1:18" x14ac:dyDescent="0.2">
      <c r="A145" s="271" t="s">
        <v>4960</v>
      </c>
      <c r="B145" s="272" t="s">
        <v>2629</v>
      </c>
      <c r="C145" s="272" t="s">
        <v>4961</v>
      </c>
      <c r="D145" s="273" t="s">
        <v>4962</v>
      </c>
      <c r="E145" s="296">
        <v>6500</v>
      </c>
      <c r="F145" s="274" t="s">
        <v>5277</v>
      </c>
      <c r="G145" s="275" t="s">
        <v>5278</v>
      </c>
      <c r="H145" s="298" t="s">
        <v>4965</v>
      </c>
      <c r="I145" s="298" t="s">
        <v>4966</v>
      </c>
      <c r="J145" s="298" t="s">
        <v>4967</v>
      </c>
      <c r="K145" s="273">
        <v>4</v>
      </c>
      <c r="L145" s="273">
        <v>12</v>
      </c>
      <c r="M145" s="276">
        <v>81213.60000000002</v>
      </c>
      <c r="N145" s="277"/>
      <c r="O145" s="277"/>
      <c r="P145" s="277"/>
      <c r="Q145" s="277"/>
      <c r="R145" s="277"/>
    </row>
    <row r="146" spans="1:18" x14ac:dyDescent="0.2">
      <c r="A146" s="271" t="s">
        <v>4960</v>
      </c>
      <c r="B146" s="272" t="s">
        <v>2629</v>
      </c>
      <c r="C146" s="272" t="s">
        <v>4961</v>
      </c>
      <c r="D146" s="273" t="s">
        <v>4962</v>
      </c>
      <c r="E146" s="296">
        <v>5500</v>
      </c>
      <c r="F146" s="274" t="s">
        <v>5279</v>
      </c>
      <c r="G146" s="275" t="s">
        <v>5280</v>
      </c>
      <c r="H146" s="298" t="s">
        <v>4965</v>
      </c>
      <c r="I146" s="298" t="s">
        <v>4966</v>
      </c>
      <c r="J146" s="298" t="s">
        <v>4967</v>
      </c>
      <c r="K146" s="273">
        <v>4</v>
      </c>
      <c r="L146" s="273">
        <v>12</v>
      </c>
      <c r="M146" s="276">
        <v>69213.60000000002</v>
      </c>
      <c r="N146" s="277"/>
      <c r="O146" s="277"/>
      <c r="P146" s="277"/>
      <c r="Q146" s="277"/>
      <c r="R146" s="277"/>
    </row>
    <row r="147" spans="1:18" x14ac:dyDescent="0.2">
      <c r="A147" s="271" t="s">
        <v>4960</v>
      </c>
      <c r="B147" s="272" t="s">
        <v>2629</v>
      </c>
      <c r="C147" s="272" t="s">
        <v>4961</v>
      </c>
      <c r="D147" s="273" t="s">
        <v>4962</v>
      </c>
      <c r="E147" s="296">
        <v>6500</v>
      </c>
      <c r="F147" s="274" t="s">
        <v>5281</v>
      </c>
      <c r="G147" s="275" t="s">
        <v>5282</v>
      </c>
      <c r="H147" s="298" t="s">
        <v>4985</v>
      </c>
      <c r="I147" s="298" t="s">
        <v>4966</v>
      </c>
      <c r="J147" s="298" t="s">
        <v>4967</v>
      </c>
      <c r="K147" s="273">
        <v>1</v>
      </c>
      <c r="L147" s="273">
        <v>2</v>
      </c>
      <c r="M147" s="276">
        <v>13975.6</v>
      </c>
      <c r="N147" s="277"/>
      <c r="O147" s="277"/>
      <c r="P147" s="277"/>
      <c r="Q147" s="277"/>
      <c r="R147" s="277"/>
    </row>
    <row r="148" spans="1:18" x14ac:dyDescent="0.2">
      <c r="A148" s="271" t="s">
        <v>4960</v>
      </c>
      <c r="B148" s="272" t="s">
        <v>2629</v>
      </c>
      <c r="C148" s="272" t="s">
        <v>4961</v>
      </c>
      <c r="D148" s="273" t="s">
        <v>4962</v>
      </c>
      <c r="E148" s="296">
        <v>6500</v>
      </c>
      <c r="F148" s="274" t="s">
        <v>5283</v>
      </c>
      <c r="G148" s="275" t="s">
        <v>5284</v>
      </c>
      <c r="H148" s="298" t="s">
        <v>4976</v>
      </c>
      <c r="I148" s="298" t="s">
        <v>4966</v>
      </c>
      <c r="J148" s="298" t="s">
        <v>4967</v>
      </c>
      <c r="K148" s="273">
        <v>2</v>
      </c>
      <c r="L148" s="273">
        <v>12</v>
      </c>
      <c r="M148" s="276">
        <v>81213.60000000002</v>
      </c>
      <c r="N148" s="277"/>
      <c r="O148" s="277"/>
      <c r="P148" s="277"/>
      <c r="Q148" s="277"/>
      <c r="R148" s="277"/>
    </row>
    <row r="149" spans="1:18" x14ac:dyDescent="0.2">
      <c r="A149" s="271" t="s">
        <v>4960</v>
      </c>
      <c r="B149" s="272" t="s">
        <v>2629</v>
      </c>
      <c r="C149" s="272" t="s">
        <v>4961</v>
      </c>
      <c r="D149" s="273" t="s">
        <v>4962</v>
      </c>
      <c r="E149" s="296">
        <v>6500</v>
      </c>
      <c r="F149" s="274" t="s">
        <v>5285</v>
      </c>
      <c r="G149" s="275" t="s">
        <v>5286</v>
      </c>
      <c r="H149" s="298" t="s">
        <v>4976</v>
      </c>
      <c r="I149" s="298" t="s">
        <v>4966</v>
      </c>
      <c r="J149" s="298" t="s">
        <v>4967</v>
      </c>
      <c r="K149" s="273">
        <v>4</v>
      </c>
      <c r="L149" s="273">
        <v>12</v>
      </c>
      <c r="M149" s="276">
        <v>81213.60000000002</v>
      </c>
      <c r="N149" s="277"/>
      <c r="O149" s="277"/>
      <c r="P149" s="277"/>
      <c r="Q149" s="277"/>
      <c r="R149" s="277"/>
    </row>
    <row r="150" spans="1:18" x14ac:dyDescent="0.2">
      <c r="A150" s="271" t="s">
        <v>4960</v>
      </c>
      <c r="B150" s="272" t="s">
        <v>2629</v>
      </c>
      <c r="C150" s="272" t="s">
        <v>4961</v>
      </c>
      <c r="D150" s="273" t="s">
        <v>4962</v>
      </c>
      <c r="E150" s="296">
        <v>7500</v>
      </c>
      <c r="F150" s="274" t="s">
        <v>5287</v>
      </c>
      <c r="G150" s="275" t="s">
        <v>5288</v>
      </c>
      <c r="H150" s="298" t="s">
        <v>4965</v>
      </c>
      <c r="I150" s="298" t="s">
        <v>4966</v>
      </c>
      <c r="J150" s="298" t="s">
        <v>4967</v>
      </c>
      <c r="K150" s="273">
        <v>1</v>
      </c>
      <c r="L150" s="273">
        <v>2</v>
      </c>
      <c r="M150" s="276">
        <v>16042.27</v>
      </c>
      <c r="N150" s="277"/>
      <c r="O150" s="277"/>
      <c r="P150" s="277"/>
      <c r="Q150" s="277"/>
      <c r="R150" s="277"/>
    </row>
    <row r="151" spans="1:18" x14ac:dyDescent="0.2">
      <c r="A151" s="271" t="s">
        <v>4960</v>
      </c>
      <c r="B151" s="272" t="s">
        <v>2629</v>
      </c>
      <c r="C151" s="272" t="s">
        <v>4961</v>
      </c>
      <c r="D151" s="273" t="s">
        <v>4970</v>
      </c>
      <c r="E151" s="296">
        <v>2500</v>
      </c>
      <c r="F151" s="274" t="s">
        <v>5289</v>
      </c>
      <c r="G151" s="275" t="s">
        <v>5290</v>
      </c>
      <c r="H151" s="298" t="s">
        <v>4992</v>
      </c>
      <c r="I151" s="298" t="s">
        <v>4993</v>
      </c>
      <c r="J151" s="298" t="s">
        <v>4994</v>
      </c>
      <c r="K151" s="273">
        <v>2</v>
      </c>
      <c r="L151" s="273">
        <v>12</v>
      </c>
      <c r="M151" s="276">
        <v>33213.599999999999</v>
      </c>
      <c r="N151" s="277"/>
      <c r="O151" s="277"/>
      <c r="P151" s="277"/>
      <c r="Q151" s="277"/>
      <c r="R151" s="277"/>
    </row>
    <row r="152" spans="1:18" x14ac:dyDescent="0.2">
      <c r="A152" s="271" t="s">
        <v>4960</v>
      </c>
      <c r="B152" s="272" t="s">
        <v>2629</v>
      </c>
      <c r="C152" s="272" t="s">
        <v>4961</v>
      </c>
      <c r="D152" s="273" t="s">
        <v>4962</v>
      </c>
      <c r="E152" s="296">
        <v>6500</v>
      </c>
      <c r="F152" s="274" t="s">
        <v>5291</v>
      </c>
      <c r="G152" s="275" t="s">
        <v>5292</v>
      </c>
      <c r="H152" s="298" t="s">
        <v>4976</v>
      </c>
      <c r="I152" s="298" t="s">
        <v>4966</v>
      </c>
      <c r="J152" s="298" t="s">
        <v>4967</v>
      </c>
      <c r="K152" s="273">
        <v>4</v>
      </c>
      <c r="L152" s="273">
        <v>12</v>
      </c>
      <c r="M152" s="276">
        <v>81213.60000000002</v>
      </c>
      <c r="N152" s="277"/>
      <c r="O152" s="277"/>
      <c r="P152" s="277"/>
      <c r="Q152" s="277"/>
      <c r="R152" s="277"/>
    </row>
    <row r="153" spans="1:18" x14ac:dyDescent="0.2">
      <c r="A153" s="271" t="s">
        <v>4960</v>
      </c>
      <c r="B153" s="272" t="s">
        <v>2629</v>
      </c>
      <c r="C153" s="272" t="s">
        <v>4961</v>
      </c>
      <c r="D153" s="273" t="s">
        <v>4962</v>
      </c>
      <c r="E153" s="296">
        <v>6500</v>
      </c>
      <c r="F153" s="274" t="s">
        <v>5293</v>
      </c>
      <c r="G153" s="275" t="s">
        <v>5294</v>
      </c>
      <c r="H153" s="298" t="s">
        <v>4976</v>
      </c>
      <c r="I153" s="298" t="s">
        <v>4966</v>
      </c>
      <c r="J153" s="298" t="s">
        <v>4967</v>
      </c>
      <c r="K153" s="273">
        <v>4</v>
      </c>
      <c r="L153" s="273">
        <v>12</v>
      </c>
      <c r="M153" s="276">
        <v>81646.930000000022</v>
      </c>
      <c r="N153" s="277"/>
      <c r="O153" s="277"/>
      <c r="P153" s="277"/>
      <c r="Q153" s="277"/>
      <c r="R153" s="277"/>
    </row>
    <row r="154" spans="1:18" x14ac:dyDescent="0.2">
      <c r="A154" s="271" t="s">
        <v>4960</v>
      </c>
      <c r="B154" s="272" t="s">
        <v>2629</v>
      </c>
      <c r="C154" s="272" t="s">
        <v>4961</v>
      </c>
      <c r="D154" s="273" t="s">
        <v>4962</v>
      </c>
      <c r="E154" s="296">
        <v>7500</v>
      </c>
      <c r="F154" s="274" t="s">
        <v>5295</v>
      </c>
      <c r="G154" s="275" t="s">
        <v>5296</v>
      </c>
      <c r="H154" s="298" t="s">
        <v>5297</v>
      </c>
      <c r="I154" s="298" t="s">
        <v>4966</v>
      </c>
      <c r="J154" s="298" t="s">
        <v>4967</v>
      </c>
      <c r="K154" s="273">
        <v>1</v>
      </c>
      <c r="L154" s="273">
        <v>2</v>
      </c>
      <c r="M154" s="276">
        <v>16042.27</v>
      </c>
      <c r="N154" s="277"/>
      <c r="O154" s="277"/>
      <c r="P154" s="277"/>
      <c r="Q154" s="277"/>
      <c r="R154" s="277"/>
    </row>
    <row r="155" spans="1:18" x14ac:dyDescent="0.2">
      <c r="A155" s="271" t="s">
        <v>4960</v>
      </c>
      <c r="B155" s="272" t="s">
        <v>2629</v>
      </c>
      <c r="C155" s="272" t="s">
        <v>4961</v>
      </c>
      <c r="D155" s="273" t="s">
        <v>4962</v>
      </c>
      <c r="E155" s="296">
        <v>6500</v>
      </c>
      <c r="F155" s="274" t="s">
        <v>5298</v>
      </c>
      <c r="G155" s="275" t="s">
        <v>5299</v>
      </c>
      <c r="H155" s="298" t="s">
        <v>4973</v>
      </c>
      <c r="I155" s="298" t="s">
        <v>4966</v>
      </c>
      <c r="J155" s="298" t="s">
        <v>4967</v>
      </c>
      <c r="K155" s="273">
        <v>4</v>
      </c>
      <c r="L155" s="273">
        <v>12</v>
      </c>
      <c r="M155" s="276">
        <v>74101.530000000013</v>
      </c>
      <c r="N155" s="277"/>
      <c r="O155" s="277"/>
      <c r="P155" s="277"/>
      <c r="Q155" s="277"/>
      <c r="R155" s="277"/>
    </row>
    <row r="156" spans="1:18" x14ac:dyDescent="0.2">
      <c r="A156" s="271" t="s">
        <v>4960</v>
      </c>
      <c r="B156" s="272" t="s">
        <v>2629</v>
      </c>
      <c r="C156" s="272" t="s">
        <v>4961</v>
      </c>
      <c r="D156" s="273" t="s">
        <v>4962</v>
      </c>
      <c r="E156" s="296">
        <v>8500</v>
      </c>
      <c r="F156" s="274" t="s">
        <v>5300</v>
      </c>
      <c r="G156" s="275" t="s">
        <v>5301</v>
      </c>
      <c r="H156" s="298" t="s">
        <v>4965</v>
      </c>
      <c r="I156" s="298" t="s">
        <v>4966</v>
      </c>
      <c r="J156" s="298" t="s">
        <v>4967</v>
      </c>
      <c r="K156" s="273">
        <v>4</v>
      </c>
      <c r="L156" s="273">
        <v>12</v>
      </c>
      <c r="M156" s="276">
        <v>105213.60000000002</v>
      </c>
      <c r="N156" s="277"/>
      <c r="O156" s="277"/>
      <c r="P156" s="277"/>
      <c r="Q156" s="277"/>
      <c r="R156" s="277"/>
    </row>
    <row r="157" spans="1:18" x14ac:dyDescent="0.2">
      <c r="A157" s="271" t="s">
        <v>4960</v>
      </c>
      <c r="B157" s="272" t="s">
        <v>2629</v>
      </c>
      <c r="C157" s="272" t="s">
        <v>4961</v>
      </c>
      <c r="D157" s="273" t="s">
        <v>4962</v>
      </c>
      <c r="E157" s="296">
        <v>6500</v>
      </c>
      <c r="F157" s="274" t="s">
        <v>5302</v>
      </c>
      <c r="G157" s="275" t="s">
        <v>5303</v>
      </c>
      <c r="H157" s="298" t="s">
        <v>4985</v>
      </c>
      <c r="I157" s="298" t="s">
        <v>4966</v>
      </c>
      <c r="J157" s="298" t="s">
        <v>4967</v>
      </c>
      <c r="K157" s="273">
        <v>4</v>
      </c>
      <c r="L157" s="273">
        <v>12</v>
      </c>
      <c r="M157" s="276">
        <v>81213.60000000002</v>
      </c>
      <c r="N157" s="277"/>
      <c r="O157" s="277"/>
      <c r="P157" s="277"/>
      <c r="Q157" s="277"/>
      <c r="R157" s="277"/>
    </row>
    <row r="158" spans="1:18" x14ac:dyDescent="0.2">
      <c r="A158" s="271" t="s">
        <v>4960</v>
      </c>
      <c r="B158" s="272" t="s">
        <v>2629</v>
      </c>
      <c r="C158" s="272" t="s">
        <v>4961</v>
      </c>
      <c r="D158" s="273" t="s">
        <v>4962</v>
      </c>
      <c r="E158" s="296">
        <v>7000</v>
      </c>
      <c r="F158" s="274" t="s">
        <v>5304</v>
      </c>
      <c r="G158" s="275" t="s">
        <v>5305</v>
      </c>
      <c r="H158" s="298" t="s">
        <v>5306</v>
      </c>
      <c r="I158" s="298" t="s">
        <v>4966</v>
      </c>
      <c r="J158" s="298" t="s">
        <v>4967</v>
      </c>
      <c r="K158" s="273">
        <v>2</v>
      </c>
      <c r="L158" s="273">
        <v>12</v>
      </c>
      <c r="M158" s="276">
        <v>87213.60000000002</v>
      </c>
      <c r="N158" s="277"/>
      <c r="O158" s="277"/>
      <c r="P158" s="277"/>
      <c r="Q158" s="277"/>
      <c r="R158" s="277"/>
    </row>
    <row r="159" spans="1:18" x14ac:dyDescent="0.2">
      <c r="A159" s="271" t="s">
        <v>4960</v>
      </c>
      <c r="B159" s="272" t="s">
        <v>2629</v>
      </c>
      <c r="C159" s="272" t="s">
        <v>4961</v>
      </c>
      <c r="D159" s="273" t="s">
        <v>4962</v>
      </c>
      <c r="E159" s="296">
        <v>6500</v>
      </c>
      <c r="F159" s="274" t="s">
        <v>5307</v>
      </c>
      <c r="G159" s="275" t="s">
        <v>5308</v>
      </c>
      <c r="H159" s="298" t="s">
        <v>4965</v>
      </c>
      <c r="I159" s="298" t="s">
        <v>4966</v>
      </c>
      <c r="J159" s="298" t="s">
        <v>4967</v>
      </c>
      <c r="K159" s="273">
        <v>4</v>
      </c>
      <c r="L159" s="273">
        <v>12</v>
      </c>
      <c r="M159" s="276">
        <v>81213.60000000002</v>
      </c>
      <c r="N159" s="277"/>
      <c r="O159" s="277"/>
      <c r="P159" s="277"/>
      <c r="Q159" s="277"/>
      <c r="R159" s="277"/>
    </row>
    <row r="160" spans="1:18" x14ac:dyDescent="0.2">
      <c r="A160" s="271" t="s">
        <v>4960</v>
      </c>
      <c r="B160" s="272" t="s">
        <v>2629</v>
      </c>
      <c r="C160" s="272" t="s">
        <v>4961</v>
      </c>
      <c r="D160" s="273" t="s">
        <v>4962</v>
      </c>
      <c r="E160" s="296">
        <v>5500</v>
      </c>
      <c r="F160" s="274" t="s">
        <v>5309</v>
      </c>
      <c r="G160" s="275" t="s">
        <v>5310</v>
      </c>
      <c r="H160" s="298" t="s">
        <v>4965</v>
      </c>
      <c r="I160" s="298" t="s">
        <v>4966</v>
      </c>
      <c r="J160" s="298" t="s">
        <v>4967</v>
      </c>
      <c r="K160" s="273">
        <v>2</v>
      </c>
      <c r="L160" s="273">
        <v>12</v>
      </c>
      <c r="M160" s="276">
        <v>69213.60000000002</v>
      </c>
      <c r="N160" s="277"/>
      <c r="O160" s="277"/>
      <c r="P160" s="277"/>
      <c r="Q160" s="277"/>
      <c r="R160" s="277"/>
    </row>
    <row r="161" spans="1:18" x14ac:dyDescent="0.2">
      <c r="A161" s="271" t="s">
        <v>4960</v>
      </c>
      <c r="B161" s="272" t="s">
        <v>2629</v>
      </c>
      <c r="C161" s="272" t="s">
        <v>4961</v>
      </c>
      <c r="D161" s="273" t="s">
        <v>4962</v>
      </c>
      <c r="E161" s="296">
        <v>6500</v>
      </c>
      <c r="F161" s="274" t="s">
        <v>5311</v>
      </c>
      <c r="G161" s="275" t="s">
        <v>5312</v>
      </c>
      <c r="H161" s="298" t="s">
        <v>4976</v>
      </c>
      <c r="I161" s="298" t="s">
        <v>4966</v>
      </c>
      <c r="J161" s="298" t="s">
        <v>4967</v>
      </c>
      <c r="K161" s="273">
        <v>2</v>
      </c>
      <c r="L161" s="273">
        <v>12</v>
      </c>
      <c r="M161" s="276">
        <v>81213.60000000002</v>
      </c>
      <c r="N161" s="277"/>
      <c r="O161" s="277"/>
      <c r="P161" s="277"/>
      <c r="Q161" s="277"/>
      <c r="R161" s="277"/>
    </row>
    <row r="162" spans="1:18" x14ac:dyDescent="0.2">
      <c r="A162" s="271" t="s">
        <v>4960</v>
      </c>
      <c r="B162" s="272" t="s">
        <v>2629</v>
      </c>
      <c r="C162" s="272" t="s">
        <v>4961</v>
      </c>
      <c r="D162" s="273" t="s">
        <v>4962</v>
      </c>
      <c r="E162" s="296">
        <v>8500</v>
      </c>
      <c r="F162" s="274" t="s">
        <v>5313</v>
      </c>
      <c r="G162" s="275" t="s">
        <v>5314</v>
      </c>
      <c r="H162" s="298" t="s">
        <v>4976</v>
      </c>
      <c r="I162" s="298" t="s">
        <v>4966</v>
      </c>
      <c r="J162" s="298" t="s">
        <v>4967</v>
      </c>
      <c r="K162" s="273">
        <v>2</v>
      </c>
      <c r="L162" s="273">
        <v>12</v>
      </c>
      <c r="M162" s="276">
        <v>105213.60000000002</v>
      </c>
      <c r="N162" s="277"/>
      <c r="O162" s="277"/>
      <c r="P162" s="277"/>
      <c r="Q162" s="277"/>
      <c r="R162" s="277"/>
    </row>
    <row r="163" spans="1:18" x14ac:dyDescent="0.2">
      <c r="A163" s="271" t="s">
        <v>4960</v>
      </c>
      <c r="B163" s="272" t="s">
        <v>2629</v>
      </c>
      <c r="C163" s="272" t="s">
        <v>4961</v>
      </c>
      <c r="D163" s="273" t="s">
        <v>4962</v>
      </c>
      <c r="E163" s="296">
        <v>8500</v>
      </c>
      <c r="F163" s="274" t="s">
        <v>5315</v>
      </c>
      <c r="G163" s="275" t="s">
        <v>5316</v>
      </c>
      <c r="H163" s="298" t="s">
        <v>4985</v>
      </c>
      <c r="I163" s="298" t="s">
        <v>4966</v>
      </c>
      <c r="J163" s="298" t="s">
        <v>4967</v>
      </c>
      <c r="K163" s="273">
        <v>2</v>
      </c>
      <c r="L163" s="273">
        <v>12</v>
      </c>
      <c r="M163" s="276">
        <v>105213.60000000002</v>
      </c>
      <c r="N163" s="277"/>
      <c r="O163" s="277"/>
      <c r="P163" s="277"/>
      <c r="Q163" s="277"/>
      <c r="R163" s="277"/>
    </row>
    <row r="164" spans="1:18" x14ac:dyDescent="0.2">
      <c r="A164" s="271" t="s">
        <v>4960</v>
      </c>
      <c r="B164" s="272" t="s">
        <v>2629</v>
      </c>
      <c r="C164" s="272" t="s">
        <v>4961</v>
      </c>
      <c r="D164" s="273" t="s">
        <v>4970</v>
      </c>
      <c r="E164" s="296">
        <v>4000</v>
      </c>
      <c r="F164" s="274" t="s">
        <v>5317</v>
      </c>
      <c r="G164" s="275" t="s">
        <v>5318</v>
      </c>
      <c r="H164" s="298" t="s">
        <v>4973</v>
      </c>
      <c r="I164" s="298" t="s">
        <v>4966</v>
      </c>
      <c r="J164" s="298" t="s">
        <v>5123</v>
      </c>
      <c r="K164" s="273">
        <v>2</v>
      </c>
      <c r="L164" s="273">
        <v>12</v>
      </c>
      <c r="M164" s="276">
        <v>51213.600000000013</v>
      </c>
      <c r="N164" s="277"/>
      <c r="O164" s="277"/>
      <c r="P164" s="277"/>
      <c r="Q164" s="277"/>
      <c r="R164" s="277"/>
    </row>
    <row r="165" spans="1:18" x14ac:dyDescent="0.2">
      <c r="A165" s="271" t="s">
        <v>4960</v>
      </c>
      <c r="B165" s="272" t="s">
        <v>2629</v>
      </c>
      <c r="C165" s="272" t="s">
        <v>4961</v>
      </c>
      <c r="D165" s="273" t="s">
        <v>5052</v>
      </c>
      <c r="E165" s="296">
        <v>2500</v>
      </c>
      <c r="F165" s="274" t="s">
        <v>5319</v>
      </c>
      <c r="G165" s="275" t="s">
        <v>5320</v>
      </c>
      <c r="H165" s="298" t="s">
        <v>5055</v>
      </c>
      <c r="I165" s="298" t="s">
        <v>4993</v>
      </c>
      <c r="J165" s="298" t="s">
        <v>5056</v>
      </c>
      <c r="K165" s="273">
        <v>2</v>
      </c>
      <c r="L165" s="273">
        <v>12</v>
      </c>
      <c r="M165" s="276">
        <v>33213.599999999999</v>
      </c>
      <c r="N165" s="277"/>
      <c r="O165" s="277"/>
      <c r="P165" s="277"/>
      <c r="Q165" s="277"/>
      <c r="R165" s="277"/>
    </row>
    <row r="166" spans="1:18" x14ac:dyDescent="0.2">
      <c r="A166" s="271" t="s">
        <v>4960</v>
      </c>
      <c r="B166" s="272" t="s">
        <v>2629</v>
      </c>
      <c r="C166" s="272" t="s">
        <v>4961</v>
      </c>
      <c r="D166" s="273" t="s">
        <v>4962</v>
      </c>
      <c r="E166" s="296">
        <v>6500</v>
      </c>
      <c r="F166" s="274" t="s">
        <v>5321</v>
      </c>
      <c r="G166" s="275" t="s">
        <v>5322</v>
      </c>
      <c r="H166" s="298" t="s">
        <v>4965</v>
      </c>
      <c r="I166" s="298" t="s">
        <v>4966</v>
      </c>
      <c r="J166" s="298" t="s">
        <v>4967</v>
      </c>
      <c r="K166" s="273">
        <v>2</v>
      </c>
      <c r="L166" s="273">
        <v>12</v>
      </c>
      <c r="M166" s="276">
        <v>81213.60000000002</v>
      </c>
      <c r="N166" s="277"/>
      <c r="O166" s="277"/>
      <c r="P166" s="277"/>
      <c r="Q166" s="277"/>
      <c r="R166" s="277"/>
    </row>
    <row r="167" spans="1:18" x14ac:dyDescent="0.2">
      <c r="A167" s="271" t="s">
        <v>4960</v>
      </c>
      <c r="B167" s="272" t="s">
        <v>2629</v>
      </c>
      <c r="C167" s="272" t="s">
        <v>4961</v>
      </c>
      <c r="D167" s="273" t="s">
        <v>4962</v>
      </c>
      <c r="E167" s="296">
        <v>10500</v>
      </c>
      <c r="F167" s="274" t="s">
        <v>5323</v>
      </c>
      <c r="G167" s="275" t="s">
        <v>5324</v>
      </c>
      <c r="H167" s="298" t="s">
        <v>4976</v>
      </c>
      <c r="I167" s="298" t="s">
        <v>4966</v>
      </c>
      <c r="J167" s="298" t="s">
        <v>4967</v>
      </c>
      <c r="K167" s="273">
        <v>2</v>
      </c>
      <c r="L167" s="273">
        <v>12</v>
      </c>
      <c r="M167" s="276">
        <v>129213.60000000002</v>
      </c>
      <c r="N167" s="277"/>
      <c r="O167" s="277"/>
      <c r="P167" s="277"/>
      <c r="Q167" s="277"/>
      <c r="R167" s="277"/>
    </row>
    <row r="168" spans="1:18" x14ac:dyDescent="0.2">
      <c r="A168" s="271" t="s">
        <v>4960</v>
      </c>
      <c r="B168" s="272" t="s">
        <v>2629</v>
      </c>
      <c r="C168" s="272" t="s">
        <v>4961</v>
      </c>
      <c r="D168" s="273" t="s">
        <v>4962</v>
      </c>
      <c r="E168" s="296">
        <v>6500</v>
      </c>
      <c r="F168" s="274" t="s">
        <v>5325</v>
      </c>
      <c r="G168" s="275" t="s">
        <v>5326</v>
      </c>
      <c r="H168" s="298" t="s">
        <v>4985</v>
      </c>
      <c r="I168" s="298" t="s">
        <v>4966</v>
      </c>
      <c r="J168" s="298" t="s">
        <v>4967</v>
      </c>
      <c r="K168" s="273">
        <v>4</v>
      </c>
      <c r="L168" s="273">
        <v>12</v>
      </c>
      <c r="M168" s="276">
        <v>81213.60000000002</v>
      </c>
      <c r="N168" s="277"/>
      <c r="O168" s="277"/>
      <c r="P168" s="277"/>
      <c r="Q168" s="277"/>
      <c r="R168" s="277"/>
    </row>
    <row r="169" spans="1:18" x14ac:dyDescent="0.2">
      <c r="A169" s="271" t="s">
        <v>4960</v>
      </c>
      <c r="B169" s="272" t="s">
        <v>2629</v>
      </c>
      <c r="C169" s="272" t="s">
        <v>4961</v>
      </c>
      <c r="D169" s="273" t="s">
        <v>4962</v>
      </c>
      <c r="E169" s="296">
        <v>8500</v>
      </c>
      <c r="F169" s="274" t="s">
        <v>5327</v>
      </c>
      <c r="G169" s="275" t="s">
        <v>5328</v>
      </c>
      <c r="H169" s="298" t="s">
        <v>4965</v>
      </c>
      <c r="I169" s="298" t="s">
        <v>4966</v>
      </c>
      <c r="J169" s="298" t="s">
        <v>4967</v>
      </c>
      <c r="K169" s="273">
        <v>1</v>
      </c>
      <c r="L169" s="273">
        <v>2</v>
      </c>
      <c r="M169" s="276">
        <v>16962.259999999998</v>
      </c>
      <c r="N169" s="277"/>
      <c r="O169" s="277"/>
      <c r="P169" s="277"/>
      <c r="Q169" s="277"/>
      <c r="R169" s="277"/>
    </row>
    <row r="170" spans="1:18" x14ac:dyDescent="0.2">
      <c r="A170" s="271" t="s">
        <v>4960</v>
      </c>
      <c r="B170" s="272" t="s">
        <v>2629</v>
      </c>
      <c r="C170" s="272" t="s">
        <v>4961</v>
      </c>
      <c r="D170" s="273" t="s">
        <v>4962</v>
      </c>
      <c r="E170" s="296">
        <v>10000</v>
      </c>
      <c r="F170" s="274" t="s">
        <v>5329</v>
      </c>
      <c r="G170" s="275" t="s">
        <v>5330</v>
      </c>
      <c r="H170" s="298" t="s">
        <v>4985</v>
      </c>
      <c r="I170" s="298" t="s">
        <v>4966</v>
      </c>
      <c r="J170" s="298" t="s">
        <v>4967</v>
      </c>
      <c r="K170" s="273">
        <v>4</v>
      </c>
      <c r="L170" s="273">
        <v>12</v>
      </c>
      <c r="M170" s="276">
        <v>123213.60000000002</v>
      </c>
      <c r="N170" s="277"/>
      <c r="O170" s="277"/>
      <c r="P170" s="277"/>
      <c r="Q170" s="277"/>
      <c r="R170" s="277"/>
    </row>
    <row r="171" spans="1:18" x14ac:dyDescent="0.2">
      <c r="A171" s="271" t="s">
        <v>4960</v>
      </c>
      <c r="B171" s="272" t="s">
        <v>2629</v>
      </c>
      <c r="C171" s="272" t="s">
        <v>4961</v>
      </c>
      <c r="D171" s="273" t="s">
        <v>4962</v>
      </c>
      <c r="E171" s="296">
        <v>5500</v>
      </c>
      <c r="F171" s="274" t="s">
        <v>5331</v>
      </c>
      <c r="G171" s="275" t="s">
        <v>5332</v>
      </c>
      <c r="H171" s="298" t="s">
        <v>4976</v>
      </c>
      <c r="I171" s="298" t="s">
        <v>4966</v>
      </c>
      <c r="J171" s="298" t="s">
        <v>4967</v>
      </c>
      <c r="K171" s="273">
        <v>2</v>
      </c>
      <c r="L171" s="273">
        <v>12</v>
      </c>
      <c r="M171" s="276">
        <v>69213.60000000002</v>
      </c>
      <c r="N171" s="277"/>
      <c r="O171" s="277"/>
      <c r="P171" s="277"/>
      <c r="Q171" s="277"/>
      <c r="R171" s="277"/>
    </row>
    <row r="172" spans="1:18" x14ac:dyDescent="0.2">
      <c r="A172" s="271" t="s">
        <v>4960</v>
      </c>
      <c r="B172" s="272" t="s">
        <v>2629</v>
      </c>
      <c r="C172" s="272" t="s">
        <v>4961</v>
      </c>
      <c r="D172" s="273" t="s">
        <v>4962</v>
      </c>
      <c r="E172" s="296">
        <v>6500</v>
      </c>
      <c r="F172" s="274" t="s">
        <v>5333</v>
      </c>
      <c r="G172" s="275" t="s">
        <v>5334</v>
      </c>
      <c r="H172" s="298" t="s">
        <v>5012</v>
      </c>
      <c r="I172" s="298" t="s">
        <v>4966</v>
      </c>
      <c r="J172" s="298" t="s">
        <v>4967</v>
      </c>
      <c r="K172" s="273">
        <v>2</v>
      </c>
      <c r="L172" s="273">
        <v>12</v>
      </c>
      <c r="M172" s="276">
        <v>81213.60000000002</v>
      </c>
      <c r="N172" s="277"/>
      <c r="O172" s="277"/>
      <c r="P172" s="277"/>
      <c r="Q172" s="277"/>
      <c r="R172" s="277"/>
    </row>
    <row r="173" spans="1:18" x14ac:dyDescent="0.2">
      <c r="A173" s="271" t="s">
        <v>4960</v>
      </c>
      <c r="B173" s="272" t="s">
        <v>2629</v>
      </c>
      <c r="C173" s="272" t="s">
        <v>4961</v>
      </c>
      <c r="D173" s="273" t="s">
        <v>5052</v>
      </c>
      <c r="E173" s="296">
        <v>2500</v>
      </c>
      <c r="F173" s="274" t="s">
        <v>5335</v>
      </c>
      <c r="G173" s="275" t="s">
        <v>5336</v>
      </c>
      <c r="H173" s="298" t="s">
        <v>5055</v>
      </c>
      <c r="I173" s="298" t="s">
        <v>4993</v>
      </c>
      <c r="J173" s="298" t="s">
        <v>5056</v>
      </c>
      <c r="K173" s="273">
        <v>2</v>
      </c>
      <c r="L173" s="273">
        <v>12</v>
      </c>
      <c r="M173" s="276">
        <v>33213.599999999999</v>
      </c>
      <c r="N173" s="277"/>
      <c r="O173" s="277"/>
      <c r="P173" s="277"/>
      <c r="Q173" s="277"/>
      <c r="R173" s="277"/>
    </row>
    <row r="174" spans="1:18" x14ac:dyDescent="0.2">
      <c r="A174" s="271" t="s">
        <v>4960</v>
      </c>
      <c r="B174" s="272" t="s">
        <v>2629</v>
      </c>
      <c r="C174" s="272" t="s">
        <v>4961</v>
      </c>
      <c r="D174" s="273" t="s">
        <v>4970</v>
      </c>
      <c r="E174" s="296">
        <v>2500</v>
      </c>
      <c r="F174" s="274" t="s">
        <v>5337</v>
      </c>
      <c r="G174" s="275" t="s">
        <v>5338</v>
      </c>
      <c r="H174" s="298" t="s">
        <v>4973</v>
      </c>
      <c r="I174" s="298" t="s">
        <v>5020</v>
      </c>
      <c r="J174" s="298" t="s">
        <v>4994</v>
      </c>
      <c r="K174" s="273">
        <v>2</v>
      </c>
      <c r="L174" s="273">
        <v>12</v>
      </c>
      <c r="M174" s="276">
        <v>33210.57</v>
      </c>
      <c r="N174" s="277"/>
      <c r="O174" s="277"/>
      <c r="P174" s="277"/>
      <c r="Q174" s="277"/>
      <c r="R174" s="277"/>
    </row>
    <row r="175" spans="1:18" x14ac:dyDescent="0.2">
      <c r="A175" s="271" t="s">
        <v>4960</v>
      </c>
      <c r="B175" s="272" t="s">
        <v>2629</v>
      </c>
      <c r="C175" s="272" t="s">
        <v>4961</v>
      </c>
      <c r="D175" s="273" t="s">
        <v>4962</v>
      </c>
      <c r="E175" s="296">
        <v>8500</v>
      </c>
      <c r="F175" s="274" t="s">
        <v>5339</v>
      </c>
      <c r="G175" s="275" t="s">
        <v>5340</v>
      </c>
      <c r="H175" s="298" t="s">
        <v>5104</v>
      </c>
      <c r="I175" s="298" t="s">
        <v>4966</v>
      </c>
      <c r="J175" s="298" t="s">
        <v>4967</v>
      </c>
      <c r="K175" s="273">
        <v>4</v>
      </c>
      <c r="L175" s="273">
        <v>12</v>
      </c>
      <c r="M175" s="276">
        <v>105213.60000000002</v>
      </c>
      <c r="N175" s="277"/>
      <c r="O175" s="277"/>
      <c r="P175" s="277"/>
      <c r="Q175" s="277"/>
      <c r="R175" s="277"/>
    </row>
    <row r="176" spans="1:18" x14ac:dyDescent="0.2">
      <c r="A176" s="271" t="s">
        <v>4960</v>
      </c>
      <c r="B176" s="272" t="s">
        <v>2629</v>
      </c>
      <c r="C176" s="272" t="s">
        <v>4961</v>
      </c>
      <c r="D176" s="273" t="s">
        <v>4962</v>
      </c>
      <c r="E176" s="296">
        <v>9500</v>
      </c>
      <c r="F176" s="274" t="s">
        <v>5341</v>
      </c>
      <c r="G176" s="275" t="s">
        <v>5342</v>
      </c>
      <c r="H176" s="298" t="s">
        <v>4976</v>
      </c>
      <c r="I176" s="298" t="s">
        <v>4966</v>
      </c>
      <c r="J176" s="298" t="s">
        <v>4967</v>
      </c>
      <c r="K176" s="273">
        <v>2</v>
      </c>
      <c r="L176" s="273">
        <v>12</v>
      </c>
      <c r="M176" s="276">
        <v>117213.60000000002</v>
      </c>
      <c r="N176" s="277"/>
      <c r="O176" s="277"/>
      <c r="P176" s="277"/>
      <c r="Q176" s="277"/>
      <c r="R176" s="277"/>
    </row>
    <row r="177" spans="1:18" x14ac:dyDescent="0.2">
      <c r="A177" s="271" t="s">
        <v>4960</v>
      </c>
      <c r="B177" s="272" t="s">
        <v>2629</v>
      </c>
      <c r="C177" s="272" t="s">
        <v>4961</v>
      </c>
      <c r="D177" s="273" t="s">
        <v>4962</v>
      </c>
      <c r="E177" s="296">
        <v>6500</v>
      </c>
      <c r="F177" s="274" t="s">
        <v>5343</v>
      </c>
      <c r="G177" s="275" t="s">
        <v>5344</v>
      </c>
      <c r="H177" s="298" t="s">
        <v>4985</v>
      </c>
      <c r="I177" s="298" t="s">
        <v>4966</v>
      </c>
      <c r="J177" s="298" t="s">
        <v>4967</v>
      </c>
      <c r="K177" s="273">
        <v>4</v>
      </c>
      <c r="L177" s="273">
        <v>12</v>
      </c>
      <c r="M177" s="276">
        <v>81213.60000000002</v>
      </c>
      <c r="N177" s="277"/>
      <c r="O177" s="277"/>
      <c r="P177" s="277"/>
      <c r="Q177" s="277"/>
      <c r="R177" s="277"/>
    </row>
    <row r="178" spans="1:18" x14ac:dyDescent="0.2">
      <c r="A178" s="271" t="s">
        <v>4960</v>
      </c>
      <c r="B178" s="272" t="s">
        <v>2629</v>
      </c>
      <c r="C178" s="272" t="s">
        <v>4961</v>
      </c>
      <c r="D178" s="273" t="s">
        <v>4962</v>
      </c>
      <c r="E178" s="296">
        <v>6500</v>
      </c>
      <c r="F178" s="274" t="s">
        <v>5345</v>
      </c>
      <c r="G178" s="275" t="s">
        <v>5346</v>
      </c>
      <c r="H178" s="298" t="s">
        <v>4976</v>
      </c>
      <c r="I178" s="298" t="s">
        <v>4966</v>
      </c>
      <c r="J178" s="298" t="s">
        <v>4967</v>
      </c>
      <c r="K178" s="273">
        <v>4</v>
      </c>
      <c r="L178" s="273">
        <v>12</v>
      </c>
      <c r="M178" s="276">
        <v>81213.60000000002</v>
      </c>
      <c r="N178" s="277"/>
      <c r="O178" s="277"/>
      <c r="P178" s="277"/>
      <c r="Q178" s="277"/>
      <c r="R178" s="277"/>
    </row>
    <row r="179" spans="1:18" x14ac:dyDescent="0.2">
      <c r="A179" s="271" t="s">
        <v>4960</v>
      </c>
      <c r="B179" s="272" t="s">
        <v>2629</v>
      </c>
      <c r="C179" s="272" t="s">
        <v>4961</v>
      </c>
      <c r="D179" s="273" t="s">
        <v>4970</v>
      </c>
      <c r="E179" s="296">
        <v>5500</v>
      </c>
      <c r="F179" s="274" t="s">
        <v>5347</v>
      </c>
      <c r="G179" s="275" t="s">
        <v>5348</v>
      </c>
      <c r="H179" s="298" t="s">
        <v>4965</v>
      </c>
      <c r="I179" s="298" t="s">
        <v>4966</v>
      </c>
      <c r="J179" s="298" t="s">
        <v>4967</v>
      </c>
      <c r="K179" s="273">
        <v>2</v>
      </c>
      <c r="L179" s="273">
        <v>12</v>
      </c>
      <c r="M179" s="276">
        <v>60816.200000000012</v>
      </c>
      <c r="N179" s="277"/>
      <c r="O179" s="277"/>
      <c r="P179" s="277"/>
      <c r="Q179" s="277"/>
      <c r="R179" s="277"/>
    </row>
    <row r="180" spans="1:18" x14ac:dyDescent="0.2">
      <c r="A180" s="271" t="s">
        <v>4960</v>
      </c>
      <c r="B180" s="272" t="s">
        <v>2629</v>
      </c>
      <c r="C180" s="272" t="s">
        <v>4961</v>
      </c>
      <c r="D180" s="273" t="s">
        <v>4962</v>
      </c>
      <c r="E180" s="296">
        <v>8500</v>
      </c>
      <c r="F180" s="274" t="s">
        <v>5349</v>
      </c>
      <c r="G180" s="275" t="s">
        <v>5350</v>
      </c>
      <c r="H180" s="298" t="s">
        <v>4985</v>
      </c>
      <c r="I180" s="298" t="s">
        <v>4966</v>
      </c>
      <c r="J180" s="298" t="s">
        <v>4967</v>
      </c>
      <c r="K180" s="273">
        <v>4</v>
      </c>
      <c r="L180" s="273">
        <v>12</v>
      </c>
      <c r="M180" s="276">
        <v>105213.60000000002</v>
      </c>
      <c r="N180" s="277"/>
      <c r="O180" s="277"/>
      <c r="P180" s="277"/>
      <c r="Q180" s="277"/>
      <c r="R180" s="277"/>
    </row>
    <row r="181" spans="1:18" x14ac:dyDescent="0.2">
      <c r="A181" s="271" t="s">
        <v>4960</v>
      </c>
      <c r="B181" s="272" t="s">
        <v>2629</v>
      </c>
      <c r="C181" s="272" t="s">
        <v>4961</v>
      </c>
      <c r="D181" s="273" t="s">
        <v>4962</v>
      </c>
      <c r="E181" s="296">
        <v>5500</v>
      </c>
      <c r="F181" s="274" t="s">
        <v>5351</v>
      </c>
      <c r="G181" s="275" t="s">
        <v>5352</v>
      </c>
      <c r="H181" s="298" t="s">
        <v>5012</v>
      </c>
      <c r="I181" s="298" t="s">
        <v>4966</v>
      </c>
      <c r="J181" s="298" t="s">
        <v>4967</v>
      </c>
      <c r="K181" s="273">
        <v>2</v>
      </c>
      <c r="L181" s="273">
        <v>12</v>
      </c>
      <c r="M181" s="276">
        <v>69455.020000000019</v>
      </c>
      <c r="N181" s="277"/>
      <c r="O181" s="277"/>
      <c r="P181" s="277"/>
      <c r="Q181" s="277"/>
      <c r="R181" s="277"/>
    </row>
    <row r="182" spans="1:18" x14ac:dyDescent="0.2">
      <c r="A182" s="271" t="s">
        <v>4960</v>
      </c>
      <c r="B182" s="272" t="s">
        <v>2629</v>
      </c>
      <c r="C182" s="272" t="s">
        <v>4961</v>
      </c>
      <c r="D182" s="273" t="s">
        <v>4962</v>
      </c>
      <c r="E182" s="296">
        <v>6500</v>
      </c>
      <c r="F182" s="274" t="s">
        <v>5353</v>
      </c>
      <c r="G182" s="275" t="s">
        <v>5354</v>
      </c>
      <c r="H182" s="298" t="s">
        <v>5258</v>
      </c>
      <c r="I182" s="298" t="s">
        <v>4966</v>
      </c>
      <c r="J182" s="298" t="s">
        <v>4967</v>
      </c>
      <c r="K182" s="273">
        <v>2</v>
      </c>
      <c r="L182" s="273">
        <v>12</v>
      </c>
      <c r="M182" s="276">
        <v>81213.60000000002</v>
      </c>
      <c r="N182" s="277"/>
      <c r="O182" s="277"/>
      <c r="P182" s="277"/>
      <c r="Q182" s="277"/>
      <c r="R182" s="277"/>
    </row>
    <row r="183" spans="1:18" x14ac:dyDescent="0.2">
      <c r="A183" s="271" t="s">
        <v>4960</v>
      </c>
      <c r="B183" s="272" t="s">
        <v>2629</v>
      </c>
      <c r="C183" s="272" t="s">
        <v>4961</v>
      </c>
      <c r="D183" s="273" t="s">
        <v>4962</v>
      </c>
      <c r="E183" s="296">
        <v>7500</v>
      </c>
      <c r="F183" s="274" t="s">
        <v>5355</v>
      </c>
      <c r="G183" s="275" t="s">
        <v>5356</v>
      </c>
      <c r="H183" s="298" t="s">
        <v>4973</v>
      </c>
      <c r="I183" s="298" t="s">
        <v>4966</v>
      </c>
      <c r="J183" s="298" t="s">
        <v>4967</v>
      </c>
      <c r="K183" s="273">
        <v>4</v>
      </c>
      <c r="L183" s="273">
        <v>12</v>
      </c>
      <c r="M183" s="276">
        <v>93213.60000000002</v>
      </c>
      <c r="N183" s="277"/>
      <c r="O183" s="277"/>
      <c r="P183" s="277"/>
      <c r="Q183" s="277"/>
      <c r="R183" s="277"/>
    </row>
    <row r="184" spans="1:18" x14ac:dyDescent="0.2">
      <c r="A184" s="271" t="s">
        <v>4960</v>
      </c>
      <c r="B184" s="272" t="s">
        <v>2629</v>
      </c>
      <c r="C184" s="272" t="s">
        <v>4961</v>
      </c>
      <c r="D184" s="273" t="s">
        <v>4970</v>
      </c>
      <c r="E184" s="296">
        <v>4000</v>
      </c>
      <c r="F184" s="274" t="s">
        <v>5357</v>
      </c>
      <c r="G184" s="275" t="s">
        <v>5358</v>
      </c>
      <c r="H184" s="298" t="s">
        <v>4992</v>
      </c>
      <c r="I184" s="298" t="s">
        <v>4966</v>
      </c>
      <c r="J184" s="298" t="s">
        <v>5123</v>
      </c>
      <c r="K184" s="273">
        <v>2</v>
      </c>
      <c r="L184" s="273">
        <v>12</v>
      </c>
      <c r="M184" s="276">
        <v>51213.600000000013</v>
      </c>
      <c r="N184" s="277"/>
      <c r="O184" s="277"/>
      <c r="P184" s="277"/>
      <c r="Q184" s="277"/>
      <c r="R184" s="277"/>
    </row>
    <row r="185" spans="1:18" x14ac:dyDescent="0.2">
      <c r="A185" s="271" t="s">
        <v>4960</v>
      </c>
      <c r="B185" s="272" t="s">
        <v>2629</v>
      </c>
      <c r="C185" s="272" t="s">
        <v>4961</v>
      </c>
      <c r="D185" s="273" t="s">
        <v>4962</v>
      </c>
      <c r="E185" s="296">
        <v>6500</v>
      </c>
      <c r="F185" s="274" t="s">
        <v>5359</v>
      </c>
      <c r="G185" s="275" t="s">
        <v>5360</v>
      </c>
      <c r="H185" s="298" t="s">
        <v>4965</v>
      </c>
      <c r="I185" s="298" t="s">
        <v>4966</v>
      </c>
      <c r="J185" s="298" t="s">
        <v>4967</v>
      </c>
      <c r="K185" s="273">
        <v>4</v>
      </c>
      <c r="L185" s="273">
        <v>12</v>
      </c>
      <c r="M185" s="276">
        <v>81213.60000000002</v>
      </c>
      <c r="N185" s="277"/>
      <c r="O185" s="277"/>
      <c r="P185" s="277"/>
      <c r="Q185" s="277"/>
      <c r="R185" s="277"/>
    </row>
    <row r="186" spans="1:18" x14ac:dyDescent="0.2">
      <c r="A186" s="271" t="s">
        <v>4960</v>
      </c>
      <c r="B186" s="272" t="s">
        <v>2629</v>
      </c>
      <c r="C186" s="272" t="s">
        <v>4961</v>
      </c>
      <c r="D186" s="273" t="s">
        <v>4962</v>
      </c>
      <c r="E186" s="296">
        <v>6500</v>
      </c>
      <c r="F186" s="274" t="s">
        <v>5361</v>
      </c>
      <c r="G186" s="275" t="s">
        <v>5362</v>
      </c>
      <c r="H186" s="298" t="s">
        <v>4965</v>
      </c>
      <c r="I186" s="298" t="s">
        <v>4966</v>
      </c>
      <c r="J186" s="298" t="s">
        <v>4967</v>
      </c>
      <c r="K186" s="273">
        <v>4</v>
      </c>
      <c r="L186" s="273">
        <v>12</v>
      </c>
      <c r="M186" s="276">
        <v>81213.60000000002</v>
      </c>
      <c r="N186" s="277"/>
      <c r="O186" s="277"/>
      <c r="P186" s="277"/>
      <c r="Q186" s="277"/>
      <c r="R186" s="277"/>
    </row>
    <row r="187" spans="1:18" x14ac:dyDescent="0.2">
      <c r="A187" s="271" t="s">
        <v>4960</v>
      </c>
      <c r="B187" s="272" t="s">
        <v>2629</v>
      </c>
      <c r="C187" s="272" t="s">
        <v>4961</v>
      </c>
      <c r="D187" s="273" t="s">
        <v>4970</v>
      </c>
      <c r="E187" s="296">
        <v>3500</v>
      </c>
      <c r="F187" s="274" t="s">
        <v>5363</v>
      </c>
      <c r="G187" s="275" t="s">
        <v>5364</v>
      </c>
      <c r="H187" s="298" t="s">
        <v>5015</v>
      </c>
      <c r="I187" s="298" t="s">
        <v>4966</v>
      </c>
      <c r="J187" s="298" t="s">
        <v>4967</v>
      </c>
      <c r="K187" s="273">
        <v>2</v>
      </c>
      <c r="L187" s="273">
        <v>12</v>
      </c>
      <c r="M187" s="276">
        <v>45213.600000000006</v>
      </c>
      <c r="N187" s="277"/>
      <c r="O187" s="277"/>
      <c r="P187" s="277"/>
      <c r="Q187" s="277"/>
      <c r="R187" s="277"/>
    </row>
    <row r="188" spans="1:18" x14ac:dyDescent="0.2">
      <c r="A188" s="271" t="s">
        <v>4960</v>
      </c>
      <c r="B188" s="272" t="s">
        <v>2629</v>
      </c>
      <c r="C188" s="272" t="s">
        <v>4961</v>
      </c>
      <c r="D188" s="273" t="s">
        <v>4962</v>
      </c>
      <c r="E188" s="296">
        <v>5500</v>
      </c>
      <c r="F188" s="274" t="s">
        <v>5365</v>
      </c>
      <c r="G188" s="275" t="s">
        <v>5366</v>
      </c>
      <c r="H188" s="298" t="s">
        <v>4976</v>
      </c>
      <c r="I188" s="298" t="s">
        <v>4966</v>
      </c>
      <c r="J188" s="298" t="s">
        <v>4967</v>
      </c>
      <c r="K188" s="273">
        <v>2</v>
      </c>
      <c r="L188" s="273">
        <v>12</v>
      </c>
      <c r="M188" s="276">
        <v>69213.60000000002</v>
      </c>
      <c r="N188" s="277"/>
      <c r="O188" s="277"/>
      <c r="P188" s="277"/>
      <c r="Q188" s="277"/>
      <c r="R188" s="277"/>
    </row>
    <row r="189" spans="1:18" x14ac:dyDescent="0.2">
      <c r="A189" s="271" t="s">
        <v>4960</v>
      </c>
      <c r="B189" s="272" t="s">
        <v>2629</v>
      </c>
      <c r="C189" s="272" t="s">
        <v>4961</v>
      </c>
      <c r="D189" s="273" t="s">
        <v>5052</v>
      </c>
      <c r="E189" s="296">
        <v>4500</v>
      </c>
      <c r="F189" s="274" t="s">
        <v>5367</v>
      </c>
      <c r="G189" s="275" t="s">
        <v>5368</v>
      </c>
      <c r="H189" s="298" t="s">
        <v>4992</v>
      </c>
      <c r="I189" s="298" t="s">
        <v>4966</v>
      </c>
      <c r="J189" s="298" t="s">
        <v>5123</v>
      </c>
      <c r="K189" s="273">
        <v>2</v>
      </c>
      <c r="L189" s="273">
        <v>12</v>
      </c>
      <c r="M189" s="276">
        <v>57213.600000000013</v>
      </c>
      <c r="N189" s="277"/>
      <c r="O189" s="277"/>
      <c r="P189" s="277"/>
      <c r="Q189" s="277"/>
      <c r="R189" s="277"/>
    </row>
    <row r="190" spans="1:18" x14ac:dyDescent="0.2">
      <c r="A190" s="271" t="s">
        <v>4960</v>
      </c>
      <c r="B190" s="272" t="s">
        <v>2629</v>
      </c>
      <c r="C190" s="272" t="s">
        <v>4961</v>
      </c>
      <c r="D190" s="273" t="s">
        <v>4962</v>
      </c>
      <c r="E190" s="296">
        <v>6500</v>
      </c>
      <c r="F190" s="274" t="s">
        <v>5369</v>
      </c>
      <c r="G190" s="275" t="s">
        <v>5370</v>
      </c>
      <c r="H190" s="298" t="s">
        <v>4965</v>
      </c>
      <c r="I190" s="298" t="s">
        <v>4966</v>
      </c>
      <c r="J190" s="298" t="s">
        <v>4967</v>
      </c>
      <c r="K190" s="273">
        <v>4</v>
      </c>
      <c r="L190" s="273">
        <v>12</v>
      </c>
      <c r="M190" s="276">
        <v>81213.60000000002</v>
      </c>
      <c r="N190" s="277"/>
      <c r="O190" s="277"/>
      <c r="P190" s="277"/>
      <c r="Q190" s="277"/>
      <c r="R190" s="277"/>
    </row>
    <row r="191" spans="1:18" x14ac:dyDescent="0.2">
      <c r="A191" s="271" t="s">
        <v>4960</v>
      </c>
      <c r="B191" s="272" t="s">
        <v>2629</v>
      </c>
      <c r="C191" s="272" t="s">
        <v>4961</v>
      </c>
      <c r="D191" s="273" t="s">
        <v>4962</v>
      </c>
      <c r="E191" s="296">
        <v>6500</v>
      </c>
      <c r="F191" s="274" t="s">
        <v>5371</v>
      </c>
      <c r="G191" s="275" t="s">
        <v>5372</v>
      </c>
      <c r="H191" s="298" t="s">
        <v>4973</v>
      </c>
      <c r="I191" s="298" t="s">
        <v>4966</v>
      </c>
      <c r="J191" s="298" t="s">
        <v>4967</v>
      </c>
      <c r="K191" s="273">
        <v>4</v>
      </c>
      <c r="L191" s="273">
        <v>11</v>
      </c>
      <c r="M191" s="276">
        <v>80995.800000000017</v>
      </c>
      <c r="N191" s="277"/>
      <c r="O191" s="277"/>
      <c r="P191" s="277"/>
      <c r="Q191" s="277"/>
      <c r="R191" s="277"/>
    </row>
    <row r="192" spans="1:18" x14ac:dyDescent="0.2">
      <c r="A192" s="271" t="s">
        <v>4960</v>
      </c>
      <c r="B192" s="272" t="s">
        <v>2629</v>
      </c>
      <c r="C192" s="272" t="s">
        <v>4961</v>
      </c>
      <c r="D192" s="273" t="s">
        <v>4962</v>
      </c>
      <c r="E192" s="296">
        <v>7500</v>
      </c>
      <c r="F192" s="274" t="s">
        <v>5373</v>
      </c>
      <c r="G192" s="275" t="s">
        <v>5374</v>
      </c>
      <c r="H192" s="298" t="s">
        <v>4965</v>
      </c>
      <c r="I192" s="298" t="s">
        <v>4966</v>
      </c>
      <c r="J192" s="298" t="s">
        <v>4967</v>
      </c>
      <c r="K192" s="273">
        <v>4</v>
      </c>
      <c r="L192" s="273">
        <v>12</v>
      </c>
      <c r="M192" s="276">
        <v>93213.60000000002</v>
      </c>
      <c r="N192" s="277"/>
      <c r="O192" s="277"/>
      <c r="P192" s="277"/>
      <c r="Q192" s="277"/>
      <c r="R192" s="277"/>
    </row>
    <row r="193" spans="1:18" x14ac:dyDescent="0.2">
      <c r="A193" s="271" t="s">
        <v>4960</v>
      </c>
      <c r="B193" s="272" t="s">
        <v>2629</v>
      </c>
      <c r="C193" s="272" t="s">
        <v>4961</v>
      </c>
      <c r="D193" s="273" t="s">
        <v>4962</v>
      </c>
      <c r="E193" s="296">
        <v>10000</v>
      </c>
      <c r="F193" s="274" t="s">
        <v>5375</v>
      </c>
      <c r="G193" s="275" t="s">
        <v>5376</v>
      </c>
      <c r="H193" s="298" t="s">
        <v>5167</v>
      </c>
      <c r="I193" s="298" t="s">
        <v>4966</v>
      </c>
      <c r="J193" s="298" t="s">
        <v>4967</v>
      </c>
      <c r="K193" s="273">
        <v>4</v>
      </c>
      <c r="L193" s="273">
        <v>12</v>
      </c>
      <c r="M193" s="276">
        <v>123213.60000000002</v>
      </c>
      <c r="N193" s="277"/>
      <c r="O193" s="277"/>
      <c r="P193" s="277"/>
      <c r="Q193" s="277"/>
      <c r="R193" s="277"/>
    </row>
    <row r="194" spans="1:18" x14ac:dyDescent="0.2">
      <c r="A194" s="271" t="s">
        <v>4960</v>
      </c>
      <c r="B194" s="272" t="s">
        <v>2629</v>
      </c>
      <c r="C194" s="272" t="s">
        <v>4961</v>
      </c>
      <c r="D194" s="273" t="s">
        <v>4962</v>
      </c>
      <c r="E194" s="296">
        <v>9500</v>
      </c>
      <c r="F194" s="274" t="s">
        <v>5377</v>
      </c>
      <c r="G194" s="275" t="s">
        <v>5378</v>
      </c>
      <c r="H194" s="298" t="s">
        <v>4976</v>
      </c>
      <c r="I194" s="298" t="s">
        <v>4966</v>
      </c>
      <c r="J194" s="298" t="s">
        <v>4967</v>
      </c>
      <c r="K194" s="273">
        <v>4</v>
      </c>
      <c r="L194" s="273">
        <v>12</v>
      </c>
      <c r="M194" s="276">
        <v>117213.60000000002</v>
      </c>
      <c r="N194" s="277"/>
      <c r="O194" s="277"/>
      <c r="P194" s="277"/>
      <c r="Q194" s="277"/>
      <c r="R194" s="277"/>
    </row>
    <row r="195" spans="1:18" x14ac:dyDescent="0.2">
      <c r="A195" s="271" t="s">
        <v>4960</v>
      </c>
      <c r="B195" s="272" t="s">
        <v>2629</v>
      </c>
      <c r="C195" s="272" t="s">
        <v>4961</v>
      </c>
      <c r="D195" s="273" t="s">
        <v>4970</v>
      </c>
      <c r="E195" s="296">
        <v>4500</v>
      </c>
      <c r="F195" s="274" t="s">
        <v>5379</v>
      </c>
      <c r="G195" s="275" t="s">
        <v>5380</v>
      </c>
      <c r="H195" s="298" t="s">
        <v>4973</v>
      </c>
      <c r="I195" s="298" t="s">
        <v>4966</v>
      </c>
      <c r="J195" s="298" t="s">
        <v>4967</v>
      </c>
      <c r="K195" s="273">
        <v>2</v>
      </c>
      <c r="L195" s="273">
        <v>12</v>
      </c>
      <c r="M195" s="276">
        <v>57213.600000000013</v>
      </c>
      <c r="N195" s="277"/>
      <c r="O195" s="277"/>
      <c r="P195" s="277"/>
      <c r="Q195" s="277"/>
      <c r="R195" s="277"/>
    </row>
    <row r="196" spans="1:18" x14ac:dyDescent="0.2">
      <c r="A196" s="271" t="s">
        <v>4960</v>
      </c>
      <c r="B196" s="272" t="s">
        <v>2629</v>
      </c>
      <c r="C196" s="272" t="s">
        <v>4961</v>
      </c>
      <c r="D196" s="273" t="s">
        <v>4962</v>
      </c>
      <c r="E196" s="296">
        <v>6500</v>
      </c>
      <c r="F196" s="274" t="s">
        <v>5381</v>
      </c>
      <c r="G196" s="275" t="s">
        <v>5382</v>
      </c>
      <c r="H196" s="298" t="s">
        <v>4976</v>
      </c>
      <c r="I196" s="298" t="s">
        <v>4966</v>
      </c>
      <c r="J196" s="298" t="s">
        <v>4967</v>
      </c>
      <c r="K196" s="273">
        <v>2</v>
      </c>
      <c r="L196" s="273">
        <v>12</v>
      </c>
      <c r="M196" s="276">
        <v>81213.60000000002</v>
      </c>
      <c r="N196" s="277"/>
      <c r="O196" s="277"/>
      <c r="P196" s="277"/>
      <c r="Q196" s="277"/>
      <c r="R196" s="277"/>
    </row>
    <row r="197" spans="1:18" x14ac:dyDescent="0.2">
      <c r="A197" s="271" t="s">
        <v>4960</v>
      </c>
      <c r="B197" s="272" t="s">
        <v>2629</v>
      </c>
      <c r="C197" s="272" t="s">
        <v>4961</v>
      </c>
      <c r="D197" s="273" t="s">
        <v>4962</v>
      </c>
      <c r="E197" s="296">
        <v>8500</v>
      </c>
      <c r="F197" s="274" t="s">
        <v>5383</v>
      </c>
      <c r="G197" s="275" t="s">
        <v>5384</v>
      </c>
      <c r="H197" s="298" t="s">
        <v>4976</v>
      </c>
      <c r="I197" s="298" t="s">
        <v>4966</v>
      </c>
      <c r="J197" s="298" t="s">
        <v>4967</v>
      </c>
      <c r="K197" s="273">
        <v>2</v>
      </c>
      <c r="L197" s="273">
        <v>12</v>
      </c>
      <c r="M197" s="276">
        <v>105213.60000000002</v>
      </c>
      <c r="N197" s="277"/>
      <c r="O197" s="277"/>
      <c r="P197" s="277"/>
      <c r="Q197" s="277"/>
      <c r="R197" s="277"/>
    </row>
    <row r="198" spans="1:18" x14ac:dyDescent="0.2">
      <c r="A198" s="271" t="s">
        <v>4960</v>
      </c>
      <c r="B198" s="272" t="s">
        <v>2629</v>
      </c>
      <c r="C198" s="272" t="s">
        <v>4961</v>
      </c>
      <c r="D198" s="273" t="s">
        <v>4962</v>
      </c>
      <c r="E198" s="296">
        <v>6500</v>
      </c>
      <c r="F198" s="274" t="s">
        <v>5385</v>
      </c>
      <c r="G198" s="275" t="s">
        <v>5386</v>
      </c>
      <c r="H198" s="298" t="s">
        <v>4985</v>
      </c>
      <c r="I198" s="298" t="s">
        <v>4966</v>
      </c>
      <c r="J198" s="298" t="s">
        <v>4967</v>
      </c>
      <c r="K198" s="273">
        <v>4</v>
      </c>
      <c r="L198" s="273">
        <v>12</v>
      </c>
      <c r="M198" s="276">
        <v>81213.60000000002</v>
      </c>
      <c r="N198" s="277"/>
      <c r="O198" s="277"/>
      <c r="P198" s="277"/>
      <c r="Q198" s="277"/>
      <c r="R198" s="277"/>
    </row>
    <row r="199" spans="1:18" x14ac:dyDescent="0.2">
      <c r="A199" s="271" t="s">
        <v>4960</v>
      </c>
      <c r="B199" s="272" t="s">
        <v>2629</v>
      </c>
      <c r="C199" s="272" t="s">
        <v>4961</v>
      </c>
      <c r="D199" s="273" t="s">
        <v>4962</v>
      </c>
      <c r="E199" s="296">
        <v>11000</v>
      </c>
      <c r="F199" s="274" t="s">
        <v>5387</v>
      </c>
      <c r="G199" s="275" t="s">
        <v>5388</v>
      </c>
      <c r="H199" s="298" t="s">
        <v>4973</v>
      </c>
      <c r="I199" s="298" t="s">
        <v>4966</v>
      </c>
      <c r="J199" s="298" t="s">
        <v>4967</v>
      </c>
      <c r="K199" s="273">
        <v>1</v>
      </c>
      <c r="L199" s="273">
        <v>2</v>
      </c>
      <c r="M199" s="276">
        <v>21795.599999999999</v>
      </c>
      <c r="N199" s="277"/>
      <c r="O199" s="277"/>
      <c r="P199" s="277"/>
      <c r="Q199" s="277"/>
      <c r="R199" s="277"/>
    </row>
    <row r="200" spans="1:18" x14ac:dyDescent="0.2">
      <c r="A200" s="271" t="s">
        <v>4960</v>
      </c>
      <c r="B200" s="272" t="s">
        <v>2629</v>
      </c>
      <c r="C200" s="272" t="s">
        <v>4961</v>
      </c>
      <c r="D200" s="273" t="s">
        <v>4962</v>
      </c>
      <c r="E200" s="296">
        <v>7000</v>
      </c>
      <c r="F200" s="274" t="s">
        <v>5389</v>
      </c>
      <c r="G200" s="275" t="s">
        <v>5390</v>
      </c>
      <c r="H200" s="298" t="s">
        <v>4999</v>
      </c>
      <c r="I200" s="298" t="s">
        <v>4966</v>
      </c>
      <c r="J200" s="298" t="s">
        <v>4967</v>
      </c>
      <c r="K200" s="273">
        <v>2</v>
      </c>
      <c r="L200" s="273">
        <v>12</v>
      </c>
      <c r="M200" s="276">
        <v>87213.60000000002</v>
      </c>
      <c r="N200" s="277"/>
      <c r="O200" s="277"/>
      <c r="P200" s="277"/>
      <c r="Q200" s="277"/>
      <c r="R200" s="277"/>
    </row>
    <row r="201" spans="1:18" x14ac:dyDescent="0.2">
      <c r="A201" s="271" t="s">
        <v>4960</v>
      </c>
      <c r="B201" s="272" t="s">
        <v>2629</v>
      </c>
      <c r="C201" s="272" t="s">
        <v>4961</v>
      </c>
      <c r="D201" s="273" t="s">
        <v>4962</v>
      </c>
      <c r="E201" s="296">
        <v>8500</v>
      </c>
      <c r="F201" s="274" t="s">
        <v>5391</v>
      </c>
      <c r="G201" s="275" t="s">
        <v>5392</v>
      </c>
      <c r="H201" s="298" t="s">
        <v>4985</v>
      </c>
      <c r="I201" s="298" t="s">
        <v>4966</v>
      </c>
      <c r="J201" s="298" t="s">
        <v>4967</v>
      </c>
      <c r="K201" s="273">
        <v>4</v>
      </c>
      <c r="L201" s="273">
        <v>12</v>
      </c>
      <c r="M201" s="276">
        <v>105213.60000000002</v>
      </c>
      <c r="N201" s="277"/>
      <c r="O201" s="277"/>
      <c r="P201" s="277"/>
      <c r="Q201" s="277"/>
      <c r="R201" s="277"/>
    </row>
    <row r="202" spans="1:18" x14ac:dyDescent="0.2">
      <c r="A202" s="271" t="s">
        <v>4960</v>
      </c>
      <c r="B202" s="272" t="s">
        <v>2629</v>
      </c>
      <c r="C202" s="272" t="s">
        <v>4961</v>
      </c>
      <c r="D202" s="273" t="s">
        <v>4962</v>
      </c>
      <c r="E202" s="296">
        <v>6500</v>
      </c>
      <c r="F202" s="274" t="s">
        <v>5393</v>
      </c>
      <c r="G202" s="275" t="s">
        <v>5394</v>
      </c>
      <c r="H202" s="298" t="s">
        <v>4973</v>
      </c>
      <c r="I202" s="298" t="s">
        <v>4966</v>
      </c>
      <c r="J202" s="298" t="s">
        <v>4967</v>
      </c>
      <c r="K202" s="273">
        <v>2</v>
      </c>
      <c r="L202" s="273">
        <v>12</v>
      </c>
      <c r="M202" s="276">
        <v>81213.60000000002</v>
      </c>
      <c r="N202" s="277"/>
      <c r="O202" s="277"/>
      <c r="P202" s="277"/>
      <c r="Q202" s="277"/>
      <c r="R202" s="277"/>
    </row>
    <row r="203" spans="1:18" x14ac:dyDescent="0.2">
      <c r="A203" s="271" t="s">
        <v>4960</v>
      </c>
      <c r="B203" s="272" t="s">
        <v>2629</v>
      </c>
      <c r="C203" s="272" t="s">
        <v>4961</v>
      </c>
      <c r="D203" s="273" t="s">
        <v>4962</v>
      </c>
      <c r="E203" s="296">
        <v>7500</v>
      </c>
      <c r="F203" s="274" t="s">
        <v>5395</v>
      </c>
      <c r="G203" s="275" t="s">
        <v>5396</v>
      </c>
      <c r="H203" s="298" t="s">
        <v>4965</v>
      </c>
      <c r="I203" s="298" t="s">
        <v>4966</v>
      </c>
      <c r="J203" s="298" t="s">
        <v>4967</v>
      </c>
      <c r="K203" s="273">
        <v>4</v>
      </c>
      <c r="L203" s="273">
        <v>12</v>
      </c>
      <c r="M203" s="276">
        <v>93213.60000000002</v>
      </c>
      <c r="N203" s="277"/>
      <c r="O203" s="277"/>
      <c r="P203" s="277"/>
      <c r="Q203" s="277"/>
      <c r="R203" s="277"/>
    </row>
    <row r="204" spans="1:18" x14ac:dyDescent="0.2">
      <c r="A204" s="271" t="s">
        <v>4960</v>
      </c>
      <c r="B204" s="272" t="s">
        <v>2629</v>
      </c>
      <c r="C204" s="272" t="s">
        <v>4961</v>
      </c>
      <c r="D204" s="273" t="s">
        <v>4962</v>
      </c>
      <c r="E204" s="296">
        <v>7500</v>
      </c>
      <c r="F204" s="274" t="s">
        <v>5397</v>
      </c>
      <c r="G204" s="275" t="s">
        <v>5398</v>
      </c>
      <c r="H204" s="298" t="s">
        <v>4965</v>
      </c>
      <c r="I204" s="298" t="s">
        <v>4966</v>
      </c>
      <c r="J204" s="298" t="s">
        <v>4967</v>
      </c>
      <c r="K204" s="273">
        <v>4</v>
      </c>
      <c r="L204" s="273">
        <v>12</v>
      </c>
      <c r="M204" s="276">
        <v>93213.60000000002</v>
      </c>
      <c r="N204" s="277"/>
      <c r="O204" s="277"/>
      <c r="P204" s="277"/>
      <c r="Q204" s="277"/>
      <c r="R204" s="277"/>
    </row>
    <row r="205" spans="1:18" x14ac:dyDescent="0.2">
      <c r="A205" s="271" t="s">
        <v>4960</v>
      </c>
      <c r="B205" s="272" t="s">
        <v>2629</v>
      </c>
      <c r="C205" s="272" t="s">
        <v>4961</v>
      </c>
      <c r="D205" s="273" t="s">
        <v>4962</v>
      </c>
      <c r="E205" s="296">
        <v>6500</v>
      </c>
      <c r="F205" s="274" t="s">
        <v>5399</v>
      </c>
      <c r="G205" s="275" t="s">
        <v>5400</v>
      </c>
      <c r="H205" s="298" t="s">
        <v>4985</v>
      </c>
      <c r="I205" s="298" t="s">
        <v>4966</v>
      </c>
      <c r="J205" s="298" t="s">
        <v>4967</v>
      </c>
      <c r="K205" s="273">
        <v>2</v>
      </c>
      <c r="L205" s="273">
        <v>12</v>
      </c>
      <c r="M205" s="276">
        <v>81213.60000000002</v>
      </c>
      <c r="N205" s="277"/>
      <c r="O205" s="277"/>
      <c r="P205" s="277"/>
      <c r="Q205" s="277"/>
      <c r="R205" s="277"/>
    </row>
    <row r="206" spans="1:18" x14ac:dyDescent="0.2">
      <c r="A206" s="271" t="s">
        <v>4960</v>
      </c>
      <c r="B206" s="272" t="s">
        <v>2629</v>
      </c>
      <c r="C206" s="272" t="s">
        <v>4961</v>
      </c>
      <c r="D206" s="273" t="s">
        <v>4962</v>
      </c>
      <c r="E206" s="296">
        <v>8500</v>
      </c>
      <c r="F206" s="274" t="s">
        <v>5401</v>
      </c>
      <c r="G206" s="275" t="s">
        <v>5402</v>
      </c>
      <c r="H206" s="298" t="s">
        <v>4965</v>
      </c>
      <c r="I206" s="298" t="s">
        <v>4966</v>
      </c>
      <c r="J206" s="298" t="s">
        <v>4967</v>
      </c>
      <c r="K206" s="273">
        <v>4</v>
      </c>
      <c r="L206" s="273">
        <v>12</v>
      </c>
      <c r="M206" s="276">
        <v>105213.60000000002</v>
      </c>
      <c r="N206" s="277"/>
      <c r="O206" s="277"/>
      <c r="P206" s="277"/>
      <c r="Q206" s="277"/>
      <c r="R206" s="277"/>
    </row>
    <row r="207" spans="1:18" x14ac:dyDescent="0.2">
      <c r="A207" s="271" t="s">
        <v>4960</v>
      </c>
      <c r="B207" s="272" t="s">
        <v>2629</v>
      </c>
      <c r="C207" s="272" t="s">
        <v>4961</v>
      </c>
      <c r="D207" s="273" t="s">
        <v>5052</v>
      </c>
      <c r="E207" s="296">
        <v>3400</v>
      </c>
      <c r="F207" s="274" t="s">
        <v>5403</v>
      </c>
      <c r="G207" s="275" t="s">
        <v>5404</v>
      </c>
      <c r="H207" s="298" t="s">
        <v>5055</v>
      </c>
      <c r="I207" s="298" t="s">
        <v>4993</v>
      </c>
      <c r="J207" s="298" t="s">
        <v>5056</v>
      </c>
      <c r="K207" s="273">
        <v>2</v>
      </c>
      <c r="L207" s="273">
        <v>12</v>
      </c>
      <c r="M207" s="276">
        <v>44013.600000000006</v>
      </c>
      <c r="N207" s="277"/>
      <c r="O207" s="277"/>
      <c r="P207" s="277"/>
      <c r="Q207" s="277"/>
      <c r="R207" s="277"/>
    </row>
    <row r="208" spans="1:18" x14ac:dyDescent="0.2">
      <c r="A208" s="271" t="s">
        <v>4960</v>
      </c>
      <c r="B208" s="272" t="s">
        <v>2629</v>
      </c>
      <c r="C208" s="272" t="s">
        <v>4961</v>
      </c>
      <c r="D208" s="273" t="s">
        <v>4970</v>
      </c>
      <c r="E208" s="296">
        <v>2500</v>
      </c>
      <c r="F208" s="274" t="s">
        <v>5405</v>
      </c>
      <c r="G208" s="275" t="s">
        <v>5406</v>
      </c>
      <c r="H208" s="298" t="s">
        <v>4973</v>
      </c>
      <c r="I208" s="298" t="s">
        <v>5020</v>
      </c>
      <c r="J208" s="298" t="s">
        <v>4982</v>
      </c>
      <c r="K208" s="273">
        <v>2</v>
      </c>
      <c r="L208" s="273">
        <v>12</v>
      </c>
      <c r="M208" s="276">
        <v>33213.599999999999</v>
      </c>
      <c r="N208" s="277"/>
      <c r="O208" s="277"/>
      <c r="P208" s="277"/>
      <c r="Q208" s="277"/>
      <c r="R208" s="277"/>
    </row>
    <row r="209" spans="1:18" x14ac:dyDescent="0.2">
      <c r="A209" s="271" t="s">
        <v>4960</v>
      </c>
      <c r="B209" s="272" t="s">
        <v>2629</v>
      </c>
      <c r="C209" s="272" t="s">
        <v>4961</v>
      </c>
      <c r="D209" s="273" t="s">
        <v>4970</v>
      </c>
      <c r="E209" s="296">
        <v>2900</v>
      </c>
      <c r="F209" s="274" t="s">
        <v>5407</v>
      </c>
      <c r="G209" s="275" t="s">
        <v>5408</v>
      </c>
      <c r="H209" s="298" t="s">
        <v>4965</v>
      </c>
      <c r="I209" s="298" t="s">
        <v>4966</v>
      </c>
      <c r="J209" s="298" t="s">
        <v>4967</v>
      </c>
      <c r="K209" s="273">
        <v>2</v>
      </c>
      <c r="L209" s="273">
        <v>12</v>
      </c>
      <c r="M209" s="276">
        <v>38013.599999999999</v>
      </c>
      <c r="N209" s="277"/>
      <c r="O209" s="277"/>
      <c r="P209" s="277"/>
      <c r="Q209" s="277"/>
      <c r="R209" s="277"/>
    </row>
    <row r="210" spans="1:18" x14ac:dyDescent="0.2">
      <c r="A210" s="271" t="s">
        <v>4960</v>
      </c>
      <c r="B210" s="272" t="s">
        <v>2629</v>
      </c>
      <c r="C210" s="272" t="s">
        <v>4961</v>
      </c>
      <c r="D210" s="273" t="s">
        <v>4962</v>
      </c>
      <c r="E210" s="296">
        <v>6500</v>
      </c>
      <c r="F210" s="274" t="s">
        <v>5409</v>
      </c>
      <c r="G210" s="275" t="s">
        <v>5410</v>
      </c>
      <c r="H210" s="298" t="s">
        <v>4985</v>
      </c>
      <c r="I210" s="298" t="s">
        <v>4966</v>
      </c>
      <c r="J210" s="298" t="s">
        <v>4967</v>
      </c>
      <c r="K210" s="273">
        <v>4</v>
      </c>
      <c r="L210" s="273">
        <v>12</v>
      </c>
      <c r="M210" s="276">
        <v>81213.60000000002</v>
      </c>
      <c r="N210" s="277"/>
      <c r="O210" s="277"/>
      <c r="P210" s="277"/>
      <c r="Q210" s="277"/>
      <c r="R210" s="277"/>
    </row>
    <row r="211" spans="1:18" x14ac:dyDescent="0.2">
      <c r="A211" s="271" t="s">
        <v>4960</v>
      </c>
      <c r="B211" s="272" t="s">
        <v>2629</v>
      </c>
      <c r="C211" s="272" t="s">
        <v>4961</v>
      </c>
      <c r="D211" s="273" t="s">
        <v>4962</v>
      </c>
      <c r="E211" s="296">
        <v>8500</v>
      </c>
      <c r="F211" s="274" t="s">
        <v>5411</v>
      </c>
      <c r="G211" s="275" t="s">
        <v>5412</v>
      </c>
      <c r="H211" s="298" t="s">
        <v>4965</v>
      </c>
      <c r="I211" s="298" t="s">
        <v>4966</v>
      </c>
      <c r="J211" s="298" t="s">
        <v>4967</v>
      </c>
      <c r="K211" s="273">
        <v>4</v>
      </c>
      <c r="L211" s="273">
        <v>12</v>
      </c>
      <c r="M211" s="276">
        <v>105213.60000000002</v>
      </c>
      <c r="N211" s="277"/>
      <c r="O211" s="277"/>
      <c r="P211" s="277"/>
      <c r="Q211" s="277"/>
      <c r="R211" s="277"/>
    </row>
    <row r="212" spans="1:18" x14ac:dyDescent="0.2">
      <c r="A212" s="271" t="s">
        <v>4960</v>
      </c>
      <c r="B212" s="272" t="s">
        <v>2629</v>
      </c>
      <c r="C212" s="272" t="s">
        <v>4961</v>
      </c>
      <c r="D212" s="273" t="s">
        <v>5052</v>
      </c>
      <c r="E212" s="296">
        <v>3000</v>
      </c>
      <c r="F212" s="274" t="s">
        <v>5413</v>
      </c>
      <c r="G212" s="275" t="s">
        <v>5414</v>
      </c>
      <c r="H212" s="298" t="s">
        <v>5055</v>
      </c>
      <c r="I212" s="298" t="s">
        <v>4993</v>
      </c>
      <c r="J212" s="298" t="s">
        <v>5056</v>
      </c>
      <c r="K212" s="273">
        <v>1</v>
      </c>
      <c r="L212" s="273">
        <v>2</v>
      </c>
      <c r="M212" s="276">
        <v>6328.93</v>
      </c>
      <c r="N212" s="277"/>
      <c r="O212" s="277"/>
      <c r="P212" s="277"/>
      <c r="Q212" s="277"/>
      <c r="R212" s="277"/>
    </row>
    <row r="213" spans="1:18" x14ac:dyDescent="0.2">
      <c r="A213" s="271" t="s">
        <v>4960</v>
      </c>
      <c r="B213" s="272" t="s">
        <v>2629</v>
      </c>
      <c r="C213" s="272" t="s">
        <v>4961</v>
      </c>
      <c r="D213" s="273" t="s">
        <v>4962</v>
      </c>
      <c r="E213" s="296">
        <v>8500</v>
      </c>
      <c r="F213" s="274" t="s">
        <v>5415</v>
      </c>
      <c r="G213" s="275" t="s">
        <v>5416</v>
      </c>
      <c r="H213" s="298" t="s">
        <v>4965</v>
      </c>
      <c r="I213" s="298" t="s">
        <v>4966</v>
      </c>
      <c r="J213" s="298" t="s">
        <v>4967</v>
      </c>
      <c r="K213" s="273">
        <v>1</v>
      </c>
      <c r="L213" s="273">
        <v>2</v>
      </c>
      <c r="M213" s="276">
        <v>16962.259999999998</v>
      </c>
      <c r="N213" s="277"/>
      <c r="O213" s="277"/>
      <c r="P213" s="277"/>
      <c r="Q213" s="277"/>
      <c r="R213" s="277"/>
    </row>
    <row r="214" spans="1:18" x14ac:dyDescent="0.2">
      <c r="A214" s="271" t="s">
        <v>4960</v>
      </c>
      <c r="B214" s="272" t="s">
        <v>2629</v>
      </c>
      <c r="C214" s="272" t="s">
        <v>4961</v>
      </c>
      <c r="D214" s="273" t="s">
        <v>4962</v>
      </c>
      <c r="E214" s="296">
        <v>6500</v>
      </c>
      <c r="F214" s="274" t="s">
        <v>5417</v>
      </c>
      <c r="G214" s="275" t="s">
        <v>5418</v>
      </c>
      <c r="H214" s="298" t="s">
        <v>4973</v>
      </c>
      <c r="I214" s="298" t="s">
        <v>4966</v>
      </c>
      <c r="J214" s="298" t="s">
        <v>4967</v>
      </c>
      <c r="K214" s="273">
        <v>4</v>
      </c>
      <c r="L214" s="273">
        <v>12</v>
      </c>
      <c r="M214" s="276">
        <v>81213.60000000002</v>
      </c>
      <c r="N214" s="277"/>
      <c r="O214" s="277"/>
      <c r="P214" s="277"/>
      <c r="Q214" s="277"/>
      <c r="R214" s="277"/>
    </row>
    <row r="215" spans="1:18" x14ac:dyDescent="0.2">
      <c r="A215" s="271" t="s">
        <v>4960</v>
      </c>
      <c r="B215" s="272" t="s">
        <v>2629</v>
      </c>
      <c r="C215" s="272" t="s">
        <v>4961</v>
      </c>
      <c r="D215" s="273" t="s">
        <v>4962</v>
      </c>
      <c r="E215" s="296">
        <v>6500</v>
      </c>
      <c r="F215" s="274" t="s">
        <v>5419</v>
      </c>
      <c r="G215" s="275" t="s">
        <v>5420</v>
      </c>
      <c r="H215" s="298" t="s">
        <v>4976</v>
      </c>
      <c r="I215" s="298" t="s">
        <v>4966</v>
      </c>
      <c r="J215" s="298" t="s">
        <v>4967</v>
      </c>
      <c r="K215" s="273">
        <v>2</v>
      </c>
      <c r="L215" s="273">
        <v>12</v>
      </c>
      <c r="M215" s="276">
        <v>81213.60000000002</v>
      </c>
      <c r="N215" s="277"/>
      <c r="O215" s="277"/>
      <c r="P215" s="277"/>
      <c r="Q215" s="277"/>
      <c r="R215" s="277"/>
    </row>
    <row r="216" spans="1:18" x14ac:dyDescent="0.2">
      <c r="A216" s="271" t="s">
        <v>4960</v>
      </c>
      <c r="B216" s="272" t="s">
        <v>2629</v>
      </c>
      <c r="C216" s="272" t="s">
        <v>4961</v>
      </c>
      <c r="D216" s="273" t="s">
        <v>4962</v>
      </c>
      <c r="E216" s="296">
        <v>8500</v>
      </c>
      <c r="F216" s="274" t="s">
        <v>5421</v>
      </c>
      <c r="G216" s="275" t="s">
        <v>5422</v>
      </c>
      <c r="H216" s="298" t="s">
        <v>4976</v>
      </c>
      <c r="I216" s="298" t="s">
        <v>4966</v>
      </c>
      <c r="J216" s="298" t="s">
        <v>4967</v>
      </c>
      <c r="K216" s="273">
        <v>2</v>
      </c>
      <c r="L216" s="273">
        <v>12</v>
      </c>
      <c r="M216" s="276">
        <v>105213.60000000002</v>
      </c>
      <c r="N216" s="277"/>
      <c r="O216" s="277"/>
      <c r="P216" s="277"/>
      <c r="Q216" s="277"/>
      <c r="R216" s="277"/>
    </row>
    <row r="217" spans="1:18" x14ac:dyDescent="0.2">
      <c r="A217" s="271" t="s">
        <v>4960</v>
      </c>
      <c r="B217" s="272" t="s">
        <v>2629</v>
      </c>
      <c r="C217" s="272" t="s">
        <v>4961</v>
      </c>
      <c r="D217" s="273" t="s">
        <v>4970</v>
      </c>
      <c r="E217" s="296">
        <v>3800</v>
      </c>
      <c r="F217" s="274" t="s">
        <v>5423</v>
      </c>
      <c r="G217" s="275" t="s">
        <v>5424</v>
      </c>
      <c r="H217" s="298" t="s">
        <v>5154</v>
      </c>
      <c r="I217" s="298" t="s">
        <v>4993</v>
      </c>
      <c r="J217" s="298" t="s">
        <v>4994</v>
      </c>
      <c r="K217" s="273">
        <v>2</v>
      </c>
      <c r="L217" s="273">
        <v>12</v>
      </c>
      <c r="M217" s="276">
        <v>48813.600000000006</v>
      </c>
      <c r="N217" s="277"/>
      <c r="O217" s="277"/>
      <c r="P217" s="277"/>
      <c r="Q217" s="277"/>
      <c r="R217" s="277"/>
    </row>
    <row r="218" spans="1:18" x14ac:dyDescent="0.2">
      <c r="A218" s="271" t="s">
        <v>4960</v>
      </c>
      <c r="B218" s="272" t="s">
        <v>2629</v>
      </c>
      <c r="C218" s="272" t="s">
        <v>4961</v>
      </c>
      <c r="D218" s="273" t="s">
        <v>4962</v>
      </c>
      <c r="E218" s="296">
        <v>6500</v>
      </c>
      <c r="F218" s="274" t="s">
        <v>5425</v>
      </c>
      <c r="G218" s="275" t="s">
        <v>5426</v>
      </c>
      <c r="H218" s="298" t="s">
        <v>4976</v>
      </c>
      <c r="I218" s="298" t="s">
        <v>4966</v>
      </c>
      <c r="J218" s="298" t="s">
        <v>4967</v>
      </c>
      <c r="K218" s="273">
        <v>4</v>
      </c>
      <c r="L218" s="273">
        <v>12</v>
      </c>
      <c r="M218" s="276">
        <v>81213.60000000002</v>
      </c>
      <c r="N218" s="277"/>
      <c r="O218" s="277"/>
      <c r="P218" s="277"/>
      <c r="Q218" s="277"/>
      <c r="R218" s="277"/>
    </row>
    <row r="219" spans="1:18" x14ac:dyDescent="0.2">
      <c r="A219" s="271" t="s">
        <v>4960</v>
      </c>
      <c r="B219" s="272" t="s">
        <v>2629</v>
      </c>
      <c r="C219" s="272" t="s">
        <v>4961</v>
      </c>
      <c r="D219" s="273" t="s">
        <v>4962</v>
      </c>
      <c r="E219" s="296">
        <v>6500</v>
      </c>
      <c r="F219" s="274" t="s">
        <v>5427</v>
      </c>
      <c r="G219" s="275" t="s">
        <v>5428</v>
      </c>
      <c r="H219" s="298" t="s">
        <v>4976</v>
      </c>
      <c r="I219" s="298" t="s">
        <v>4966</v>
      </c>
      <c r="J219" s="298" t="s">
        <v>4967</v>
      </c>
      <c r="K219" s="273">
        <v>4</v>
      </c>
      <c r="L219" s="273">
        <v>12</v>
      </c>
      <c r="M219" s="276">
        <v>81213.60000000002</v>
      </c>
      <c r="N219" s="277"/>
      <c r="O219" s="277"/>
      <c r="P219" s="277"/>
      <c r="Q219" s="277"/>
      <c r="R219" s="277"/>
    </row>
    <row r="220" spans="1:18" x14ac:dyDescent="0.2">
      <c r="A220" s="271" t="s">
        <v>4960</v>
      </c>
      <c r="B220" s="272" t="s">
        <v>2629</v>
      </c>
      <c r="C220" s="272" t="s">
        <v>4961</v>
      </c>
      <c r="D220" s="273" t="s">
        <v>4962</v>
      </c>
      <c r="E220" s="296">
        <v>8500</v>
      </c>
      <c r="F220" s="274" t="s">
        <v>5429</v>
      </c>
      <c r="G220" s="275" t="s">
        <v>5430</v>
      </c>
      <c r="H220" s="298" t="s">
        <v>4985</v>
      </c>
      <c r="I220" s="298" t="s">
        <v>4966</v>
      </c>
      <c r="J220" s="298" t="s">
        <v>4967</v>
      </c>
      <c r="K220" s="273">
        <v>4</v>
      </c>
      <c r="L220" s="273">
        <v>12</v>
      </c>
      <c r="M220" s="276">
        <v>105213.60000000002</v>
      </c>
      <c r="N220" s="277"/>
      <c r="O220" s="277"/>
      <c r="P220" s="277"/>
      <c r="Q220" s="277"/>
      <c r="R220" s="277"/>
    </row>
    <row r="221" spans="1:18" x14ac:dyDescent="0.2">
      <c r="A221" s="271" t="s">
        <v>4960</v>
      </c>
      <c r="B221" s="272" t="s">
        <v>2629</v>
      </c>
      <c r="C221" s="272" t="s">
        <v>4961</v>
      </c>
      <c r="D221" s="273" t="s">
        <v>4962</v>
      </c>
      <c r="E221" s="296">
        <v>6500</v>
      </c>
      <c r="F221" s="274" t="s">
        <v>5431</v>
      </c>
      <c r="G221" s="275" t="s">
        <v>5432</v>
      </c>
      <c r="H221" s="298" t="s">
        <v>5433</v>
      </c>
      <c r="I221" s="298" t="s">
        <v>4966</v>
      </c>
      <c r="J221" s="298" t="s">
        <v>4967</v>
      </c>
      <c r="K221" s="273">
        <v>1</v>
      </c>
      <c r="L221" s="273">
        <v>2</v>
      </c>
      <c r="M221" s="276">
        <v>13975.6</v>
      </c>
      <c r="N221" s="277"/>
      <c r="O221" s="277"/>
      <c r="P221" s="277"/>
      <c r="Q221" s="277"/>
      <c r="R221" s="277"/>
    </row>
    <row r="222" spans="1:18" x14ac:dyDescent="0.2">
      <c r="A222" s="271" t="s">
        <v>4960</v>
      </c>
      <c r="B222" s="272" t="s">
        <v>2629</v>
      </c>
      <c r="C222" s="272" t="s">
        <v>4961</v>
      </c>
      <c r="D222" s="273" t="s">
        <v>4970</v>
      </c>
      <c r="E222" s="296">
        <v>3500</v>
      </c>
      <c r="F222" s="274" t="s">
        <v>5434</v>
      </c>
      <c r="G222" s="275" t="s">
        <v>5435</v>
      </c>
      <c r="H222" s="298" t="s">
        <v>4965</v>
      </c>
      <c r="I222" s="298" t="s">
        <v>4966</v>
      </c>
      <c r="J222" s="298" t="s">
        <v>4967</v>
      </c>
      <c r="K222" s="273">
        <v>2</v>
      </c>
      <c r="L222" s="273">
        <v>12</v>
      </c>
      <c r="M222" s="276">
        <v>45213.600000000006</v>
      </c>
      <c r="N222" s="277"/>
      <c r="O222" s="277"/>
      <c r="P222" s="277"/>
      <c r="Q222" s="277"/>
      <c r="R222" s="277"/>
    </row>
    <row r="223" spans="1:18" x14ac:dyDescent="0.2">
      <c r="A223" s="271" t="s">
        <v>4960</v>
      </c>
      <c r="B223" s="272" t="s">
        <v>2629</v>
      </c>
      <c r="C223" s="272" t="s">
        <v>4961</v>
      </c>
      <c r="D223" s="273" t="s">
        <v>4962</v>
      </c>
      <c r="E223" s="296">
        <v>10500</v>
      </c>
      <c r="F223" s="274" t="s">
        <v>5436</v>
      </c>
      <c r="G223" s="275" t="s">
        <v>5437</v>
      </c>
      <c r="H223" s="298" t="s">
        <v>4985</v>
      </c>
      <c r="I223" s="298" t="s">
        <v>4966</v>
      </c>
      <c r="J223" s="298" t="s">
        <v>4967</v>
      </c>
      <c r="K223" s="273">
        <v>4</v>
      </c>
      <c r="L223" s="273">
        <v>12</v>
      </c>
      <c r="M223" s="276">
        <v>129213.60000000002</v>
      </c>
      <c r="N223" s="277"/>
      <c r="O223" s="277"/>
      <c r="P223" s="277"/>
      <c r="Q223" s="277"/>
      <c r="R223" s="277"/>
    </row>
    <row r="224" spans="1:18" x14ac:dyDescent="0.2">
      <c r="A224" s="271" t="s">
        <v>4960</v>
      </c>
      <c r="B224" s="272" t="s">
        <v>2629</v>
      </c>
      <c r="C224" s="272" t="s">
        <v>4961</v>
      </c>
      <c r="D224" s="273" t="s">
        <v>4962</v>
      </c>
      <c r="E224" s="296">
        <v>6500</v>
      </c>
      <c r="F224" s="274" t="s">
        <v>5438</v>
      </c>
      <c r="G224" s="275" t="s">
        <v>5439</v>
      </c>
      <c r="H224" s="298" t="s">
        <v>4976</v>
      </c>
      <c r="I224" s="298" t="s">
        <v>4966</v>
      </c>
      <c r="J224" s="298" t="s">
        <v>4967</v>
      </c>
      <c r="K224" s="273">
        <v>1</v>
      </c>
      <c r="L224" s="273">
        <v>2</v>
      </c>
      <c r="M224" s="276">
        <v>13095.6</v>
      </c>
      <c r="N224" s="277"/>
      <c r="O224" s="277"/>
      <c r="P224" s="277"/>
      <c r="Q224" s="277"/>
      <c r="R224" s="277"/>
    </row>
    <row r="225" spans="1:18" x14ac:dyDescent="0.2">
      <c r="A225" s="271" t="s">
        <v>4960</v>
      </c>
      <c r="B225" s="272" t="s">
        <v>2629</v>
      </c>
      <c r="C225" s="272" t="s">
        <v>4961</v>
      </c>
      <c r="D225" s="273" t="s">
        <v>4962</v>
      </c>
      <c r="E225" s="296">
        <v>6500</v>
      </c>
      <c r="F225" s="274" t="s">
        <v>5440</v>
      </c>
      <c r="G225" s="275" t="s">
        <v>5441</v>
      </c>
      <c r="H225" s="298" t="s">
        <v>4985</v>
      </c>
      <c r="I225" s="298" t="s">
        <v>4966</v>
      </c>
      <c r="J225" s="298" t="s">
        <v>4967</v>
      </c>
      <c r="K225" s="273">
        <v>4</v>
      </c>
      <c r="L225" s="273">
        <v>12</v>
      </c>
      <c r="M225" s="276">
        <v>81213.60000000002</v>
      </c>
      <c r="N225" s="277"/>
      <c r="O225" s="277"/>
      <c r="P225" s="277"/>
      <c r="Q225" s="277"/>
      <c r="R225" s="277"/>
    </row>
    <row r="226" spans="1:18" x14ac:dyDescent="0.2">
      <c r="A226" s="271" t="s">
        <v>4960</v>
      </c>
      <c r="B226" s="272" t="s">
        <v>2629</v>
      </c>
      <c r="C226" s="272" t="s">
        <v>4961</v>
      </c>
      <c r="D226" s="273" t="s">
        <v>5052</v>
      </c>
      <c r="E226" s="296">
        <v>2500</v>
      </c>
      <c r="F226" s="274" t="s">
        <v>5442</v>
      </c>
      <c r="G226" s="275" t="s">
        <v>5443</v>
      </c>
      <c r="H226" s="298" t="s">
        <v>5055</v>
      </c>
      <c r="I226" s="298" t="s">
        <v>4993</v>
      </c>
      <c r="J226" s="298" t="s">
        <v>5056</v>
      </c>
      <c r="K226" s="273">
        <v>2</v>
      </c>
      <c r="L226" s="273">
        <v>12</v>
      </c>
      <c r="M226" s="276">
        <v>33213.599999999999</v>
      </c>
      <c r="N226" s="277"/>
      <c r="O226" s="277"/>
      <c r="P226" s="277"/>
      <c r="Q226" s="277"/>
      <c r="R226" s="277"/>
    </row>
    <row r="227" spans="1:18" x14ac:dyDescent="0.2">
      <c r="A227" s="271" t="s">
        <v>4960</v>
      </c>
      <c r="B227" s="272" t="s">
        <v>2629</v>
      </c>
      <c r="C227" s="272" t="s">
        <v>4961</v>
      </c>
      <c r="D227" s="273" t="s">
        <v>4962</v>
      </c>
      <c r="E227" s="296">
        <v>6500</v>
      </c>
      <c r="F227" s="274" t="s">
        <v>5444</v>
      </c>
      <c r="G227" s="275" t="s">
        <v>5445</v>
      </c>
      <c r="H227" s="298" t="s">
        <v>4965</v>
      </c>
      <c r="I227" s="298" t="s">
        <v>4966</v>
      </c>
      <c r="J227" s="298" t="s">
        <v>4967</v>
      </c>
      <c r="K227" s="273">
        <v>2</v>
      </c>
      <c r="L227" s="273">
        <v>12</v>
      </c>
      <c r="M227" s="276">
        <v>81213.60000000002</v>
      </c>
      <c r="N227" s="277"/>
      <c r="O227" s="277"/>
      <c r="P227" s="277"/>
      <c r="Q227" s="277"/>
      <c r="R227" s="277"/>
    </row>
    <row r="228" spans="1:18" x14ac:dyDescent="0.2">
      <c r="A228" s="271" t="s">
        <v>4960</v>
      </c>
      <c r="B228" s="272" t="s">
        <v>2629</v>
      </c>
      <c r="C228" s="272" t="s">
        <v>4961</v>
      </c>
      <c r="D228" s="273" t="s">
        <v>5052</v>
      </c>
      <c r="E228" s="296">
        <v>4500</v>
      </c>
      <c r="F228" s="274" t="s">
        <v>5446</v>
      </c>
      <c r="G228" s="275" t="s">
        <v>5447</v>
      </c>
      <c r="H228" s="298" t="s">
        <v>4992</v>
      </c>
      <c r="I228" s="298" t="s">
        <v>4993</v>
      </c>
      <c r="J228" s="298" t="s">
        <v>4994</v>
      </c>
      <c r="K228" s="273">
        <v>2</v>
      </c>
      <c r="L228" s="273">
        <v>12</v>
      </c>
      <c r="M228" s="276">
        <v>57213.600000000013</v>
      </c>
      <c r="N228" s="277"/>
      <c r="O228" s="277"/>
      <c r="P228" s="277"/>
      <c r="Q228" s="277"/>
      <c r="R228" s="277"/>
    </row>
    <row r="229" spans="1:18" x14ac:dyDescent="0.2">
      <c r="A229" s="271" t="s">
        <v>4960</v>
      </c>
      <c r="B229" s="272" t="s">
        <v>2629</v>
      </c>
      <c r="C229" s="272" t="s">
        <v>4961</v>
      </c>
      <c r="D229" s="273" t="s">
        <v>4970</v>
      </c>
      <c r="E229" s="296">
        <v>5500</v>
      </c>
      <c r="F229" s="274" t="s">
        <v>5448</v>
      </c>
      <c r="G229" s="275" t="s">
        <v>5449</v>
      </c>
      <c r="H229" s="298" t="s">
        <v>4999</v>
      </c>
      <c r="I229" s="298" t="s">
        <v>4981</v>
      </c>
      <c r="J229" s="298" t="s">
        <v>4982</v>
      </c>
      <c r="K229" s="273">
        <v>2</v>
      </c>
      <c r="L229" s="273">
        <v>12</v>
      </c>
      <c r="M229" s="276">
        <v>69213.60000000002</v>
      </c>
      <c r="N229" s="277"/>
      <c r="O229" s="277"/>
      <c r="P229" s="277"/>
      <c r="Q229" s="277"/>
      <c r="R229" s="277"/>
    </row>
    <row r="230" spans="1:18" x14ac:dyDescent="0.2">
      <c r="A230" s="271" t="s">
        <v>4960</v>
      </c>
      <c r="B230" s="272" t="s">
        <v>2629</v>
      </c>
      <c r="C230" s="272" t="s">
        <v>4961</v>
      </c>
      <c r="D230" s="273" t="s">
        <v>4962</v>
      </c>
      <c r="E230" s="296">
        <v>6500</v>
      </c>
      <c r="F230" s="274" t="s">
        <v>5450</v>
      </c>
      <c r="G230" s="275" t="s">
        <v>5451</v>
      </c>
      <c r="H230" s="298" t="s">
        <v>5452</v>
      </c>
      <c r="I230" s="298" t="s">
        <v>4966</v>
      </c>
      <c r="J230" s="298" t="s">
        <v>4967</v>
      </c>
      <c r="K230" s="273">
        <v>4</v>
      </c>
      <c r="L230" s="273">
        <v>12</v>
      </c>
      <c r="M230" s="276">
        <v>81213.60000000002</v>
      </c>
      <c r="N230" s="277"/>
      <c r="O230" s="277"/>
      <c r="P230" s="277"/>
      <c r="Q230" s="277"/>
      <c r="R230" s="277"/>
    </row>
    <row r="231" spans="1:18" x14ac:dyDescent="0.2">
      <c r="A231" s="271" t="s">
        <v>4960</v>
      </c>
      <c r="B231" s="272" t="s">
        <v>2629</v>
      </c>
      <c r="C231" s="272" t="s">
        <v>4961</v>
      </c>
      <c r="D231" s="273" t="s">
        <v>4962</v>
      </c>
      <c r="E231" s="296">
        <v>6500</v>
      </c>
      <c r="F231" s="274" t="s">
        <v>5453</v>
      </c>
      <c r="G231" s="275" t="s">
        <v>5454</v>
      </c>
      <c r="H231" s="298" t="s">
        <v>4985</v>
      </c>
      <c r="I231" s="298" t="s">
        <v>4966</v>
      </c>
      <c r="J231" s="298" t="s">
        <v>4967</v>
      </c>
      <c r="K231" s="273">
        <v>4</v>
      </c>
      <c r="L231" s="273">
        <v>12</v>
      </c>
      <c r="M231" s="276">
        <v>81349.60000000002</v>
      </c>
      <c r="N231" s="277"/>
      <c r="O231" s="277"/>
      <c r="P231" s="277"/>
      <c r="Q231" s="277"/>
      <c r="R231" s="277"/>
    </row>
    <row r="232" spans="1:18" x14ac:dyDescent="0.2">
      <c r="A232" s="271" t="s">
        <v>4960</v>
      </c>
      <c r="B232" s="272" t="s">
        <v>2629</v>
      </c>
      <c r="C232" s="272" t="s">
        <v>4961</v>
      </c>
      <c r="D232" s="273" t="s">
        <v>4970</v>
      </c>
      <c r="E232" s="296">
        <v>5000</v>
      </c>
      <c r="F232" s="274" t="s">
        <v>5455</v>
      </c>
      <c r="G232" s="275" t="s">
        <v>5456</v>
      </c>
      <c r="H232" s="298" t="s">
        <v>4965</v>
      </c>
      <c r="I232" s="298" t="s">
        <v>4981</v>
      </c>
      <c r="J232" s="298" t="s">
        <v>4982</v>
      </c>
      <c r="K232" s="273">
        <v>2</v>
      </c>
      <c r="L232" s="273">
        <v>12</v>
      </c>
      <c r="M232" s="276">
        <v>63213.600000000013</v>
      </c>
      <c r="N232" s="277"/>
      <c r="O232" s="277"/>
      <c r="P232" s="277"/>
      <c r="Q232" s="277"/>
      <c r="R232" s="277"/>
    </row>
    <row r="233" spans="1:18" x14ac:dyDescent="0.2">
      <c r="A233" s="271" t="s">
        <v>4960</v>
      </c>
      <c r="B233" s="272" t="s">
        <v>2629</v>
      </c>
      <c r="C233" s="272" t="s">
        <v>4961</v>
      </c>
      <c r="D233" s="273" t="s">
        <v>4962</v>
      </c>
      <c r="E233" s="296">
        <v>6500</v>
      </c>
      <c r="F233" s="274" t="s">
        <v>5457</v>
      </c>
      <c r="G233" s="275" t="s">
        <v>5458</v>
      </c>
      <c r="H233" s="298" t="s">
        <v>5015</v>
      </c>
      <c r="I233" s="298" t="s">
        <v>4966</v>
      </c>
      <c r="J233" s="298" t="s">
        <v>4967</v>
      </c>
      <c r="K233" s="273">
        <v>4</v>
      </c>
      <c r="L233" s="273">
        <v>12</v>
      </c>
      <c r="M233" s="276">
        <v>81213.60000000002</v>
      </c>
      <c r="N233" s="277"/>
      <c r="O233" s="277"/>
      <c r="P233" s="277"/>
      <c r="Q233" s="277"/>
      <c r="R233" s="277"/>
    </row>
    <row r="234" spans="1:18" x14ac:dyDescent="0.2">
      <c r="A234" s="271" t="s">
        <v>4960</v>
      </c>
      <c r="B234" s="272" t="s">
        <v>2629</v>
      </c>
      <c r="C234" s="272" t="s">
        <v>4961</v>
      </c>
      <c r="D234" s="273" t="s">
        <v>4962</v>
      </c>
      <c r="E234" s="296">
        <v>7500</v>
      </c>
      <c r="F234" s="274" t="s">
        <v>5459</v>
      </c>
      <c r="G234" s="275" t="s">
        <v>5460</v>
      </c>
      <c r="H234" s="298" t="s">
        <v>4976</v>
      </c>
      <c r="I234" s="298" t="s">
        <v>4966</v>
      </c>
      <c r="J234" s="298" t="s">
        <v>4967</v>
      </c>
      <c r="K234" s="273">
        <v>2</v>
      </c>
      <c r="L234" s="273">
        <v>12</v>
      </c>
      <c r="M234" s="276">
        <v>93213.60000000002</v>
      </c>
      <c r="N234" s="277"/>
      <c r="O234" s="277"/>
      <c r="P234" s="277"/>
      <c r="Q234" s="277"/>
      <c r="R234" s="277"/>
    </row>
    <row r="235" spans="1:18" x14ac:dyDescent="0.2">
      <c r="A235" s="271" t="s">
        <v>4960</v>
      </c>
      <c r="B235" s="272" t="s">
        <v>2629</v>
      </c>
      <c r="C235" s="272" t="s">
        <v>4961</v>
      </c>
      <c r="D235" s="273" t="s">
        <v>5052</v>
      </c>
      <c r="E235" s="296">
        <v>2500</v>
      </c>
      <c r="F235" s="274" t="s">
        <v>5461</v>
      </c>
      <c r="G235" s="275" t="s">
        <v>5462</v>
      </c>
      <c r="H235" s="298" t="s">
        <v>5055</v>
      </c>
      <c r="I235" s="298" t="s">
        <v>4993</v>
      </c>
      <c r="J235" s="298" t="s">
        <v>5056</v>
      </c>
      <c r="K235" s="273">
        <v>2</v>
      </c>
      <c r="L235" s="273">
        <v>12</v>
      </c>
      <c r="M235" s="276">
        <v>33213.599999999999</v>
      </c>
      <c r="N235" s="277"/>
      <c r="O235" s="277"/>
      <c r="P235" s="277"/>
      <c r="Q235" s="277"/>
      <c r="R235" s="277"/>
    </row>
    <row r="236" spans="1:18" x14ac:dyDescent="0.2">
      <c r="A236" s="271" t="s">
        <v>4960</v>
      </c>
      <c r="B236" s="272" t="s">
        <v>2629</v>
      </c>
      <c r="C236" s="272" t="s">
        <v>4961</v>
      </c>
      <c r="D236" s="273" t="s">
        <v>4962</v>
      </c>
      <c r="E236" s="296">
        <v>5500</v>
      </c>
      <c r="F236" s="274" t="s">
        <v>5463</v>
      </c>
      <c r="G236" s="275" t="s">
        <v>5464</v>
      </c>
      <c r="H236" s="298" t="s">
        <v>4973</v>
      </c>
      <c r="I236" s="298" t="s">
        <v>4981</v>
      </c>
      <c r="J236" s="298" t="s">
        <v>4982</v>
      </c>
      <c r="K236" s="273">
        <v>4</v>
      </c>
      <c r="L236" s="273">
        <v>12</v>
      </c>
      <c r="M236" s="276">
        <v>69213.60000000002</v>
      </c>
      <c r="N236" s="277"/>
      <c r="O236" s="277"/>
      <c r="P236" s="277"/>
      <c r="Q236" s="277"/>
      <c r="R236" s="277"/>
    </row>
    <row r="237" spans="1:18" x14ac:dyDescent="0.2">
      <c r="A237" s="271" t="s">
        <v>4960</v>
      </c>
      <c r="B237" s="272" t="s">
        <v>2629</v>
      </c>
      <c r="C237" s="272" t="s">
        <v>4961</v>
      </c>
      <c r="D237" s="273" t="s">
        <v>4962</v>
      </c>
      <c r="E237" s="296">
        <v>6500</v>
      </c>
      <c r="F237" s="274" t="s">
        <v>5465</v>
      </c>
      <c r="G237" s="275" t="s">
        <v>5466</v>
      </c>
      <c r="H237" s="298" t="s">
        <v>4976</v>
      </c>
      <c r="I237" s="298" t="s">
        <v>4966</v>
      </c>
      <c r="J237" s="298" t="s">
        <v>4967</v>
      </c>
      <c r="K237" s="273">
        <v>2</v>
      </c>
      <c r="L237" s="273">
        <v>12</v>
      </c>
      <c r="M237" s="276">
        <v>81213.60000000002</v>
      </c>
      <c r="N237" s="277"/>
      <c r="O237" s="277"/>
      <c r="P237" s="277"/>
      <c r="Q237" s="277"/>
      <c r="R237" s="277"/>
    </row>
    <row r="238" spans="1:18" x14ac:dyDescent="0.2">
      <c r="A238" s="271" t="s">
        <v>4960</v>
      </c>
      <c r="B238" s="272" t="s">
        <v>2629</v>
      </c>
      <c r="C238" s="272" t="s">
        <v>4961</v>
      </c>
      <c r="D238" s="273" t="s">
        <v>4970</v>
      </c>
      <c r="E238" s="296">
        <v>4500</v>
      </c>
      <c r="F238" s="274" t="s">
        <v>5467</v>
      </c>
      <c r="G238" s="275" t="s">
        <v>5468</v>
      </c>
      <c r="H238" s="298" t="s">
        <v>4973</v>
      </c>
      <c r="I238" s="298" t="s">
        <v>4966</v>
      </c>
      <c r="J238" s="298" t="s">
        <v>4967</v>
      </c>
      <c r="K238" s="273">
        <v>2</v>
      </c>
      <c r="L238" s="273">
        <v>12</v>
      </c>
      <c r="M238" s="276">
        <v>57213.600000000013</v>
      </c>
      <c r="N238" s="277"/>
      <c r="O238" s="277"/>
      <c r="P238" s="277"/>
      <c r="Q238" s="277"/>
      <c r="R238" s="277"/>
    </row>
    <row r="239" spans="1:18" x14ac:dyDescent="0.2">
      <c r="A239" s="271" t="s">
        <v>4960</v>
      </c>
      <c r="B239" s="272" t="s">
        <v>2629</v>
      </c>
      <c r="C239" s="272" t="s">
        <v>4961</v>
      </c>
      <c r="D239" s="273" t="s">
        <v>4962</v>
      </c>
      <c r="E239" s="296">
        <v>7500</v>
      </c>
      <c r="F239" s="274" t="s">
        <v>5469</v>
      </c>
      <c r="G239" s="275" t="s">
        <v>5470</v>
      </c>
      <c r="H239" s="298" t="s">
        <v>4965</v>
      </c>
      <c r="I239" s="298" t="s">
        <v>4966</v>
      </c>
      <c r="J239" s="298" t="s">
        <v>4967</v>
      </c>
      <c r="K239" s="273">
        <v>4</v>
      </c>
      <c r="L239" s="273">
        <v>12</v>
      </c>
      <c r="M239" s="276">
        <v>93213.60000000002</v>
      </c>
      <c r="N239" s="277"/>
      <c r="O239" s="277"/>
      <c r="P239" s="277"/>
      <c r="Q239" s="277"/>
      <c r="R239" s="277"/>
    </row>
    <row r="240" spans="1:18" x14ac:dyDescent="0.2">
      <c r="A240" s="271" t="s">
        <v>4960</v>
      </c>
      <c r="B240" s="272" t="s">
        <v>2629</v>
      </c>
      <c r="C240" s="272" t="s">
        <v>4961</v>
      </c>
      <c r="D240" s="273" t="s">
        <v>4962</v>
      </c>
      <c r="E240" s="296">
        <v>10500</v>
      </c>
      <c r="F240" s="274" t="s">
        <v>5471</v>
      </c>
      <c r="G240" s="275" t="s">
        <v>5472</v>
      </c>
      <c r="H240" s="298" t="s">
        <v>4985</v>
      </c>
      <c r="I240" s="298" t="s">
        <v>4966</v>
      </c>
      <c r="J240" s="298" t="s">
        <v>4967</v>
      </c>
      <c r="K240" s="273">
        <v>4</v>
      </c>
      <c r="L240" s="273">
        <v>12</v>
      </c>
      <c r="M240" s="276">
        <v>129213.60000000002</v>
      </c>
      <c r="N240" s="277"/>
      <c r="O240" s="277"/>
      <c r="P240" s="277"/>
      <c r="Q240" s="277"/>
      <c r="R240" s="277"/>
    </row>
    <row r="241" spans="1:18" x14ac:dyDescent="0.2">
      <c r="A241" s="271" t="s">
        <v>4960</v>
      </c>
      <c r="B241" s="272" t="s">
        <v>2629</v>
      </c>
      <c r="C241" s="272" t="s">
        <v>4961</v>
      </c>
      <c r="D241" s="273" t="s">
        <v>4962</v>
      </c>
      <c r="E241" s="296">
        <v>7500</v>
      </c>
      <c r="F241" s="274" t="s">
        <v>5473</v>
      </c>
      <c r="G241" s="275" t="s">
        <v>5474</v>
      </c>
      <c r="H241" s="298" t="s">
        <v>4973</v>
      </c>
      <c r="I241" s="298" t="s">
        <v>4966</v>
      </c>
      <c r="J241" s="298" t="s">
        <v>4967</v>
      </c>
      <c r="K241" s="273">
        <v>4</v>
      </c>
      <c r="L241" s="273">
        <v>12</v>
      </c>
      <c r="M241" s="276">
        <v>99578.730000000025</v>
      </c>
      <c r="N241" s="277"/>
      <c r="O241" s="277"/>
      <c r="P241" s="277"/>
      <c r="Q241" s="277"/>
      <c r="R241" s="277"/>
    </row>
    <row r="242" spans="1:18" x14ac:dyDescent="0.2">
      <c r="A242" s="271" t="s">
        <v>4960</v>
      </c>
      <c r="B242" s="272" t="s">
        <v>2629</v>
      </c>
      <c r="C242" s="272" t="s">
        <v>4961</v>
      </c>
      <c r="D242" s="273" t="s">
        <v>4962</v>
      </c>
      <c r="E242" s="296">
        <v>10000</v>
      </c>
      <c r="F242" s="274" t="s">
        <v>5475</v>
      </c>
      <c r="G242" s="275" t="s">
        <v>5476</v>
      </c>
      <c r="H242" s="298" t="s">
        <v>4985</v>
      </c>
      <c r="I242" s="298" t="s">
        <v>4966</v>
      </c>
      <c r="J242" s="298" t="s">
        <v>4967</v>
      </c>
      <c r="K242" s="273">
        <v>4</v>
      </c>
      <c r="L242" s="273">
        <v>12</v>
      </c>
      <c r="M242" s="276">
        <v>123213.60000000002</v>
      </c>
      <c r="N242" s="277"/>
      <c r="O242" s="277"/>
      <c r="P242" s="277"/>
      <c r="Q242" s="277"/>
      <c r="R242" s="277"/>
    </row>
    <row r="243" spans="1:18" x14ac:dyDescent="0.2">
      <c r="A243" s="271" t="s">
        <v>4960</v>
      </c>
      <c r="B243" s="272" t="s">
        <v>2629</v>
      </c>
      <c r="C243" s="272" t="s">
        <v>4961</v>
      </c>
      <c r="D243" s="273" t="s">
        <v>4962</v>
      </c>
      <c r="E243" s="296">
        <v>8500</v>
      </c>
      <c r="F243" s="274" t="s">
        <v>5477</v>
      </c>
      <c r="G243" s="275" t="s">
        <v>5478</v>
      </c>
      <c r="H243" s="298" t="s">
        <v>4965</v>
      </c>
      <c r="I243" s="298" t="s">
        <v>4966</v>
      </c>
      <c r="J243" s="298" t="s">
        <v>4967</v>
      </c>
      <c r="K243" s="273">
        <v>4</v>
      </c>
      <c r="L243" s="273">
        <v>12</v>
      </c>
      <c r="M243" s="276">
        <v>105213.60000000002</v>
      </c>
      <c r="N243" s="277"/>
      <c r="O243" s="277"/>
      <c r="P243" s="277"/>
      <c r="Q243" s="277"/>
      <c r="R243" s="277"/>
    </row>
    <row r="244" spans="1:18" x14ac:dyDescent="0.2">
      <c r="A244" s="271" t="s">
        <v>4960</v>
      </c>
      <c r="B244" s="272" t="s">
        <v>2629</v>
      </c>
      <c r="C244" s="272" t="s">
        <v>4961</v>
      </c>
      <c r="D244" s="273" t="s">
        <v>4962</v>
      </c>
      <c r="E244" s="296">
        <v>8500</v>
      </c>
      <c r="F244" s="274" t="s">
        <v>5479</v>
      </c>
      <c r="G244" s="275" t="s">
        <v>5480</v>
      </c>
      <c r="H244" s="298" t="s">
        <v>4985</v>
      </c>
      <c r="I244" s="298" t="s">
        <v>4966</v>
      </c>
      <c r="J244" s="298" t="s">
        <v>4967</v>
      </c>
      <c r="K244" s="273">
        <v>2</v>
      </c>
      <c r="L244" s="273">
        <v>12</v>
      </c>
      <c r="M244" s="276">
        <v>105213.60000000002</v>
      </c>
      <c r="N244" s="277"/>
      <c r="O244" s="277"/>
      <c r="P244" s="277"/>
      <c r="Q244" s="277"/>
      <c r="R244" s="277"/>
    </row>
    <row r="245" spans="1:18" x14ac:dyDescent="0.2">
      <c r="A245" s="271" t="s">
        <v>4960</v>
      </c>
      <c r="B245" s="272" t="s">
        <v>2629</v>
      </c>
      <c r="C245" s="272" t="s">
        <v>4961</v>
      </c>
      <c r="D245" s="273" t="s">
        <v>4970</v>
      </c>
      <c r="E245" s="296">
        <v>2500</v>
      </c>
      <c r="F245" s="274" t="s">
        <v>5481</v>
      </c>
      <c r="G245" s="275" t="s">
        <v>5482</v>
      </c>
      <c r="H245" s="298" t="s">
        <v>4973</v>
      </c>
      <c r="I245" s="298" t="s">
        <v>5020</v>
      </c>
      <c r="J245" s="298" t="s">
        <v>4994</v>
      </c>
      <c r="K245" s="273">
        <v>2</v>
      </c>
      <c r="L245" s="273">
        <v>12</v>
      </c>
      <c r="M245" s="276">
        <v>33213.599999999999</v>
      </c>
      <c r="N245" s="277"/>
      <c r="O245" s="277"/>
      <c r="P245" s="277"/>
      <c r="Q245" s="277"/>
      <c r="R245" s="277"/>
    </row>
    <row r="246" spans="1:18" x14ac:dyDescent="0.2">
      <c r="A246" s="271" t="s">
        <v>4960</v>
      </c>
      <c r="B246" s="272" t="s">
        <v>2629</v>
      </c>
      <c r="C246" s="272" t="s">
        <v>4961</v>
      </c>
      <c r="D246" s="273" t="s">
        <v>4962</v>
      </c>
      <c r="E246" s="296">
        <v>7000</v>
      </c>
      <c r="F246" s="274" t="s">
        <v>5483</v>
      </c>
      <c r="G246" s="275" t="s">
        <v>5484</v>
      </c>
      <c r="H246" s="298" t="s">
        <v>4999</v>
      </c>
      <c r="I246" s="298" t="s">
        <v>4966</v>
      </c>
      <c r="J246" s="298" t="s">
        <v>4967</v>
      </c>
      <c r="K246" s="273">
        <v>1</v>
      </c>
      <c r="L246" s="273">
        <v>5</v>
      </c>
      <c r="M246" s="276">
        <v>40576.78</v>
      </c>
      <c r="N246" s="277"/>
      <c r="O246" s="277"/>
      <c r="P246" s="277"/>
      <c r="Q246" s="277"/>
      <c r="R246" s="277"/>
    </row>
    <row r="247" spans="1:18" x14ac:dyDescent="0.2">
      <c r="A247" s="271" t="s">
        <v>4960</v>
      </c>
      <c r="B247" s="272" t="s">
        <v>2629</v>
      </c>
      <c r="C247" s="272" t="s">
        <v>4961</v>
      </c>
      <c r="D247" s="273" t="s">
        <v>4962</v>
      </c>
      <c r="E247" s="296">
        <v>6500</v>
      </c>
      <c r="F247" s="274" t="s">
        <v>5485</v>
      </c>
      <c r="G247" s="275" t="s">
        <v>5486</v>
      </c>
      <c r="H247" s="298" t="s">
        <v>5015</v>
      </c>
      <c r="I247" s="298" t="s">
        <v>4966</v>
      </c>
      <c r="J247" s="298" t="s">
        <v>4967</v>
      </c>
      <c r="K247" s="273">
        <v>4</v>
      </c>
      <c r="L247" s="273">
        <v>12</v>
      </c>
      <c r="M247" s="276">
        <v>81213.60000000002</v>
      </c>
      <c r="N247" s="277"/>
      <c r="O247" s="277"/>
      <c r="P247" s="277"/>
      <c r="Q247" s="277"/>
      <c r="R247" s="277"/>
    </row>
    <row r="248" spans="1:18" x14ac:dyDescent="0.2">
      <c r="A248" s="271" t="s">
        <v>4960</v>
      </c>
      <c r="B248" s="272" t="s">
        <v>2629</v>
      </c>
      <c r="C248" s="272" t="s">
        <v>4961</v>
      </c>
      <c r="D248" s="273" t="s">
        <v>4962</v>
      </c>
      <c r="E248" s="296">
        <v>6500</v>
      </c>
      <c r="F248" s="274" t="s">
        <v>5487</v>
      </c>
      <c r="G248" s="275" t="s">
        <v>5488</v>
      </c>
      <c r="H248" s="298" t="s">
        <v>4985</v>
      </c>
      <c r="I248" s="298" t="s">
        <v>4966</v>
      </c>
      <c r="J248" s="298" t="s">
        <v>4967</v>
      </c>
      <c r="K248" s="273">
        <v>7</v>
      </c>
      <c r="L248" s="273">
        <v>12</v>
      </c>
      <c r="M248" s="276">
        <v>81213.60000000002</v>
      </c>
      <c r="N248" s="277"/>
      <c r="O248" s="277"/>
      <c r="P248" s="277"/>
      <c r="Q248" s="277"/>
      <c r="R248" s="277"/>
    </row>
    <row r="249" spans="1:18" x14ac:dyDescent="0.2">
      <c r="A249" s="271" t="s">
        <v>4960</v>
      </c>
      <c r="B249" s="272" t="s">
        <v>2629</v>
      </c>
      <c r="C249" s="272" t="s">
        <v>4961</v>
      </c>
      <c r="D249" s="273" t="s">
        <v>4962</v>
      </c>
      <c r="E249" s="296">
        <v>6500</v>
      </c>
      <c r="F249" s="274" t="s">
        <v>5489</v>
      </c>
      <c r="G249" s="275" t="s">
        <v>5490</v>
      </c>
      <c r="H249" s="298" t="s">
        <v>4976</v>
      </c>
      <c r="I249" s="298" t="s">
        <v>4966</v>
      </c>
      <c r="J249" s="298" t="s">
        <v>4967</v>
      </c>
      <c r="K249" s="273">
        <v>4</v>
      </c>
      <c r="L249" s="273">
        <v>12</v>
      </c>
      <c r="M249" s="276">
        <v>81213.60000000002</v>
      </c>
      <c r="N249" s="277"/>
      <c r="O249" s="277"/>
      <c r="P249" s="277"/>
      <c r="Q249" s="277"/>
      <c r="R249" s="277"/>
    </row>
    <row r="250" spans="1:18" x14ac:dyDescent="0.2">
      <c r="A250" s="271" t="s">
        <v>4960</v>
      </c>
      <c r="B250" s="272" t="s">
        <v>2629</v>
      </c>
      <c r="C250" s="272" t="s">
        <v>4961</v>
      </c>
      <c r="D250" s="273" t="s">
        <v>4962</v>
      </c>
      <c r="E250" s="296">
        <v>8500</v>
      </c>
      <c r="F250" s="274" t="s">
        <v>5491</v>
      </c>
      <c r="G250" s="275" t="s">
        <v>5492</v>
      </c>
      <c r="H250" s="298" t="s">
        <v>4985</v>
      </c>
      <c r="I250" s="298" t="s">
        <v>4966</v>
      </c>
      <c r="J250" s="298" t="s">
        <v>4967</v>
      </c>
      <c r="K250" s="273">
        <v>4</v>
      </c>
      <c r="L250" s="273">
        <v>12</v>
      </c>
      <c r="M250" s="276">
        <v>105213.60000000002</v>
      </c>
      <c r="N250" s="277"/>
      <c r="O250" s="277"/>
      <c r="P250" s="277"/>
      <c r="Q250" s="277"/>
      <c r="R250" s="277"/>
    </row>
    <row r="251" spans="1:18" x14ac:dyDescent="0.2">
      <c r="A251" s="271" t="s">
        <v>4960</v>
      </c>
      <c r="B251" s="272" t="s">
        <v>2629</v>
      </c>
      <c r="C251" s="272" t="s">
        <v>4961</v>
      </c>
      <c r="D251" s="273" t="s">
        <v>4962</v>
      </c>
      <c r="E251" s="296">
        <v>6500</v>
      </c>
      <c r="F251" s="274" t="s">
        <v>5493</v>
      </c>
      <c r="G251" s="275" t="s">
        <v>5494</v>
      </c>
      <c r="H251" s="298" t="s">
        <v>4965</v>
      </c>
      <c r="I251" s="298" t="s">
        <v>4966</v>
      </c>
      <c r="J251" s="298" t="s">
        <v>4967</v>
      </c>
      <c r="K251" s="273">
        <v>4</v>
      </c>
      <c r="L251" s="273">
        <v>12</v>
      </c>
      <c r="M251" s="276">
        <v>81213.60000000002</v>
      </c>
      <c r="N251" s="277"/>
      <c r="O251" s="277"/>
      <c r="P251" s="277"/>
      <c r="Q251" s="277"/>
      <c r="R251" s="277"/>
    </row>
    <row r="252" spans="1:18" x14ac:dyDescent="0.2">
      <c r="A252" s="271" t="s">
        <v>4960</v>
      </c>
      <c r="B252" s="272" t="s">
        <v>2629</v>
      </c>
      <c r="C252" s="272" t="s">
        <v>4961</v>
      </c>
      <c r="D252" s="273" t="s">
        <v>4962</v>
      </c>
      <c r="E252" s="296">
        <v>6500</v>
      </c>
      <c r="F252" s="274" t="s">
        <v>5495</v>
      </c>
      <c r="G252" s="275" t="s">
        <v>5496</v>
      </c>
      <c r="H252" s="298" t="s">
        <v>4976</v>
      </c>
      <c r="I252" s="298" t="s">
        <v>4966</v>
      </c>
      <c r="J252" s="298" t="s">
        <v>4967</v>
      </c>
      <c r="K252" s="273">
        <v>4</v>
      </c>
      <c r="L252" s="273">
        <v>12</v>
      </c>
      <c r="M252" s="276">
        <v>81213.60000000002</v>
      </c>
      <c r="N252" s="277"/>
      <c r="O252" s="277"/>
      <c r="P252" s="277"/>
      <c r="Q252" s="277"/>
      <c r="R252" s="277"/>
    </row>
    <row r="253" spans="1:18" x14ac:dyDescent="0.2">
      <c r="A253" s="271" t="s">
        <v>4960</v>
      </c>
      <c r="B253" s="272" t="s">
        <v>2629</v>
      </c>
      <c r="C253" s="272" t="s">
        <v>4961</v>
      </c>
      <c r="D253" s="273" t="s">
        <v>4962</v>
      </c>
      <c r="E253" s="296">
        <v>10000</v>
      </c>
      <c r="F253" s="274" t="s">
        <v>5497</v>
      </c>
      <c r="G253" s="275" t="s">
        <v>5498</v>
      </c>
      <c r="H253" s="298" t="s">
        <v>4985</v>
      </c>
      <c r="I253" s="298" t="s">
        <v>4966</v>
      </c>
      <c r="J253" s="298" t="s">
        <v>4967</v>
      </c>
      <c r="K253" s="273">
        <v>4</v>
      </c>
      <c r="L253" s="273">
        <v>12</v>
      </c>
      <c r="M253" s="276">
        <v>123213.60000000002</v>
      </c>
      <c r="N253" s="277"/>
      <c r="O253" s="277"/>
      <c r="P253" s="277"/>
      <c r="Q253" s="277"/>
      <c r="R253" s="277"/>
    </row>
    <row r="254" spans="1:18" x14ac:dyDescent="0.2">
      <c r="A254" s="271" t="s">
        <v>4960</v>
      </c>
      <c r="B254" s="272" t="s">
        <v>2629</v>
      </c>
      <c r="C254" s="272" t="s">
        <v>4961</v>
      </c>
      <c r="D254" s="273" t="s">
        <v>4970</v>
      </c>
      <c r="E254" s="296">
        <v>3000</v>
      </c>
      <c r="F254" s="274" t="s">
        <v>5499</v>
      </c>
      <c r="G254" s="275" t="s">
        <v>5500</v>
      </c>
      <c r="H254" s="298" t="s">
        <v>4992</v>
      </c>
      <c r="I254" s="298" t="s">
        <v>4993</v>
      </c>
      <c r="J254" s="298" t="s">
        <v>4994</v>
      </c>
      <c r="K254" s="273">
        <v>2</v>
      </c>
      <c r="L254" s="273">
        <v>12</v>
      </c>
      <c r="M254" s="276">
        <v>39213.599999999999</v>
      </c>
      <c r="N254" s="277"/>
      <c r="O254" s="277"/>
      <c r="P254" s="277"/>
      <c r="Q254" s="277"/>
      <c r="R254" s="277"/>
    </row>
    <row r="255" spans="1:18" x14ac:dyDescent="0.2">
      <c r="A255" s="271" t="s">
        <v>4960</v>
      </c>
      <c r="B255" s="272" t="s">
        <v>2629</v>
      </c>
      <c r="C255" s="272" t="s">
        <v>4961</v>
      </c>
      <c r="D255" s="273" t="s">
        <v>4962</v>
      </c>
      <c r="E255" s="296">
        <v>12000</v>
      </c>
      <c r="F255" s="274" t="s">
        <v>5501</v>
      </c>
      <c r="G255" s="275" t="s">
        <v>5502</v>
      </c>
      <c r="H255" s="298" t="s">
        <v>5503</v>
      </c>
      <c r="I255" s="298" t="s">
        <v>4966</v>
      </c>
      <c r="J255" s="298" t="s">
        <v>4967</v>
      </c>
      <c r="K255" s="273">
        <v>4</v>
      </c>
      <c r="L255" s="273">
        <v>12</v>
      </c>
      <c r="M255" s="276">
        <v>147213.6</v>
      </c>
      <c r="N255" s="277"/>
      <c r="O255" s="277"/>
      <c r="P255" s="277"/>
      <c r="Q255" s="277"/>
      <c r="R255" s="277"/>
    </row>
    <row r="256" spans="1:18" x14ac:dyDescent="0.2">
      <c r="A256" s="271" t="s">
        <v>4960</v>
      </c>
      <c r="B256" s="272" t="s">
        <v>2629</v>
      </c>
      <c r="C256" s="272" t="s">
        <v>4961</v>
      </c>
      <c r="D256" s="273" t="s">
        <v>4962</v>
      </c>
      <c r="E256" s="296">
        <v>6500</v>
      </c>
      <c r="F256" s="274" t="s">
        <v>5504</v>
      </c>
      <c r="G256" s="275" t="s">
        <v>5505</v>
      </c>
      <c r="H256" s="298" t="s">
        <v>4976</v>
      </c>
      <c r="I256" s="298" t="s">
        <v>4966</v>
      </c>
      <c r="J256" s="298" t="s">
        <v>4967</v>
      </c>
      <c r="K256" s="273">
        <v>4</v>
      </c>
      <c r="L256" s="273">
        <v>12</v>
      </c>
      <c r="M256" s="276">
        <v>81213.60000000002</v>
      </c>
      <c r="N256" s="277"/>
      <c r="O256" s="277"/>
      <c r="P256" s="277"/>
      <c r="Q256" s="277"/>
      <c r="R256" s="277"/>
    </row>
    <row r="257" spans="1:18" x14ac:dyDescent="0.2">
      <c r="A257" s="271" t="s">
        <v>4960</v>
      </c>
      <c r="B257" s="272" t="s">
        <v>2629</v>
      </c>
      <c r="C257" s="272" t="s">
        <v>4961</v>
      </c>
      <c r="D257" s="273" t="s">
        <v>4962</v>
      </c>
      <c r="E257" s="296">
        <v>7000</v>
      </c>
      <c r="F257" s="274" t="s">
        <v>5506</v>
      </c>
      <c r="G257" s="275" t="s">
        <v>5507</v>
      </c>
      <c r="H257" s="298" t="s">
        <v>4999</v>
      </c>
      <c r="I257" s="298" t="s">
        <v>4966</v>
      </c>
      <c r="J257" s="298" t="s">
        <v>4967</v>
      </c>
      <c r="K257" s="273">
        <v>2</v>
      </c>
      <c r="L257" s="273">
        <v>12</v>
      </c>
      <c r="M257" s="276">
        <v>87213.60000000002</v>
      </c>
      <c r="N257" s="277"/>
      <c r="O257" s="277"/>
      <c r="P257" s="277"/>
      <c r="Q257" s="277"/>
      <c r="R257" s="277"/>
    </row>
    <row r="258" spans="1:18" x14ac:dyDescent="0.2">
      <c r="A258" s="271" t="s">
        <v>4960</v>
      </c>
      <c r="B258" s="272" t="s">
        <v>2629</v>
      </c>
      <c r="C258" s="272" t="s">
        <v>4961</v>
      </c>
      <c r="D258" s="273" t="s">
        <v>4962</v>
      </c>
      <c r="E258" s="296">
        <v>4800</v>
      </c>
      <c r="F258" s="274" t="s">
        <v>5508</v>
      </c>
      <c r="G258" s="275" t="s">
        <v>5509</v>
      </c>
      <c r="H258" s="298" t="s">
        <v>4973</v>
      </c>
      <c r="I258" s="298" t="s">
        <v>4966</v>
      </c>
      <c r="J258" s="298" t="s">
        <v>4967</v>
      </c>
      <c r="K258" s="273">
        <v>2</v>
      </c>
      <c r="L258" s="273">
        <v>12</v>
      </c>
      <c r="M258" s="276">
        <v>60813.600000000013</v>
      </c>
      <c r="N258" s="277"/>
      <c r="O258" s="277"/>
      <c r="P258" s="277"/>
      <c r="Q258" s="277"/>
      <c r="R258" s="277"/>
    </row>
    <row r="259" spans="1:18" x14ac:dyDescent="0.2">
      <c r="A259" s="271" t="s">
        <v>4960</v>
      </c>
      <c r="B259" s="272" t="s">
        <v>2629</v>
      </c>
      <c r="C259" s="272" t="s">
        <v>4961</v>
      </c>
      <c r="D259" s="273" t="s">
        <v>4970</v>
      </c>
      <c r="E259" s="296">
        <v>3400</v>
      </c>
      <c r="F259" s="274" t="s">
        <v>5510</v>
      </c>
      <c r="G259" s="275" t="s">
        <v>5511</v>
      </c>
      <c r="H259" s="298" t="s">
        <v>5258</v>
      </c>
      <c r="I259" s="298" t="s">
        <v>4993</v>
      </c>
      <c r="J259" s="298" t="s">
        <v>4982</v>
      </c>
      <c r="K259" s="273">
        <v>2</v>
      </c>
      <c r="L259" s="273">
        <v>12</v>
      </c>
      <c r="M259" s="276">
        <v>44013.600000000006</v>
      </c>
      <c r="N259" s="277"/>
      <c r="O259" s="277"/>
      <c r="P259" s="277"/>
      <c r="Q259" s="277"/>
      <c r="R259" s="277"/>
    </row>
    <row r="260" spans="1:18" x14ac:dyDescent="0.2">
      <c r="A260" s="271" t="s">
        <v>4960</v>
      </c>
      <c r="B260" s="272" t="s">
        <v>2629</v>
      </c>
      <c r="C260" s="272" t="s">
        <v>4961</v>
      </c>
      <c r="D260" s="273" t="s">
        <v>4962</v>
      </c>
      <c r="E260" s="296">
        <v>8500</v>
      </c>
      <c r="F260" s="274" t="s">
        <v>5512</v>
      </c>
      <c r="G260" s="275" t="s">
        <v>5513</v>
      </c>
      <c r="H260" s="298" t="s">
        <v>4985</v>
      </c>
      <c r="I260" s="298" t="s">
        <v>4966</v>
      </c>
      <c r="J260" s="298" t="s">
        <v>4967</v>
      </c>
      <c r="K260" s="273">
        <v>4</v>
      </c>
      <c r="L260" s="273">
        <v>12</v>
      </c>
      <c r="M260" s="276">
        <v>105213.60000000002</v>
      </c>
      <c r="N260" s="277"/>
      <c r="O260" s="277"/>
      <c r="P260" s="277"/>
      <c r="Q260" s="277"/>
      <c r="R260" s="277"/>
    </row>
    <row r="261" spans="1:18" x14ac:dyDescent="0.2">
      <c r="A261" s="271" t="s">
        <v>4960</v>
      </c>
      <c r="B261" s="272" t="s">
        <v>2629</v>
      </c>
      <c r="C261" s="272" t="s">
        <v>4961</v>
      </c>
      <c r="D261" s="273" t="s">
        <v>4970</v>
      </c>
      <c r="E261" s="296">
        <v>7500</v>
      </c>
      <c r="F261" s="274" t="s">
        <v>5514</v>
      </c>
      <c r="G261" s="275" t="s">
        <v>5515</v>
      </c>
      <c r="H261" s="298" t="s">
        <v>4973</v>
      </c>
      <c r="I261" s="298" t="s">
        <v>4966</v>
      </c>
      <c r="J261" s="298" t="s">
        <v>4967</v>
      </c>
      <c r="K261" s="273">
        <v>2</v>
      </c>
      <c r="L261" s="273">
        <v>12</v>
      </c>
      <c r="M261" s="276">
        <v>93213.60000000002</v>
      </c>
      <c r="N261" s="277"/>
      <c r="O261" s="277"/>
      <c r="P261" s="277"/>
      <c r="Q261" s="277"/>
      <c r="R261" s="277"/>
    </row>
    <row r="262" spans="1:18" x14ac:dyDescent="0.2">
      <c r="A262" s="271" t="s">
        <v>4960</v>
      </c>
      <c r="B262" s="272" t="s">
        <v>2629</v>
      </c>
      <c r="C262" s="272" t="s">
        <v>4961</v>
      </c>
      <c r="D262" s="273" t="s">
        <v>4962</v>
      </c>
      <c r="E262" s="296">
        <v>7500</v>
      </c>
      <c r="F262" s="274" t="s">
        <v>5516</v>
      </c>
      <c r="G262" s="275" t="s">
        <v>5517</v>
      </c>
      <c r="H262" s="298" t="s">
        <v>4965</v>
      </c>
      <c r="I262" s="298" t="s">
        <v>4966</v>
      </c>
      <c r="J262" s="298" t="s">
        <v>4967</v>
      </c>
      <c r="K262" s="273">
        <v>4</v>
      </c>
      <c r="L262" s="273">
        <v>12</v>
      </c>
      <c r="M262" s="276">
        <v>93213.60000000002</v>
      </c>
      <c r="N262" s="277"/>
      <c r="O262" s="277"/>
      <c r="P262" s="277"/>
      <c r="Q262" s="277"/>
      <c r="R262" s="277"/>
    </row>
    <row r="263" spans="1:18" x14ac:dyDescent="0.2">
      <c r="A263" s="271" t="s">
        <v>4960</v>
      </c>
      <c r="B263" s="272" t="s">
        <v>2629</v>
      </c>
      <c r="C263" s="272" t="s">
        <v>4961</v>
      </c>
      <c r="D263" s="273" t="s">
        <v>4962</v>
      </c>
      <c r="E263" s="296">
        <v>7500</v>
      </c>
      <c r="F263" s="274" t="s">
        <v>5518</v>
      </c>
      <c r="G263" s="275" t="s">
        <v>5519</v>
      </c>
      <c r="H263" s="298" t="s">
        <v>4976</v>
      </c>
      <c r="I263" s="298" t="s">
        <v>4966</v>
      </c>
      <c r="J263" s="298" t="s">
        <v>4967</v>
      </c>
      <c r="K263" s="273">
        <v>2</v>
      </c>
      <c r="L263" s="273">
        <v>12</v>
      </c>
      <c r="M263" s="276">
        <v>93213.60000000002</v>
      </c>
      <c r="N263" s="277"/>
      <c r="O263" s="277"/>
      <c r="P263" s="277"/>
      <c r="Q263" s="277"/>
      <c r="R263" s="277"/>
    </row>
    <row r="264" spans="1:18" x14ac:dyDescent="0.2">
      <c r="A264" s="271" t="s">
        <v>4960</v>
      </c>
      <c r="B264" s="272" t="s">
        <v>2629</v>
      </c>
      <c r="C264" s="272" t="s">
        <v>4961</v>
      </c>
      <c r="D264" s="273" t="s">
        <v>4962</v>
      </c>
      <c r="E264" s="296">
        <v>10000</v>
      </c>
      <c r="F264" s="274" t="s">
        <v>5520</v>
      </c>
      <c r="G264" s="275" t="s">
        <v>5521</v>
      </c>
      <c r="H264" s="298" t="s">
        <v>5198</v>
      </c>
      <c r="I264" s="298" t="s">
        <v>4966</v>
      </c>
      <c r="J264" s="298" t="s">
        <v>4967</v>
      </c>
      <c r="K264" s="273">
        <v>4</v>
      </c>
      <c r="L264" s="273">
        <v>12</v>
      </c>
      <c r="M264" s="276">
        <v>123546.93000000002</v>
      </c>
      <c r="N264" s="277"/>
      <c r="O264" s="277"/>
      <c r="P264" s="277"/>
      <c r="Q264" s="277"/>
      <c r="R264" s="277"/>
    </row>
    <row r="265" spans="1:18" x14ac:dyDescent="0.2">
      <c r="A265" s="271" t="s">
        <v>4960</v>
      </c>
      <c r="B265" s="272" t="s">
        <v>2629</v>
      </c>
      <c r="C265" s="272" t="s">
        <v>4961</v>
      </c>
      <c r="D265" s="273" t="s">
        <v>4962</v>
      </c>
      <c r="E265" s="296">
        <v>6500</v>
      </c>
      <c r="F265" s="274" t="s">
        <v>5522</v>
      </c>
      <c r="G265" s="275" t="s">
        <v>5523</v>
      </c>
      <c r="H265" s="298" t="s">
        <v>4976</v>
      </c>
      <c r="I265" s="298" t="s">
        <v>4966</v>
      </c>
      <c r="J265" s="298" t="s">
        <v>4967</v>
      </c>
      <c r="K265" s="273">
        <v>4</v>
      </c>
      <c r="L265" s="273">
        <v>12</v>
      </c>
      <c r="M265" s="276">
        <v>81213.60000000002</v>
      </c>
      <c r="N265" s="277"/>
      <c r="O265" s="277"/>
      <c r="P265" s="277"/>
      <c r="Q265" s="277"/>
      <c r="R265" s="277"/>
    </row>
    <row r="266" spans="1:18" x14ac:dyDescent="0.2">
      <c r="A266" s="271" t="s">
        <v>4960</v>
      </c>
      <c r="B266" s="272" t="s">
        <v>2629</v>
      </c>
      <c r="C266" s="272" t="s">
        <v>4961</v>
      </c>
      <c r="D266" s="273" t="s">
        <v>4962</v>
      </c>
      <c r="E266" s="296">
        <v>6500</v>
      </c>
      <c r="F266" s="274" t="s">
        <v>5524</v>
      </c>
      <c r="G266" s="275" t="s">
        <v>5525</v>
      </c>
      <c r="H266" s="298" t="s">
        <v>4965</v>
      </c>
      <c r="I266" s="298" t="s">
        <v>4966</v>
      </c>
      <c r="J266" s="298" t="s">
        <v>4967</v>
      </c>
      <c r="K266" s="273">
        <v>1</v>
      </c>
      <c r="L266" s="273">
        <v>2</v>
      </c>
      <c r="M266" s="276">
        <v>13975.6</v>
      </c>
      <c r="N266" s="277"/>
      <c r="O266" s="277"/>
      <c r="P266" s="277"/>
      <c r="Q266" s="277"/>
      <c r="R266" s="277"/>
    </row>
    <row r="267" spans="1:18" x14ac:dyDescent="0.2">
      <c r="A267" s="271" t="s">
        <v>4960</v>
      </c>
      <c r="B267" s="272" t="s">
        <v>2629</v>
      </c>
      <c r="C267" s="272" t="s">
        <v>4961</v>
      </c>
      <c r="D267" s="273" t="s">
        <v>4962</v>
      </c>
      <c r="E267" s="296">
        <v>6500</v>
      </c>
      <c r="F267" s="274" t="s">
        <v>5526</v>
      </c>
      <c r="G267" s="275" t="s">
        <v>5527</v>
      </c>
      <c r="H267" s="298" t="s">
        <v>4985</v>
      </c>
      <c r="I267" s="298" t="s">
        <v>4966</v>
      </c>
      <c r="J267" s="298" t="s">
        <v>4967</v>
      </c>
      <c r="K267" s="273">
        <v>4</v>
      </c>
      <c r="L267" s="273">
        <v>12</v>
      </c>
      <c r="M267" s="276">
        <v>81213.60000000002</v>
      </c>
      <c r="N267" s="277"/>
      <c r="O267" s="277"/>
      <c r="P267" s="277"/>
      <c r="Q267" s="277"/>
      <c r="R267" s="277"/>
    </row>
    <row r="268" spans="1:18" x14ac:dyDescent="0.2">
      <c r="A268" s="271" t="s">
        <v>4960</v>
      </c>
      <c r="B268" s="272" t="s">
        <v>2629</v>
      </c>
      <c r="C268" s="272" t="s">
        <v>4961</v>
      </c>
      <c r="D268" s="273" t="s">
        <v>4962</v>
      </c>
      <c r="E268" s="296">
        <v>8500</v>
      </c>
      <c r="F268" s="274" t="s">
        <v>5528</v>
      </c>
      <c r="G268" s="275" t="s">
        <v>5529</v>
      </c>
      <c r="H268" s="298" t="s">
        <v>4965</v>
      </c>
      <c r="I268" s="298" t="s">
        <v>4966</v>
      </c>
      <c r="J268" s="298" t="s">
        <v>4967</v>
      </c>
      <c r="K268" s="273">
        <v>4</v>
      </c>
      <c r="L268" s="273">
        <v>12</v>
      </c>
      <c r="M268" s="276">
        <v>105213.60000000002</v>
      </c>
      <c r="N268" s="277"/>
      <c r="O268" s="277"/>
      <c r="P268" s="277"/>
      <c r="Q268" s="277"/>
      <c r="R268" s="277"/>
    </row>
    <row r="269" spans="1:18" x14ac:dyDescent="0.2">
      <c r="A269" s="271" t="s">
        <v>4960</v>
      </c>
      <c r="B269" s="272" t="s">
        <v>2629</v>
      </c>
      <c r="C269" s="272" t="s">
        <v>4961</v>
      </c>
      <c r="D269" s="273" t="s">
        <v>4962</v>
      </c>
      <c r="E269" s="296">
        <v>6500</v>
      </c>
      <c r="F269" s="274" t="s">
        <v>5530</v>
      </c>
      <c r="G269" s="275" t="s">
        <v>5531</v>
      </c>
      <c r="H269" s="298" t="s">
        <v>4985</v>
      </c>
      <c r="I269" s="298" t="s">
        <v>4966</v>
      </c>
      <c r="J269" s="298" t="s">
        <v>4967</v>
      </c>
      <c r="K269" s="273">
        <v>4</v>
      </c>
      <c r="L269" s="273">
        <v>12</v>
      </c>
      <c r="M269" s="276">
        <v>83761.300000000017</v>
      </c>
      <c r="N269" s="277"/>
      <c r="O269" s="277"/>
      <c r="P269" s="277"/>
      <c r="Q269" s="277"/>
      <c r="R269" s="277"/>
    </row>
    <row r="270" spans="1:18" x14ac:dyDescent="0.2">
      <c r="A270" s="271" t="s">
        <v>4960</v>
      </c>
      <c r="B270" s="272" t="s">
        <v>2629</v>
      </c>
      <c r="C270" s="272" t="s">
        <v>4961</v>
      </c>
      <c r="D270" s="273" t="s">
        <v>4962</v>
      </c>
      <c r="E270" s="296">
        <v>7000</v>
      </c>
      <c r="F270" s="274" t="s">
        <v>5532</v>
      </c>
      <c r="G270" s="275" t="s">
        <v>5533</v>
      </c>
      <c r="H270" s="298" t="s">
        <v>4999</v>
      </c>
      <c r="I270" s="298" t="s">
        <v>4966</v>
      </c>
      <c r="J270" s="298" t="s">
        <v>4967</v>
      </c>
      <c r="K270" s="273">
        <v>2</v>
      </c>
      <c r="L270" s="273">
        <v>12</v>
      </c>
      <c r="M270" s="276">
        <v>87213.60000000002</v>
      </c>
      <c r="N270" s="277"/>
      <c r="O270" s="277"/>
      <c r="P270" s="277"/>
      <c r="Q270" s="277"/>
      <c r="R270" s="277"/>
    </row>
    <row r="271" spans="1:18" x14ac:dyDescent="0.2">
      <c r="A271" s="271" t="s">
        <v>4960</v>
      </c>
      <c r="B271" s="272" t="s">
        <v>2629</v>
      </c>
      <c r="C271" s="272" t="s">
        <v>4961</v>
      </c>
      <c r="D271" s="273" t="s">
        <v>4962</v>
      </c>
      <c r="E271" s="296">
        <v>7500</v>
      </c>
      <c r="F271" s="274" t="s">
        <v>5534</v>
      </c>
      <c r="G271" s="275" t="s">
        <v>5535</v>
      </c>
      <c r="H271" s="298" t="s">
        <v>4973</v>
      </c>
      <c r="I271" s="298" t="s">
        <v>4966</v>
      </c>
      <c r="J271" s="298" t="s">
        <v>4967</v>
      </c>
      <c r="K271" s="273">
        <v>4</v>
      </c>
      <c r="L271" s="273">
        <v>12</v>
      </c>
      <c r="M271" s="276">
        <v>93213.60000000002</v>
      </c>
      <c r="N271" s="277"/>
      <c r="O271" s="277"/>
      <c r="P271" s="277"/>
      <c r="Q271" s="277"/>
      <c r="R271" s="277"/>
    </row>
    <row r="272" spans="1:18" x14ac:dyDescent="0.2">
      <c r="A272" s="271" t="s">
        <v>4960</v>
      </c>
      <c r="B272" s="272" t="s">
        <v>2629</v>
      </c>
      <c r="C272" s="272" t="s">
        <v>4961</v>
      </c>
      <c r="D272" s="273" t="s">
        <v>4962</v>
      </c>
      <c r="E272" s="296">
        <v>7500</v>
      </c>
      <c r="F272" s="274" t="s">
        <v>5536</v>
      </c>
      <c r="G272" s="275" t="s">
        <v>5537</v>
      </c>
      <c r="H272" s="298" t="s">
        <v>4965</v>
      </c>
      <c r="I272" s="298" t="s">
        <v>4966</v>
      </c>
      <c r="J272" s="298" t="s">
        <v>4967</v>
      </c>
      <c r="K272" s="273">
        <v>4</v>
      </c>
      <c r="L272" s="273">
        <v>12</v>
      </c>
      <c r="M272" s="276">
        <v>93213.60000000002</v>
      </c>
      <c r="N272" s="277"/>
      <c r="O272" s="277"/>
      <c r="P272" s="277"/>
      <c r="Q272" s="277"/>
      <c r="R272" s="277"/>
    </row>
    <row r="273" spans="1:18" x14ac:dyDescent="0.2">
      <c r="A273" s="271" t="s">
        <v>4960</v>
      </c>
      <c r="B273" s="272" t="s">
        <v>2629</v>
      </c>
      <c r="C273" s="272" t="s">
        <v>4961</v>
      </c>
      <c r="D273" s="273" t="s">
        <v>4962</v>
      </c>
      <c r="E273" s="296">
        <v>6500</v>
      </c>
      <c r="F273" s="274" t="s">
        <v>5538</v>
      </c>
      <c r="G273" s="275" t="s">
        <v>5539</v>
      </c>
      <c r="H273" s="298" t="s">
        <v>4976</v>
      </c>
      <c r="I273" s="298" t="s">
        <v>4966</v>
      </c>
      <c r="J273" s="298" t="s">
        <v>4967</v>
      </c>
      <c r="K273" s="273">
        <v>4</v>
      </c>
      <c r="L273" s="273">
        <v>12</v>
      </c>
      <c r="M273" s="276">
        <v>81213.60000000002</v>
      </c>
      <c r="N273" s="277"/>
      <c r="O273" s="277"/>
      <c r="P273" s="277"/>
      <c r="Q273" s="277"/>
      <c r="R273" s="277"/>
    </row>
    <row r="274" spans="1:18" x14ac:dyDescent="0.2">
      <c r="A274" s="271" t="s">
        <v>4960</v>
      </c>
      <c r="B274" s="272" t="s">
        <v>2629</v>
      </c>
      <c r="C274" s="272" t="s">
        <v>4961</v>
      </c>
      <c r="D274" s="273" t="s">
        <v>4962</v>
      </c>
      <c r="E274" s="296">
        <v>8500</v>
      </c>
      <c r="F274" s="274" t="s">
        <v>5540</v>
      </c>
      <c r="G274" s="275" t="s">
        <v>5541</v>
      </c>
      <c r="H274" s="298" t="s">
        <v>5012</v>
      </c>
      <c r="I274" s="298" t="s">
        <v>4966</v>
      </c>
      <c r="J274" s="298" t="s">
        <v>4967</v>
      </c>
      <c r="K274" s="273">
        <v>2</v>
      </c>
      <c r="L274" s="273">
        <v>12</v>
      </c>
      <c r="M274" s="276">
        <v>105213.60000000002</v>
      </c>
      <c r="N274" s="277"/>
      <c r="O274" s="277"/>
      <c r="P274" s="277"/>
      <c r="Q274" s="277"/>
      <c r="R274" s="277"/>
    </row>
    <row r="275" spans="1:18" x14ac:dyDescent="0.2">
      <c r="A275" s="271" t="s">
        <v>4960</v>
      </c>
      <c r="B275" s="272" t="s">
        <v>2629</v>
      </c>
      <c r="C275" s="272" t="s">
        <v>4961</v>
      </c>
      <c r="D275" s="273" t="s">
        <v>4970</v>
      </c>
      <c r="E275" s="296">
        <v>5000</v>
      </c>
      <c r="F275" s="274" t="s">
        <v>5542</v>
      </c>
      <c r="G275" s="275" t="s">
        <v>5543</v>
      </c>
      <c r="H275" s="298" t="s">
        <v>5012</v>
      </c>
      <c r="I275" s="298" t="s">
        <v>4981</v>
      </c>
      <c r="J275" s="298" t="s">
        <v>4982</v>
      </c>
      <c r="K275" s="273">
        <v>2</v>
      </c>
      <c r="L275" s="273">
        <v>12</v>
      </c>
      <c r="M275" s="276">
        <v>63213.600000000013</v>
      </c>
      <c r="N275" s="277"/>
      <c r="O275" s="277"/>
      <c r="P275" s="277"/>
      <c r="Q275" s="277"/>
      <c r="R275" s="277"/>
    </row>
    <row r="276" spans="1:18" x14ac:dyDescent="0.2">
      <c r="A276" s="271" t="s">
        <v>4960</v>
      </c>
      <c r="B276" s="272" t="s">
        <v>2629</v>
      </c>
      <c r="C276" s="272" t="s">
        <v>4961</v>
      </c>
      <c r="D276" s="273" t="s">
        <v>4962</v>
      </c>
      <c r="E276" s="296">
        <v>6500</v>
      </c>
      <c r="F276" s="274" t="s">
        <v>5544</v>
      </c>
      <c r="G276" s="275" t="s">
        <v>5545</v>
      </c>
      <c r="H276" s="298" t="s">
        <v>5452</v>
      </c>
      <c r="I276" s="298" t="s">
        <v>4966</v>
      </c>
      <c r="J276" s="298" t="s">
        <v>4967</v>
      </c>
      <c r="K276" s="273">
        <v>2</v>
      </c>
      <c r="L276" s="273">
        <v>12</v>
      </c>
      <c r="M276" s="276">
        <v>81213.60000000002</v>
      </c>
      <c r="N276" s="277"/>
      <c r="O276" s="277"/>
      <c r="P276" s="277"/>
      <c r="Q276" s="277"/>
      <c r="R276" s="277"/>
    </row>
    <row r="277" spans="1:18" x14ac:dyDescent="0.2">
      <c r="A277" s="271" t="s">
        <v>4960</v>
      </c>
      <c r="B277" s="272" t="s">
        <v>2629</v>
      </c>
      <c r="C277" s="272" t="s">
        <v>4961</v>
      </c>
      <c r="D277" s="273" t="s">
        <v>5052</v>
      </c>
      <c r="E277" s="296">
        <v>3400</v>
      </c>
      <c r="F277" s="274" t="s">
        <v>5546</v>
      </c>
      <c r="G277" s="275" t="s">
        <v>5547</v>
      </c>
      <c r="H277" s="298" t="s">
        <v>5055</v>
      </c>
      <c r="I277" s="298" t="s">
        <v>4993</v>
      </c>
      <c r="J277" s="298" t="s">
        <v>5056</v>
      </c>
      <c r="K277" s="273">
        <v>2</v>
      </c>
      <c r="L277" s="273">
        <v>12</v>
      </c>
      <c r="M277" s="276">
        <v>44013.600000000006</v>
      </c>
      <c r="N277" s="277"/>
      <c r="O277" s="277"/>
      <c r="P277" s="277"/>
      <c r="Q277" s="277"/>
      <c r="R277" s="277"/>
    </row>
    <row r="278" spans="1:18" x14ac:dyDescent="0.2">
      <c r="A278" s="271" t="s">
        <v>4960</v>
      </c>
      <c r="B278" s="272" t="s">
        <v>2629</v>
      </c>
      <c r="C278" s="272" t="s">
        <v>4961</v>
      </c>
      <c r="D278" s="273" t="s">
        <v>4970</v>
      </c>
      <c r="E278" s="296">
        <v>2500</v>
      </c>
      <c r="F278" s="274" t="s">
        <v>5548</v>
      </c>
      <c r="G278" s="275" t="s">
        <v>5549</v>
      </c>
      <c r="H278" s="298" t="s">
        <v>4992</v>
      </c>
      <c r="I278" s="298" t="s">
        <v>4966</v>
      </c>
      <c r="J278" s="298" t="s">
        <v>5123</v>
      </c>
      <c r="K278" s="273">
        <v>2</v>
      </c>
      <c r="L278" s="273">
        <v>12</v>
      </c>
      <c r="M278" s="276">
        <v>33213.599999999999</v>
      </c>
      <c r="N278" s="277"/>
      <c r="O278" s="277"/>
      <c r="P278" s="277"/>
      <c r="Q278" s="277"/>
      <c r="R278" s="277"/>
    </row>
    <row r="279" spans="1:18" x14ac:dyDescent="0.2">
      <c r="A279" s="271" t="s">
        <v>4960</v>
      </c>
      <c r="B279" s="272" t="s">
        <v>2629</v>
      </c>
      <c r="C279" s="272" t="s">
        <v>4961</v>
      </c>
      <c r="D279" s="273" t="s">
        <v>4970</v>
      </c>
      <c r="E279" s="296">
        <v>5000</v>
      </c>
      <c r="F279" s="274" t="s">
        <v>5550</v>
      </c>
      <c r="G279" s="275" t="s">
        <v>5551</v>
      </c>
      <c r="H279" s="298" t="s">
        <v>5015</v>
      </c>
      <c r="I279" s="298" t="s">
        <v>4966</v>
      </c>
      <c r="J279" s="298" t="s">
        <v>4967</v>
      </c>
      <c r="K279" s="273">
        <v>2</v>
      </c>
      <c r="L279" s="273">
        <v>12</v>
      </c>
      <c r="M279" s="276">
        <v>63213.600000000013</v>
      </c>
      <c r="N279" s="277"/>
      <c r="O279" s="277"/>
      <c r="P279" s="277"/>
      <c r="Q279" s="277"/>
      <c r="R279" s="277"/>
    </row>
    <row r="280" spans="1:18" x14ac:dyDescent="0.2">
      <c r="A280" s="271" t="s">
        <v>4960</v>
      </c>
      <c r="B280" s="272" t="s">
        <v>2629</v>
      </c>
      <c r="C280" s="272" t="s">
        <v>4961</v>
      </c>
      <c r="D280" s="273" t="s">
        <v>4962</v>
      </c>
      <c r="E280" s="296">
        <v>5500</v>
      </c>
      <c r="F280" s="274" t="s">
        <v>5552</v>
      </c>
      <c r="G280" s="275" t="s">
        <v>5553</v>
      </c>
      <c r="H280" s="298" t="s">
        <v>4965</v>
      </c>
      <c r="I280" s="298" t="s">
        <v>4966</v>
      </c>
      <c r="J280" s="298" t="s">
        <v>4967</v>
      </c>
      <c r="K280" s="273">
        <v>2</v>
      </c>
      <c r="L280" s="273">
        <v>12</v>
      </c>
      <c r="M280" s="276">
        <v>69726.930000000022</v>
      </c>
      <c r="N280" s="277"/>
      <c r="O280" s="277"/>
      <c r="P280" s="277"/>
      <c r="Q280" s="277"/>
      <c r="R280" s="277"/>
    </row>
    <row r="281" spans="1:18" x14ac:dyDescent="0.2">
      <c r="A281" s="271" t="s">
        <v>4960</v>
      </c>
      <c r="B281" s="272" t="s">
        <v>2629</v>
      </c>
      <c r="C281" s="272" t="s">
        <v>4961</v>
      </c>
      <c r="D281" s="273" t="s">
        <v>4962</v>
      </c>
      <c r="E281" s="296">
        <v>8500</v>
      </c>
      <c r="F281" s="274" t="s">
        <v>5554</v>
      </c>
      <c r="G281" s="275" t="s">
        <v>5555</v>
      </c>
      <c r="H281" s="298" t="s">
        <v>4985</v>
      </c>
      <c r="I281" s="298" t="s">
        <v>4966</v>
      </c>
      <c r="J281" s="298" t="s">
        <v>4967</v>
      </c>
      <c r="K281" s="273">
        <v>4</v>
      </c>
      <c r="L281" s="273">
        <v>12</v>
      </c>
      <c r="M281" s="276">
        <v>105213.60000000002</v>
      </c>
      <c r="N281" s="277"/>
      <c r="O281" s="277"/>
      <c r="P281" s="277"/>
      <c r="Q281" s="277"/>
      <c r="R281" s="277"/>
    </row>
    <row r="282" spans="1:18" x14ac:dyDescent="0.2">
      <c r="A282" s="271" t="s">
        <v>4960</v>
      </c>
      <c r="B282" s="272" t="s">
        <v>2629</v>
      </c>
      <c r="C282" s="272" t="s">
        <v>4961</v>
      </c>
      <c r="D282" s="273" t="s">
        <v>4970</v>
      </c>
      <c r="E282" s="296">
        <v>3400</v>
      </c>
      <c r="F282" s="274" t="s">
        <v>5556</v>
      </c>
      <c r="G282" s="275" t="s">
        <v>5557</v>
      </c>
      <c r="H282" s="298" t="s">
        <v>5558</v>
      </c>
      <c r="I282" s="298" t="s">
        <v>4993</v>
      </c>
      <c r="J282" s="298" t="s">
        <v>4994</v>
      </c>
      <c r="K282" s="273">
        <v>2</v>
      </c>
      <c r="L282" s="273">
        <v>12</v>
      </c>
      <c r="M282" s="276">
        <v>44013.600000000006</v>
      </c>
      <c r="N282" s="277"/>
      <c r="O282" s="277"/>
      <c r="P282" s="277"/>
      <c r="Q282" s="277"/>
      <c r="R282" s="277"/>
    </row>
    <row r="283" spans="1:18" x14ac:dyDescent="0.2">
      <c r="A283" s="271" t="s">
        <v>4960</v>
      </c>
      <c r="B283" s="272" t="s">
        <v>2629</v>
      </c>
      <c r="C283" s="272" t="s">
        <v>4961</v>
      </c>
      <c r="D283" s="273" t="s">
        <v>4962</v>
      </c>
      <c r="E283" s="296">
        <v>6500</v>
      </c>
      <c r="F283" s="274" t="s">
        <v>5559</v>
      </c>
      <c r="G283" s="275" t="s">
        <v>5560</v>
      </c>
      <c r="H283" s="298" t="s">
        <v>4999</v>
      </c>
      <c r="I283" s="298" t="s">
        <v>4966</v>
      </c>
      <c r="J283" s="298" t="s">
        <v>4967</v>
      </c>
      <c r="K283" s="273">
        <v>4</v>
      </c>
      <c r="L283" s="273">
        <v>12</v>
      </c>
      <c r="M283" s="276">
        <v>81213.60000000002</v>
      </c>
      <c r="N283" s="277"/>
      <c r="O283" s="277"/>
      <c r="P283" s="277"/>
      <c r="Q283" s="277"/>
      <c r="R283" s="277"/>
    </row>
    <row r="284" spans="1:18" x14ac:dyDescent="0.2">
      <c r="A284" s="271" t="s">
        <v>4960</v>
      </c>
      <c r="B284" s="272" t="s">
        <v>2629</v>
      </c>
      <c r="C284" s="272" t="s">
        <v>4961</v>
      </c>
      <c r="D284" s="273" t="s">
        <v>4962</v>
      </c>
      <c r="E284" s="296">
        <v>6500</v>
      </c>
      <c r="F284" s="274" t="s">
        <v>5561</v>
      </c>
      <c r="G284" s="275" t="s">
        <v>5562</v>
      </c>
      <c r="H284" s="298" t="s">
        <v>4976</v>
      </c>
      <c r="I284" s="298" t="s">
        <v>4966</v>
      </c>
      <c r="J284" s="298" t="s">
        <v>4967</v>
      </c>
      <c r="K284" s="273">
        <v>2</v>
      </c>
      <c r="L284" s="273">
        <v>12</v>
      </c>
      <c r="M284" s="276">
        <v>81213.60000000002</v>
      </c>
      <c r="N284" s="277"/>
      <c r="O284" s="277"/>
      <c r="P284" s="277"/>
      <c r="Q284" s="277"/>
      <c r="R284" s="277"/>
    </row>
    <row r="285" spans="1:18" x14ac:dyDescent="0.2">
      <c r="A285" s="271" t="s">
        <v>4960</v>
      </c>
      <c r="B285" s="272" t="s">
        <v>2629</v>
      </c>
      <c r="C285" s="272" t="s">
        <v>4961</v>
      </c>
      <c r="D285" s="273" t="s">
        <v>4962</v>
      </c>
      <c r="E285" s="296">
        <v>6500</v>
      </c>
      <c r="F285" s="274" t="s">
        <v>5563</v>
      </c>
      <c r="G285" s="275" t="s">
        <v>5564</v>
      </c>
      <c r="H285" s="298" t="s">
        <v>4965</v>
      </c>
      <c r="I285" s="298" t="s">
        <v>4966</v>
      </c>
      <c r="J285" s="298" t="s">
        <v>4967</v>
      </c>
      <c r="K285" s="273">
        <v>4</v>
      </c>
      <c r="L285" s="273">
        <v>12</v>
      </c>
      <c r="M285" s="276">
        <v>81213.60000000002</v>
      </c>
      <c r="N285" s="277"/>
      <c r="O285" s="277"/>
      <c r="P285" s="277"/>
      <c r="Q285" s="277"/>
      <c r="R285" s="277"/>
    </row>
    <row r="286" spans="1:18" x14ac:dyDescent="0.2">
      <c r="A286" s="271" t="s">
        <v>4960</v>
      </c>
      <c r="B286" s="272" t="s">
        <v>2629</v>
      </c>
      <c r="C286" s="272" t="s">
        <v>4961</v>
      </c>
      <c r="D286" s="273" t="s">
        <v>4962</v>
      </c>
      <c r="E286" s="296">
        <v>8500</v>
      </c>
      <c r="F286" s="274" t="s">
        <v>5565</v>
      </c>
      <c r="G286" s="275" t="s">
        <v>5566</v>
      </c>
      <c r="H286" s="298" t="s">
        <v>4985</v>
      </c>
      <c r="I286" s="298" t="s">
        <v>4966</v>
      </c>
      <c r="J286" s="298" t="s">
        <v>4967</v>
      </c>
      <c r="K286" s="273">
        <v>4</v>
      </c>
      <c r="L286" s="273">
        <v>12</v>
      </c>
      <c r="M286" s="276">
        <v>105213.60000000002</v>
      </c>
      <c r="N286" s="277"/>
      <c r="O286" s="277"/>
      <c r="P286" s="277"/>
      <c r="Q286" s="277"/>
      <c r="R286" s="277"/>
    </row>
    <row r="287" spans="1:18" x14ac:dyDescent="0.2">
      <c r="A287" s="271" t="s">
        <v>4960</v>
      </c>
      <c r="B287" s="272" t="s">
        <v>2629</v>
      </c>
      <c r="C287" s="272" t="s">
        <v>4961</v>
      </c>
      <c r="D287" s="273" t="s">
        <v>4962</v>
      </c>
      <c r="E287" s="296">
        <v>5500</v>
      </c>
      <c r="F287" s="274" t="s">
        <v>5567</v>
      </c>
      <c r="G287" s="275" t="s">
        <v>5568</v>
      </c>
      <c r="H287" s="298" t="s">
        <v>4973</v>
      </c>
      <c r="I287" s="298" t="s">
        <v>4966</v>
      </c>
      <c r="J287" s="298" t="s">
        <v>4967</v>
      </c>
      <c r="K287" s="273">
        <v>4</v>
      </c>
      <c r="L287" s="273">
        <v>12</v>
      </c>
      <c r="M287" s="276">
        <v>69213.60000000002</v>
      </c>
      <c r="N287" s="277"/>
      <c r="O287" s="277"/>
      <c r="P287" s="277"/>
      <c r="Q287" s="277"/>
      <c r="R287" s="277"/>
    </row>
    <row r="288" spans="1:18" x14ac:dyDescent="0.2">
      <c r="A288" s="271" t="s">
        <v>4960</v>
      </c>
      <c r="B288" s="272" t="s">
        <v>2629</v>
      </c>
      <c r="C288" s="272" t="s">
        <v>4961</v>
      </c>
      <c r="D288" s="273" t="s">
        <v>4962</v>
      </c>
      <c r="E288" s="296">
        <v>6500</v>
      </c>
      <c r="F288" s="274" t="s">
        <v>5569</v>
      </c>
      <c r="G288" s="275" t="s">
        <v>5570</v>
      </c>
      <c r="H288" s="298" t="s">
        <v>5015</v>
      </c>
      <c r="I288" s="298" t="s">
        <v>4966</v>
      </c>
      <c r="J288" s="298" t="s">
        <v>4967</v>
      </c>
      <c r="K288" s="273">
        <v>4</v>
      </c>
      <c r="L288" s="273">
        <v>12</v>
      </c>
      <c r="M288" s="276">
        <v>81213.60000000002</v>
      </c>
      <c r="N288" s="277"/>
      <c r="O288" s="277"/>
      <c r="P288" s="277"/>
      <c r="Q288" s="277"/>
      <c r="R288" s="277"/>
    </row>
    <row r="289" spans="1:18" x14ac:dyDescent="0.2">
      <c r="A289" s="271" t="s">
        <v>4960</v>
      </c>
      <c r="B289" s="272" t="s">
        <v>2629</v>
      </c>
      <c r="C289" s="272" t="s">
        <v>4961</v>
      </c>
      <c r="D289" s="273" t="s">
        <v>4962</v>
      </c>
      <c r="E289" s="296">
        <v>6500</v>
      </c>
      <c r="F289" s="274" t="s">
        <v>5571</v>
      </c>
      <c r="G289" s="275" t="s">
        <v>5572</v>
      </c>
      <c r="H289" s="298" t="s">
        <v>4976</v>
      </c>
      <c r="I289" s="298" t="s">
        <v>4966</v>
      </c>
      <c r="J289" s="298" t="s">
        <v>4967</v>
      </c>
      <c r="K289" s="273">
        <v>2</v>
      </c>
      <c r="L289" s="273">
        <v>12</v>
      </c>
      <c r="M289" s="276">
        <v>81213.60000000002</v>
      </c>
      <c r="N289" s="277"/>
      <c r="O289" s="277"/>
      <c r="P289" s="277"/>
      <c r="Q289" s="277"/>
      <c r="R289" s="277"/>
    </row>
    <row r="290" spans="1:18" x14ac:dyDescent="0.2">
      <c r="A290" s="271" t="s">
        <v>4960</v>
      </c>
      <c r="B290" s="272" t="s">
        <v>2629</v>
      </c>
      <c r="C290" s="272" t="s">
        <v>4961</v>
      </c>
      <c r="D290" s="273" t="s">
        <v>4962</v>
      </c>
      <c r="E290" s="296">
        <v>5500</v>
      </c>
      <c r="F290" s="274" t="s">
        <v>5573</v>
      </c>
      <c r="G290" s="275" t="s">
        <v>5574</v>
      </c>
      <c r="H290" s="298" t="s">
        <v>4965</v>
      </c>
      <c r="I290" s="298" t="s">
        <v>4966</v>
      </c>
      <c r="J290" s="298" t="s">
        <v>4967</v>
      </c>
      <c r="K290" s="273">
        <v>4</v>
      </c>
      <c r="L290" s="273">
        <v>12</v>
      </c>
      <c r="M290" s="276">
        <v>69213.60000000002</v>
      </c>
      <c r="N290" s="277"/>
      <c r="O290" s="277"/>
      <c r="P290" s="277"/>
      <c r="Q290" s="277"/>
      <c r="R290" s="277"/>
    </row>
    <row r="291" spans="1:18" x14ac:dyDescent="0.2">
      <c r="A291" s="271" t="s">
        <v>4960</v>
      </c>
      <c r="B291" s="272" t="s">
        <v>2629</v>
      </c>
      <c r="C291" s="272" t="s">
        <v>4961</v>
      </c>
      <c r="D291" s="273" t="s">
        <v>4962</v>
      </c>
      <c r="E291" s="296">
        <v>5500</v>
      </c>
      <c r="F291" s="274" t="s">
        <v>5575</v>
      </c>
      <c r="G291" s="275" t="s">
        <v>5576</v>
      </c>
      <c r="H291" s="298" t="s">
        <v>4976</v>
      </c>
      <c r="I291" s="298" t="s">
        <v>4966</v>
      </c>
      <c r="J291" s="298" t="s">
        <v>4967</v>
      </c>
      <c r="K291" s="273">
        <v>2</v>
      </c>
      <c r="L291" s="273">
        <v>12</v>
      </c>
      <c r="M291" s="276">
        <v>69213.60000000002</v>
      </c>
      <c r="N291" s="277"/>
      <c r="O291" s="277"/>
      <c r="P291" s="277"/>
      <c r="Q291" s="277"/>
      <c r="R291" s="277"/>
    </row>
    <row r="292" spans="1:18" x14ac:dyDescent="0.2">
      <c r="A292" s="271" t="s">
        <v>4960</v>
      </c>
      <c r="B292" s="272" t="s">
        <v>2629</v>
      </c>
      <c r="C292" s="272" t="s">
        <v>4961</v>
      </c>
      <c r="D292" s="273" t="s">
        <v>4962</v>
      </c>
      <c r="E292" s="296">
        <v>6500</v>
      </c>
      <c r="F292" s="274" t="s">
        <v>5577</v>
      </c>
      <c r="G292" s="275" t="s">
        <v>5578</v>
      </c>
      <c r="H292" s="298" t="s">
        <v>4985</v>
      </c>
      <c r="I292" s="298" t="s">
        <v>4966</v>
      </c>
      <c r="J292" s="298" t="s">
        <v>4967</v>
      </c>
      <c r="K292" s="273">
        <v>4</v>
      </c>
      <c r="L292" s="273">
        <v>12</v>
      </c>
      <c r="M292" s="276">
        <v>81213.60000000002</v>
      </c>
      <c r="N292" s="277"/>
      <c r="O292" s="277"/>
      <c r="P292" s="277"/>
      <c r="Q292" s="277"/>
      <c r="R292" s="277"/>
    </row>
    <row r="293" spans="1:18" x14ac:dyDescent="0.2">
      <c r="A293" s="271" t="s">
        <v>4960</v>
      </c>
      <c r="B293" s="272" t="s">
        <v>2629</v>
      </c>
      <c r="C293" s="272" t="s">
        <v>4961</v>
      </c>
      <c r="D293" s="273" t="s">
        <v>4962</v>
      </c>
      <c r="E293" s="296">
        <v>4800</v>
      </c>
      <c r="F293" s="274" t="s">
        <v>5579</v>
      </c>
      <c r="G293" s="275" t="s">
        <v>5580</v>
      </c>
      <c r="H293" s="298" t="s">
        <v>4976</v>
      </c>
      <c r="I293" s="298" t="s">
        <v>4966</v>
      </c>
      <c r="J293" s="298" t="s">
        <v>4967</v>
      </c>
      <c r="K293" s="273">
        <v>2</v>
      </c>
      <c r="L293" s="273">
        <v>12</v>
      </c>
      <c r="M293" s="276">
        <v>60813.600000000013</v>
      </c>
      <c r="N293" s="277"/>
      <c r="O293" s="277"/>
      <c r="P293" s="277"/>
      <c r="Q293" s="277"/>
      <c r="R293" s="277"/>
    </row>
    <row r="294" spans="1:18" x14ac:dyDescent="0.2">
      <c r="A294" s="271" t="s">
        <v>4960</v>
      </c>
      <c r="B294" s="272" t="s">
        <v>2629</v>
      </c>
      <c r="C294" s="272" t="s">
        <v>4961</v>
      </c>
      <c r="D294" s="273" t="s">
        <v>4962</v>
      </c>
      <c r="E294" s="296">
        <v>6500</v>
      </c>
      <c r="F294" s="274" t="s">
        <v>5581</v>
      </c>
      <c r="G294" s="275" t="s">
        <v>5582</v>
      </c>
      <c r="H294" s="298" t="s">
        <v>4965</v>
      </c>
      <c r="I294" s="298" t="s">
        <v>4966</v>
      </c>
      <c r="J294" s="298" t="s">
        <v>4967</v>
      </c>
      <c r="K294" s="273">
        <v>2</v>
      </c>
      <c r="L294" s="273">
        <v>12</v>
      </c>
      <c r="M294" s="276">
        <v>81132.930000000022</v>
      </c>
      <c r="N294" s="277"/>
      <c r="O294" s="277"/>
      <c r="P294" s="277"/>
      <c r="Q294" s="277"/>
      <c r="R294" s="277"/>
    </row>
    <row r="295" spans="1:18" x14ac:dyDescent="0.2">
      <c r="A295" s="271" t="s">
        <v>4960</v>
      </c>
      <c r="B295" s="272" t="s">
        <v>2629</v>
      </c>
      <c r="C295" s="272" t="s">
        <v>4961</v>
      </c>
      <c r="D295" s="273" t="s">
        <v>4962</v>
      </c>
      <c r="E295" s="296">
        <v>6500</v>
      </c>
      <c r="F295" s="274" t="s">
        <v>5583</v>
      </c>
      <c r="G295" s="275" t="s">
        <v>5584</v>
      </c>
      <c r="H295" s="298" t="s">
        <v>4976</v>
      </c>
      <c r="I295" s="298" t="s">
        <v>4966</v>
      </c>
      <c r="J295" s="298" t="s">
        <v>4967</v>
      </c>
      <c r="K295" s="273">
        <v>2</v>
      </c>
      <c r="L295" s="273">
        <v>12</v>
      </c>
      <c r="M295" s="276">
        <v>82578.270000000019</v>
      </c>
      <c r="N295" s="277"/>
      <c r="O295" s="277"/>
      <c r="P295" s="277"/>
      <c r="Q295" s="277"/>
      <c r="R295" s="277"/>
    </row>
    <row r="296" spans="1:18" x14ac:dyDescent="0.2">
      <c r="A296" s="271" t="s">
        <v>4960</v>
      </c>
      <c r="B296" s="272" t="s">
        <v>2629</v>
      </c>
      <c r="C296" s="272" t="s">
        <v>4961</v>
      </c>
      <c r="D296" s="273" t="s">
        <v>4962</v>
      </c>
      <c r="E296" s="296">
        <v>8500</v>
      </c>
      <c r="F296" s="274" t="s">
        <v>5585</v>
      </c>
      <c r="G296" s="275" t="s">
        <v>5586</v>
      </c>
      <c r="H296" s="298" t="s">
        <v>4976</v>
      </c>
      <c r="I296" s="298" t="s">
        <v>4966</v>
      </c>
      <c r="J296" s="298" t="s">
        <v>4967</v>
      </c>
      <c r="K296" s="273">
        <v>2</v>
      </c>
      <c r="L296" s="273">
        <v>12</v>
      </c>
      <c r="M296" s="276">
        <v>105213.60000000002</v>
      </c>
      <c r="N296" s="277"/>
      <c r="O296" s="277"/>
      <c r="P296" s="277"/>
      <c r="Q296" s="277"/>
      <c r="R296" s="277"/>
    </row>
    <row r="297" spans="1:18" x14ac:dyDescent="0.2">
      <c r="A297" s="271" t="s">
        <v>4960</v>
      </c>
      <c r="B297" s="272" t="s">
        <v>2629</v>
      </c>
      <c r="C297" s="272" t="s">
        <v>4961</v>
      </c>
      <c r="D297" s="273" t="s">
        <v>4962</v>
      </c>
      <c r="E297" s="296">
        <v>6500</v>
      </c>
      <c r="F297" s="274" t="s">
        <v>5587</v>
      </c>
      <c r="G297" s="275" t="s">
        <v>5588</v>
      </c>
      <c r="H297" s="298" t="s">
        <v>4976</v>
      </c>
      <c r="I297" s="298" t="s">
        <v>4966</v>
      </c>
      <c r="J297" s="298" t="s">
        <v>4967</v>
      </c>
      <c r="K297" s="273">
        <v>4</v>
      </c>
      <c r="L297" s="273">
        <v>12</v>
      </c>
      <c r="M297" s="276">
        <v>81213.60000000002</v>
      </c>
      <c r="N297" s="277"/>
      <c r="O297" s="277"/>
      <c r="P297" s="277"/>
      <c r="Q297" s="277"/>
      <c r="R297" s="277"/>
    </row>
    <row r="298" spans="1:18" x14ac:dyDescent="0.2">
      <c r="A298" s="271" t="s">
        <v>4960</v>
      </c>
      <c r="B298" s="272" t="s">
        <v>2629</v>
      </c>
      <c r="C298" s="272" t="s">
        <v>4961</v>
      </c>
      <c r="D298" s="273" t="s">
        <v>4962</v>
      </c>
      <c r="E298" s="296">
        <v>10500</v>
      </c>
      <c r="F298" s="274" t="s">
        <v>5589</v>
      </c>
      <c r="G298" s="275" t="s">
        <v>5590</v>
      </c>
      <c r="H298" s="298" t="s">
        <v>4976</v>
      </c>
      <c r="I298" s="298" t="s">
        <v>4966</v>
      </c>
      <c r="J298" s="298" t="s">
        <v>4967</v>
      </c>
      <c r="K298" s="273">
        <v>2</v>
      </c>
      <c r="L298" s="273">
        <v>12</v>
      </c>
      <c r="M298" s="276">
        <v>129213.60000000002</v>
      </c>
      <c r="N298" s="277"/>
      <c r="O298" s="277"/>
      <c r="P298" s="277"/>
      <c r="Q298" s="277"/>
      <c r="R298" s="277"/>
    </row>
    <row r="299" spans="1:18" x14ac:dyDescent="0.2">
      <c r="A299" s="271" t="s">
        <v>4960</v>
      </c>
      <c r="B299" s="272" t="s">
        <v>2629</v>
      </c>
      <c r="C299" s="272" t="s">
        <v>4961</v>
      </c>
      <c r="D299" s="273" t="s">
        <v>4962</v>
      </c>
      <c r="E299" s="296">
        <v>6500</v>
      </c>
      <c r="F299" s="274" t="s">
        <v>5591</v>
      </c>
      <c r="G299" s="275" t="s">
        <v>5592</v>
      </c>
      <c r="H299" s="298" t="s">
        <v>4976</v>
      </c>
      <c r="I299" s="298" t="s">
        <v>4966</v>
      </c>
      <c r="J299" s="298" t="s">
        <v>4967</v>
      </c>
      <c r="K299" s="273">
        <v>4</v>
      </c>
      <c r="L299" s="273">
        <v>12</v>
      </c>
      <c r="M299" s="276">
        <v>81213.60000000002</v>
      </c>
      <c r="N299" s="277"/>
      <c r="O299" s="277"/>
      <c r="P299" s="277"/>
      <c r="Q299" s="277"/>
      <c r="R299" s="277"/>
    </row>
    <row r="300" spans="1:18" x14ac:dyDescent="0.2">
      <c r="A300" s="271" t="s">
        <v>4960</v>
      </c>
      <c r="B300" s="272" t="s">
        <v>2629</v>
      </c>
      <c r="C300" s="272" t="s">
        <v>4961</v>
      </c>
      <c r="D300" s="273" t="s">
        <v>4970</v>
      </c>
      <c r="E300" s="296">
        <v>5000</v>
      </c>
      <c r="F300" s="274" t="s">
        <v>5593</v>
      </c>
      <c r="G300" s="275" t="s">
        <v>5594</v>
      </c>
      <c r="H300" s="298" t="s">
        <v>4973</v>
      </c>
      <c r="I300" s="298" t="s">
        <v>4966</v>
      </c>
      <c r="J300" s="298" t="s">
        <v>4967</v>
      </c>
      <c r="K300" s="273">
        <v>2</v>
      </c>
      <c r="L300" s="273">
        <v>12</v>
      </c>
      <c r="M300" s="276">
        <v>63213.600000000013</v>
      </c>
      <c r="N300" s="277"/>
      <c r="O300" s="277"/>
      <c r="P300" s="277"/>
      <c r="Q300" s="277"/>
      <c r="R300" s="277"/>
    </row>
    <row r="301" spans="1:18" x14ac:dyDescent="0.2">
      <c r="A301" s="271" t="s">
        <v>4960</v>
      </c>
      <c r="B301" s="272" t="s">
        <v>2629</v>
      </c>
      <c r="C301" s="272" t="s">
        <v>4961</v>
      </c>
      <c r="D301" s="273" t="s">
        <v>4962</v>
      </c>
      <c r="E301" s="296">
        <v>6500</v>
      </c>
      <c r="F301" s="274" t="s">
        <v>5595</v>
      </c>
      <c r="G301" s="275" t="s">
        <v>5596</v>
      </c>
      <c r="H301" s="298" t="s">
        <v>4985</v>
      </c>
      <c r="I301" s="298" t="s">
        <v>4966</v>
      </c>
      <c r="J301" s="298" t="s">
        <v>4967</v>
      </c>
      <c r="K301" s="273">
        <v>4</v>
      </c>
      <c r="L301" s="273">
        <v>12</v>
      </c>
      <c r="M301" s="276">
        <v>81213.60000000002</v>
      </c>
      <c r="N301" s="277"/>
      <c r="O301" s="277"/>
      <c r="P301" s="277"/>
      <c r="Q301" s="277"/>
      <c r="R301" s="277"/>
    </row>
    <row r="302" spans="1:18" x14ac:dyDescent="0.2">
      <c r="A302" s="271" t="s">
        <v>4960</v>
      </c>
      <c r="B302" s="272" t="s">
        <v>2629</v>
      </c>
      <c r="C302" s="272" t="s">
        <v>4961</v>
      </c>
      <c r="D302" s="273" t="s">
        <v>4970</v>
      </c>
      <c r="E302" s="296">
        <v>3500</v>
      </c>
      <c r="F302" s="274" t="s">
        <v>5597</v>
      </c>
      <c r="G302" s="275" t="s">
        <v>5598</v>
      </c>
      <c r="H302" s="298" t="s">
        <v>4976</v>
      </c>
      <c r="I302" s="298" t="s">
        <v>4966</v>
      </c>
      <c r="J302" s="298" t="s">
        <v>4967</v>
      </c>
      <c r="K302" s="273">
        <v>2</v>
      </c>
      <c r="L302" s="273">
        <v>12</v>
      </c>
      <c r="M302" s="276">
        <v>45213.600000000006</v>
      </c>
      <c r="N302" s="277"/>
      <c r="O302" s="277"/>
      <c r="P302" s="277"/>
      <c r="Q302" s="277"/>
      <c r="R302" s="277"/>
    </row>
    <row r="303" spans="1:18" x14ac:dyDescent="0.2">
      <c r="A303" s="271" t="s">
        <v>4960</v>
      </c>
      <c r="B303" s="272" t="s">
        <v>2629</v>
      </c>
      <c r="C303" s="272" t="s">
        <v>4961</v>
      </c>
      <c r="D303" s="273" t="s">
        <v>5052</v>
      </c>
      <c r="E303" s="296">
        <v>4500</v>
      </c>
      <c r="F303" s="274" t="s">
        <v>5599</v>
      </c>
      <c r="G303" s="275" t="s">
        <v>5600</v>
      </c>
      <c r="H303" s="298" t="s">
        <v>4992</v>
      </c>
      <c r="I303" s="298" t="s">
        <v>4966</v>
      </c>
      <c r="J303" s="298" t="s">
        <v>5123</v>
      </c>
      <c r="K303" s="273">
        <v>2</v>
      </c>
      <c r="L303" s="273">
        <v>12</v>
      </c>
      <c r="M303" s="276">
        <v>57213.600000000013</v>
      </c>
      <c r="N303" s="277"/>
      <c r="O303" s="277"/>
      <c r="P303" s="277"/>
      <c r="Q303" s="277"/>
      <c r="R303" s="277"/>
    </row>
    <row r="304" spans="1:18" x14ac:dyDescent="0.2">
      <c r="A304" s="271" t="s">
        <v>4960</v>
      </c>
      <c r="B304" s="272" t="s">
        <v>2629</v>
      </c>
      <c r="C304" s="272" t="s">
        <v>4961</v>
      </c>
      <c r="D304" s="273" t="s">
        <v>4962</v>
      </c>
      <c r="E304" s="296">
        <v>8500</v>
      </c>
      <c r="F304" s="274" t="s">
        <v>5601</v>
      </c>
      <c r="G304" s="275" t="s">
        <v>5602</v>
      </c>
      <c r="H304" s="298" t="s">
        <v>4965</v>
      </c>
      <c r="I304" s="298" t="s">
        <v>4966</v>
      </c>
      <c r="J304" s="298" t="s">
        <v>4967</v>
      </c>
      <c r="K304" s="273">
        <v>4</v>
      </c>
      <c r="L304" s="273">
        <v>12</v>
      </c>
      <c r="M304" s="276">
        <v>105213.60000000002</v>
      </c>
      <c r="N304" s="277"/>
      <c r="O304" s="277"/>
      <c r="P304" s="277"/>
      <c r="Q304" s="277"/>
      <c r="R304" s="277"/>
    </row>
    <row r="305" spans="1:18" x14ac:dyDescent="0.2">
      <c r="A305" s="271" t="s">
        <v>4960</v>
      </c>
      <c r="B305" s="272" t="s">
        <v>2629</v>
      </c>
      <c r="C305" s="272" t="s">
        <v>4961</v>
      </c>
      <c r="D305" s="273" t="s">
        <v>4970</v>
      </c>
      <c r="E305" s="296">
        <v>8500</v>
      </c>
      <c r="F305" s="274" t="s">
        <v>5603</v>
      </c>
      <c r="G305" s="275" t="s">
        <v>5604</v>
      </c>
      <c r="H305" s="298" t="s">
        <v>4965</v>
      </c>
      <c r="I305" s="298" t="s">
        <v>4966</v>
      </c>
      <c r="J305" s="298" t="s">
        <v>4967</v>
      </c>
      <c r="K305" s="273">
        <v>2</v>
      </c>
      <c r="L305" s="273">
        <v>12</v>
      </c>
      <c r="M305" s="276">
        <v>105213.60000000002</v>
      </c>
      <c r="N305" s="277"/>
      <c r="O305" s="277"/>
      <c r="P305" s="277"/>
      <c r="Q305" s="277"/>
      <c r="R305" s="277"/>
    </row>
    <row r="306" spans="1:18" x14ac:dyDescent="0.2">
      <c r="A306" s="271" t="s">
        <v>4960</v>
      </c>
      <c r="B306" s="272" t="s">
        <v>2629</v>
      </c>
      <c r="C306" s="272" t="s">
        <v>4961</v>
      </c>
      <c r="D306" s="273" t="s">
        <v>4970</v>
      </c>
      <c r="E306" s="296">
        <v>3500</v>
      </c>
      <c r="F306" s="274" t="s">
        <v>5605</v>
      </c>
      <c r="G306" s="275" t="s">
        <v>5606</v>
      </c>
      <c r="H306" s="298" t="s">
        <v>4999</v>
      </c>
      <c r="I306" s="298" t="s">
        <v>4981</v>
      </c>
      <c r="J306" s="298" t="s">
        <v>4982</v>
      </c>
      <c r="K306" s="273">
        <v>2</v>
      </c>
      <c r="L306" s="273">
        <v>12</v>
      </c>
      <c r="M306" s="276">
        <v>45213.600000000006</v>
      </c>
      <c r="N306" s="277"/>
      <c r="O306" s="277"/>
      <c r="P306" s="277"/>
      <c r="Q306" s="277"/>
      <c r="R306" s="277"/>
    </row>
    <row r="307" spans="1:18" x14ac:dyDescent="0.2">
      <c r="A307" s="271" t="s">
        <v>4960</v>
      </c>
      <c r="B307" s="272" t="s">
        <v>2629</v>
      </c>
      <c r="C307" s="272" t="s">
        <v>4961</v>
      </c>
      <c r="D307" s="273" t="s">
        <v>4962</v>
      </c>
      <c r="E307" s="296">
        <v>6500</v>
      </c>
      <c r="F307" s="274" t="s">
        <v>5607</v>
      </c>
      <c r="G307" s="275" t="s">
        <v>5608</v>
      </c>
      <c r="H307" s="298" t="s">
        <v>4973</v>
      </c>
      <c r="I307" s="298" t="s">
        <v>4966</v>
      </c>
      <c r="J307" s="298" t="s">
        <v>4967</v>
      </c>
      <c r="K307" s="273">
        <v>4</v>
      </c>
      <c r="L307" s="273">
        <v>12</v>
      </c>
      <c r="M307" s="276">
        <v>81213.60000000002</v>
      </c>
      <c r="N307" s="277"/>
      <c r="O307" s="277"/>
      <c r="P307" s="277"/>
      <c r="Q307" s="277"/>
      <c r="R307" s="277"/>
    </row>
    <row r="308" spans="1:18" x14ac:dyDescent="0.2">
      <c r="A308" s="271" t="s">
        <v>4960</v>
      </c>
      <c r="B308" s="272" t="s">
        <v>2629</v>
      </c>
      <c r="C308" s="272" t="s">
        <v>4961</v>
      </c>
      <c r="D308" s="273" t="s">
        <v>4962</v>
      </c>
      <c r="E308" s="296">
        <v>6500</v>
      </c>
      <c r="F308" s="274" t="s">
        <v>5609</v>
      </c>
      <c r="G308" s="275" t="s">
        <v>5610</v>
      </c>
      <c r="H308" s="298" t="s">
        <v>4976</v>
      </c>
      <c r="I308" s="298" t="s">
        <v>4966</v>
      </c>
      <c r="J308" s="298" t="s">
        <v>4967</v>
      </c>
      <c r="K308" s="273">
        <v>1</v>
      </c>
      <c r="L308" s="273">
        <v>2</v>
      </c>
      <c r="M308" s="276">
        <v>13095.6</v>
      </c>
      <c r="N308" s="277"/>
      <c r="O308" s="277"/>
      <c r="P308" s="277"/>
      <c r="Q308" s="277"/>
      <c r="R308" s="277"/>
    </row>
    <row r="309" spans="1:18" x14ac:dyDescent="0.2">
      <c r="A309" s="271" t="s">
        <v>4960</v>
      </c>
      <c r="B309" s="272" t="s">
        <v>2629</v>
      </c>
      <c r="C309" s="272" t="s">
        <v>4961</v>
      </c>
      <c r="D309" s="273" t="s">
        <v>4962</v>
      </c>
      <c r="E309" s="296">
        <v>6500</v>
      </c>
      <c r="F309" s="274" t="s">
        <v>5611</v>
      </c>
      <c r="G309" s="275" t="s">
        <v>5612</v>
      </c>
      <c r="H309" s="298" t="s">
        <v>4976</v>
      </c>
      <c r="I309" s="298" t="s">
        <v>4966</v>
      </c>
      <c r="J309" s="298" t="s">
        <v>4967</v>
      </c>
      <c r="K309" s="273">
        <v>2</v>
      </c>
      <c r="L309" s="273">
        <v>12</v>
      </c>
      <c r="M309" s="276">
        <v>81213.60000000002</v>
      </c>
      <c r="N309" s="277"/>
      <c r="O309" s="277"/>
      <c r="P309" s="277"/>
      <c r="Q309" s="277"/>
      <c r="R309" s="277"/>
    </row>
    <row r="310" spans="1:18" x14ac:dyDescent="0.2">
      <c r="A310" s="271" t="s">
        <v>4960</v>
      </c>
      <c r="B310" s="272" t="s">
        <v>2629</v>
      </c>
      <c r="C310" s="272" t="s">
        <v>4961</v>
      </c>
      <c r="D310" s="273" t="s">
        <v>4962</v>
      </c>
      <c r="E310" s="296">
        <v>7500</v>
      </c>
      <c r="F310" s="274" t="s">
        <v>5613</v>
      </c>
      <c r="G310" s="275" t="s">
        <v>5614</v>
      </c>
      <c r="H310" s="298" t="s">
        <v>4965</v>
      </c>
      <c r="I310" s="298" t="s">
        <v>4966</v>
      </c>
      <c r="J310" s="298" t="s">
        <v>4967</v>
      </c>
      <c r="K310" s="273">
        <v>4</v>
      </c>
      <c r="L310" s="273">
        <v>12</v>
      </c>
      <c r="M310" s="276">
        <v>93213.60000000002</v>
      </c>
      <c r="N310" s="277"/>
      <c r="O310" s="277"/>
      <c r="P310" s="277"/>
      <c r="Q310" s="277"/>
      <c r="R310" s="277"/>
    </row>
    <row r="311" spans="1:18" x14ac:dyDescent="0.2">
      <c r="A311" s="271" t="s">
        <v>4960</v>
      </c>
      <c r="B311" s="272" t="s">
        <v>2629</v>
      </c>
      <c r="C311" s="272" t="s">
        <v>4961</v>
      </c>
      <c r="D311" s="273" t="s">
        <v>4962</v>
      </c>
      <c r="E311" s="296">
        <v>6500</v>
      </c>
      <c r="F311" s="274" t="s">
        <v>5615</v>
      </c>
      <c r="G311" s="275" t="s">
        <v>5616</v>
      </c>
      <c r="H311" s="298" t="s">
        <v>4985</v>
      </c>
      <c r="I311" s="298" t="s">
        <v>4966</v>
      </c>
      <c r="J311" s="298" t="s">
        <v>4967</v>
      </c>
      <c r="K311" s="273">
        <v>4</v>
      </c>
      <c r="L311" s="273">
        <v>12</v>
      </c>
      <c r="M311" s="276">
        <v>81213.60000000002</v>
      </c>
      <c r="N311" s="277"/>
      <c r="O311" s="277"/>
      <c r="P311" s="277"/>
      <c r="Q311" s="277"/>
      <c r="R311" s="277"/>
    </row>
    <row r="312" spans="1:18" x14ac:dyDescent="0.2">
      <c r="A312" s="271" t="s">
        <v>4960</v>
      </c>
      <c r="B312" s="272" t="s">
        <v>2629</v>
      </c>
      <c r="C312" s="272" t="s">
        <v>4961</v>
      </c>
      <c r="D312" s="273" t="s">
        <v>4962</v>
      </c>
      <c r="E312" s="296">
        <v>5500</v>
      </c>
      <c r="F312" s="274" t="s">
        <v>5617</v>
      </c>
      <c r="G312" s="275" t="s">
        <v>5618</v>
      </c>
      <c r="H312" s="298" t="s">
        <v>4965</v>
      </c>
      <c r="I312" s="298" t="s">
        <v>4966</v>
      </c>
      <c r="J312" s="298" t="s">
        <v>4967</v>
      </c>
      <c r="K312" s="273">
        <v>4</v>
      </c>
      <c r="L312" s="273">
        <v>12</v>
      </c>
      <c r="M312" s="276">
        <v>69213.60000000002</v>
      </c>
      <c r="N312" s="277"/>
      <c r="O312" s="277"/>
      <c r="P312" s="277"/>
      <c r="Q312" s="277"/>
      <c r="R312" s="277"/>
    </row>
    <row r="313" spans="1:18" x14ac:dyDescent="0.2">
      <c r="A313" s="271" t="s">
        <v>4960</v>
      </c>
      <c r="B313" s="272" t="s">
        <v>2629</v>
      </c>
      <c r="C313" s="272" t="s">
        <v>4961</v>
      </c>
      <c r="D313" s="273" t="s">
        <v>4962</v>
      </c>
      <c r="E313" s="296">
        <v>6500</v>
      </c>
      <c r="F313" s="274" t="s">
        <v>5619</v>
      </c>
      <c r="G313" s="275" t="s">
        <v>5620</v>
      </c>
      <c r="H313" s="298" t="s">
        <v>4985</v>
      </c>
      <c r="I313" s="298" t="s">
        <v>4966</v>
      </c>
      <c r="J313" s="298" t="s">
        <v>4967</v>
      </c>
      <c r="K313" s="273">
        <v>2</v>
      </c>
      <c r="L313" s="273">
        <v>12</v>
      </c>
      <c r="M313" s="276">
        <v>81213.60000000002</v>
      </c>
      <c r="N313" s="277"/>
      <c r="O313" s="277"/>
      <c r="P313" s="277"/>
      <c r="Q313" s="277"/>
      <c r="R313" s="277"/>
    </row>
    <row r="314" spans="1:18" x14ac:dyDescent="0.2">
      <c r="A314" s="271" t="s">
        <v>4960</v>
      </c>
      <c r="B314" s="272" t="s">
        <v>2629</v>
      </c>
      <c r="C314" s="272" t="s">
        <v>4961</v>
      </c>
      <c r="D314" s="273" t="s">
        <v>4962</v>
      </c>
      <c r="E314" s="296">
        <v>6500</v>
      </c>
      <c r="F314" s="274" t="s">
        <v>5621</v>
      </c>
      <c r="G314" s="275" t="s">
        <v>5622</v>
      </c>
      <c r="H314" s="298" t="s">
        <v>4976</v>
      </c>
      <c r="I314" s="298" t="s">
        <v>4966</v>
      </c>
      <c r="J314" s="298" t="s">
        <v>4967</v>
      </c>
      <c r="K314" s="273">
        <v>4</v>
      </c>
      <c r="L314" s="273">
        <v>12</v>
      </c>
      <c r="M314" s="276">
        <v>81213.60000000002</v>
      </c>
      <c r="N314" s="277"/>
      <c r="O314" s="277"/>
      <c r="P314" s="277"/>
      <c r="Q314" s="277"/>
      <c r="R314" s="277"/>
    </row>
    <row r="315" spans="1:18" x14ac:dyDescent="0.2">
      <c r="A315" s="271" t="s">
        <v>4960</v>
      </c>
      <c r="B315" s="272" t="s">
        <v>2629</v>
      </c>
      <c r="C315" s="272" t="s">
        <v>4961</v>
      </c>
      <c r="D315" s="273" t="s">
        <v>5052</v>
      </c>
      <c r="E315" s="296">
        <v>3000</v>
      </c>
      <c r="F315" s="274" t="s">
        <v>5623</v>
      </c>
      <c r="G315" s="275" t="s">
        <v>5624</v>
      </c>
      <c r="H315" s="298" t="s">
        <v>5055</v>
      </c>
      <c r="I315" s="298" t="s">
        <v>4993</v>
      </c>
      <c r="J315" s="298" t="s">
        <v>5056</v>
      </c>
      <c r="K315" s="273">
        <v>2</v>
      </c>
      <c r="L315" s="273">
        <v>12</v>
      </c>
      <c r="M315" s="276">
        <v>39213.599999999999</v>
      </c>
      <c r="N315" s="277"/>
      <c r="O315" s="277"/>
      <c r="P315" s="277"/>
      <c r="Q315" s="277"/>
      <c r="R315" s="277"/>
    </row>
    <row r="316" spans="1:18" x14ac:dyDescent="0.2">
      <c r="A316" s="271" t="s">
        <v>4960</v>
      </c>
      <c r="B316" s="272" t="s">
        <v>2629</v>
      </c>
      <c r="C316" s="272" t="s">
        <v>4961</v>
      </c>
      <c r="D316" s="273" t="s">
        <v>4962</v>
      </c>
      <c r="E316" s="296">
        <v>6500</v>
      </c>
      <c r="F316" s="274" t="s">
        <v>5625</v>
      </c>
      <c r="G316" s="275" t="s">
        <v>5626</v>
      </c>
      <c r="H316" s="298" t="s">
        <v>5135</v>
      </c>
      <c r="I316" s="298" t="s">
        <v>4966</v>
      </c>
      <c r="J316" s="298" t="s">
        <v>4967</v>
      </c>
      <c r="K316" s="273">
        <v>2</v>
      </c>
      <c r="L316" s="273">
        <v>12</v>
      </c>
      <c r="M316" s="276">
        <v>79573.330000000016</v>
      </c>
      <c r="N316" s="277"/>
      <c r="O316" s="277"/>
      <c r="P316" s="277"/>
      <c r="Q316" s="277"/>
      <c r="R316" s="277"/>
    </row>
    <row r="317" spans="1:18" x14ac:dyDescent="0.2">
      <c r="A317" s="271" t="s">
        <v>4960</v>
      </c>
      <c r="B317" s="272" t="s">
        <v>2629</v>
      </c>
      <c r="C317" s="272" t="s">
        <v>4961</v>
      </c>
      <c r="D317" s="273" t="s">
        <v>4962</v>
      </c>
      <c r="E317" s="296">
        <v>8500</v>
      </c>
      <c r="F317" s="274" t="s">
        <v>5627</v>
      </c>
      <c r="G317" s="275" t="s">
        <v>5628</v>
      </c>
      <c r="H317" s="298" t="s">
        <v>4985</v>
      </c>
      <c r="I317" s="298" t="s">
        <v>4966</v>
      </c>
      <c r="J317" s="298" t="s">
        <v>4967</v>
      </c>
      <c r="K317" s="273">
        <v>4</v>
      </c>
      <c r="L317" s="273">
        <v>12</v>
      </c>
      <c r="M317" s="276">
        <v>105213.60000000002</v>
      </c>
      <c r="N317" s="277"/>
      <c r="O317" s="277"/>
      <c r="P317" s="277"/>
      <c r="Q317" s="277"/>
      <c r="R317" s="277"/>
    </row>
    <row r="318" spans="1:18" x14ac:dyDescent="0.2">
      <c r="A318" s="271" t="s">
        <v>4960</v>
      </c>
      <c r="B318" s="272" t="s">
        <v>2629</v>
      </c>
      <c r="C318" s="272" t="s">
        <v>4961</v>
      </c>
      <c r="D318" s="273" t="s">
        <v>4962</v>
      </c>
      <c r="E318" s="296">
        <v>11000</v>
      </c>
      <c r="F318" s="274" t="s">
        <v>5629</v>
      </c>
      <c r="G318" s="275" t="s">
        <v>5630</v>
      </c>
      <c r="H318" s="298" t="s">
        <v>4985</v>
      </c>
      <c r="I318" s="298" t="s">
        <v>4966</v>
      </c>
      <c r="J318" s="298" t="s">
        <v>4967</v>
      </c>
      <c r="K318" s="273">
        <v>4</v>
      </c>
      <c r="L318" s="273">
        <v>12</v>
      </c>
      <c r="M318" s="276">
        <v>135213.6</v>
      </c>
      <c r="N318" s="277"/>
      <c r="O318" s="277"/>
      <c r="P318" s="277"/>
      <c r="Q318" s="277"/>
      <c r="R318" s="277"/>
    </row>
    <row r="319" spans="1:18" x14ac:dyDescent="0.2">
      <c r="A319" s="271" t="s">
        <v>4960</v>
      </c>
      <c r="B319" s="272" t="s">
        <v>2629</v>
      </c>
      <c r="C319" s="272" t="s">
        <v>4961</v>
      </c>
      <c r="D319" s="273" t="s">
        <v>4962</v>
      </c>
      <c r="E319" s="296">
        <v>8500</v>
      </c>
      <c r="F319" s="274" t="s">
        <v>5631</v>
      </c>
      <c r="G319" s="275" t="s">
        <v>5632</v>
      </c>
      <c r="H319" s="298" t="s">
        <v>4976</v>
      </c>
      <c r="I319" s="298" t="s">
        <v>4966</v>
      </c>
      <c r="J319" s="298" t="s">
        <v>4967</v>
      </c>
      <c r="K319" s="273">
        <v>4</v>
      </c>
      <c r="L319" s="273">
        <v>12</v>
      </c>
      <c r="M319" s="276">
        <v>105506.37000000001</v>
      </c>
      <c r="N319" s="277"/>
      <c r="O319" s="277"/>
      <c r="P319" s="277"/>
      <c r="Q319" s="277"/>
      <c r="R319" s="277"/>
    </row>
    <row r="320" spans="1:18" x14ac:dyDescent="0.2">
      <c r="A320" s="271" t="s">
        <v>4960</v>
      </c>
      <c r="B320" s="272" t="s">
        <v>2629</v>
      </c>
      <c r="C320" s="272" t="s">
        <v>4961</v>
      </c>
      <c r="D320" s="273" t="s">
        <v>4962</v>
      </c>
      <c r="E320" s="296">
        <v>6500</v>
      </c>
      <c r="F320" s="274" t="s">
        <v>5633</v>
      </c>
      <c r="G320" s="275" t="s">
        <v>5634</v>
      </c>
      <c r="H320" s="298" t="s">
        <v>4976</v>
      </c>
      <c r="I320" s="298" t="s">
        <v>4966</v>
      </c>
      <c r="J320" s="298" t="s">
        <v>4967</v>
      </c>
      <c r="K320" s="273">
        <v>4</v>
      </c>
      <c r="L320" s="273">
        <v>12</v>
      </c>
      <c r="M320" s="276">
        <v>81213.60000000002</v>
      </c>
      <c r="N320" s="277"/>
      <c r="O320" s="277"/>
      <c r="P320" s="277"/>
      <c r="Q320" s="277"/>
      <c r="R320" s="277"/>
    </row>
    <row r="321" spans="1:18" x14ac:dyDescent="0.2">
      <c r="A321" s="271" t="s">
        <v>4960</v>
      </c>
      <c r="B321" s="272" t="s">
        <v>2629</v>
      </c>
      <c r="C321" s="272" t="s">
        <v>4961</v>
      </c>
      <c r="D321" s="273" t="s">
        <v>4962</v>
      </c>
      <c r="E321" s="296">
        <v>5500</v>
      </c>
      <c r="F321" s="274" t="s">
        <v>5635</v>
      </c>
      <c r="G321" s="275" t="s">
        <v>5636</v>
      </c>
      <c r="H321" s="298" t="s">
        <v>4976</v>
      </c>
      <c r="I321" s="298" t="s">
        <v>4966</v>
      </c>
      <c r="J321" s="298" t="s">
        <v>4967</v>
      </c>
      <c r="K321" s="273">
        <v>2</v>
      </c>
      <c r="L321" s="273">
        <v>12</v>
      </c>
      <c r="M321" s="276">
        <v>69213.60000000002</v>
      </c>
      <c r="N321" s="277"/>
      <c r="O321" s="277"/>
      <c r="P321" s="277"/>
      <c r="Q321" s="277"/>
      <c r="R321" s="277"/>
    </row>
    <row r="322" spans="1:18" x14ac:dyDescent="0.2">
      <c r="A322" s="271" t="s">
        <v>4960</v>
      </c>
      <c r="B322" s="272" t="s">
        <v>2629</v>
      </c>
      <c r="C322" s="272" t="s">
        <v>4961</v>
      </c>
      <c r="D322" s="273" t="s">
        <v>5052</v>
      </c>
      <c r="E322" s="296">
        <v>3000</v>
      </c>
      <c r="F322" s="274" t="s">
        <v>5637</v>
      </c>
      <c r="G322" s="275" t="s">
        <v>5638</v>
      </c>
      <c r="H322" s="298" t="s">
        <v>5055</v>
      </c>
      <c r="I322" s="298" t="s">
        <v>4993</v>
      </c>
      <c r="J322" s="298" t="s">
        <v>5056</v>
      </c>
      <c r="K322" s="273">
        <v>2</v>
      </c>
      <c r="L322" s="273">
        <v>12</v>
      </c>
      <c r="M322" s="276">
        <v>39213.599999999999</v>
      </c>
      <c r="N322" s="277"/>
      <c r="O322" s="277"/>
      <c r="P322" s="277"/>
      <c r="Q322" s="277"/>
      <c r="R322" s="277"/>
    </row>
    <row r="323" spans="1:18" x14ac:dyDescent="0.2">
      <c r="A323" s="271" t="s">
        <v>4960</v>
      </c>
      <c r="B323" s="272" t="s">
        <v>2629</v>
      </c>
      <c r="C323" s="272" t="s">
        <v>4961</v>
      </c>
      <c r="D323" s="273" t="s">
        <v>4962</v>
      </c>
      <c r="E323" s="296">
        <v>6500</v>
      </c>
      <c r="F323" s="274" t="s">
        <v>5639</v>
      </c>
      <c r="G323" s="275" t="s">
        <v>5640</v>
      </c>
      <c r="H323" s="298" t="s">
        <v>4976</v>
      </c>
      <c r="I323" s="298" t="s">
        <v>4966</v>
      </c>
      <c r="J323" s="298" t="s">
        <v>4967</v>
      </c>
      <c r="K323" s="273">
        <v>2</v>
      </c>
      <c r="L323" s="273">
        <v>12</v>
      </c>
      <c r="M323" s="276">
        <v>81213.60000000002</v>
      </c>
      <c r="N323" s="277"/>
      <c r="O323" s="277"/>
      <c r="P323" s="277"/>
      <c r="Q323" s="277"/>
      <c r="R323" s="277"/>
    </row>
    <row r="324" spans="1:18" x14ac:dyDescent="0.2">
      <c r="A324" s="271" t="s">
        <v>4960</v>
      </c>
      <c r="B324" s="272" t="s">
        <v>2629</v>
      </c>
      <c r="C324" s="272" t="s">
        <v>4961</v>
      </c>
      <c r="D324" s="273" t="s">
        <v>4962</v>
      </c>
      <c r="E324" s="296">
        <v>8500</v>
      </c>
      <c r="F324" s="274" t="s">
        <v>5641</v>
      </c>
      <c r="G324" s="275" t="s">
        <v>5642</v>
      </c>
      <c r="H324" s="298" t="s">
        <v>4976</v>
      </c>
      <c r="I324" s="298" t="s">
        <v>4966</v>
      </c>
      <c r="J324" s="298" t="s">
        <v>4967</v>
      </c>
      <c r="K324" s="273">
        <v>2</v>
      </c>
      <c r="L324" s="273">
        <v>12</v>
      </c>
      <c r="M324" s="276">
        <v>78860.200000000012</v>
      </c>
      <c r="N324" s="277"/>
      <c r="O324" s="277"/>
      <c r="P324" s="277"/>
      <c r="Q324" s="277"/>
      <c r="R324" s="277"/>
    </row>
    <row r="325" spans="1:18" x14ac:dyDescent="0.2">
      <c r="A325" s="271" t="s">
        <v>4960</v>
      </c>
      <c r="B325" s="272" t="s">
        <v>2629</v>
      </c>
      <c r="C325" s="272" t="s">
        <v>4961</v>
      </c>
      <c r="D325" s="273" t="s">
        <v>4962</v>
      </c>
      <c r="E325" s="296">
        <v>7500</v>
      </c>
      <c r="F325" s="274" t="s">
        <v>5643</v>
      </c>
      <c r="G325" s="275" t="s">
        <v>5644</v>
      </c>
      <c r="H325" s="298" t="s">
        <v>4965</v>
      </c>
      <c r="I325" s="298" t="s">
        <v>4966</v>
      </c>
      <c r="J325" s="298" t="s">
        <v>4967</v>
      </c>
      <c r="K325" s="273">
        <v>1</v>
      </c>
      <c r="L325" s="273">
        <v>2</v>
      </c>
      <c r="M325" s="276">
        <v>16042.27</v>
      </c>
      <c r="N325" s="277"/>
      <c r="O325" s="277"/>
      <c r="P325" s="277"/>
      <c r="Q325" s="277"/>
      <c r="R325" s="277"/>
    </row>
    <row r="326" spans="1:18" x14ac:dyDescent="0.2">
      <c r="A326" s="271" t="s">
        <v>4960</v>
      </c>
      <c r="B326" s="272" t="s">
        <v>2629</v>
      </c>
      <c r="C326" s="272" t="s">
        <v>4961</v>
      </c>
      <c r="D326" s="273" t="s">
        <v>4962</v>
      </c>
      <c r="E326" s="296">
        <v>6500</v>
      </c>
      <c r="F326" s="274" t="s">
        <v>5645</v>
      </c>
      <c r="G326" s="275" t="s">
        <v>5646</v>
      </c>
      <c r="H326" s="298" t="s">
        <v>4973</v>
      </c>
      <c r="I326" s="298" t="s">
        <v>4966</v>
      </c>
      <c r="J326" s="298" t="s">
        <v>4967</v>
      </c>
      <c r="K326" s="273">
        <v>1</v>
      </c>
      <c r="L326" s="273">
        <v>2</v>
      </c>
      <c r="M326" s="276">
        <v>13975.6</v>
      </c>
      <c r="N326" s="277"/>
      <c r="O326" s="277"/>
      <c r="P326" s="277"/>
      <c r="Q326" s="277"/>
      <c r="R326" s="277"/>
    </row>
    <row r="327" spans="1:18" x14ac:dyDescent="0.2">
      <c r="A327" s="271" t="s">
        <v>4960</v>
      </c>
      <c r="B327" s="272" t="s">
        <v>2629</v>
      </c>
      <c r="C327" s="272" t="s">
        <v>4961</v>
      </c>
      <c r="D327" s="273" t="s">
        <v>4962</v>
      </c>
      <c r="E327" s="296">
        <v>8500</v>
      </c>
      <c r="F327" s="274" t="s">
        <v>5647</v>
      </c>
      <c r="G327" s="275" t="s">
        <v>5648</v>
      </c>
      <c r="H327" s="298" t="s">
        <v>4976</v>
      </c>
      <c r="I327" s="298" t="s">
        <v>4966</v>
      </c>
      <c r="J327" s="298" t="s">
        <v>4967</v>
      </c>
      <c r="K327" s="273">
        <v>1</v>
      </c>
      <c r="L327" s="273">
        <v>2</v>
      </c>
      <c r="M327" s="276">
        <v>16962.259999999998</v>
      </c>
      <c r="N327" s="277"/>
      <c r="O327" s="277"/>
      <c r="P327" s="277"/>
      <c r="Q327" s="277"/>
      <c r="R327" s="277"/>
    </row>
    <row r="328" spans="1:18" x14ac:dyDescent="0.2">
      <c r="A328" s="271" t="s">
        <v>4960</v>
      </c>
      <c r="B328" s="272" t="s">
        <v>2629</v>
      </c>
      <c r="C328" s="272" t="s">
        <v>4961</v>
      </c>
      <c r="D328" s="273" t="s">
        <v>4962</v>
      </c>
      <c r="E328" s="296">
        <v>5500</v>
      </c>
      <c r="F328" s="274" t="s">
        <v>5649</v>
      </c>
      <c r="G328" s="275" t="s">
        <v>5650</v>
      </c>
      <c r="H328" s="298" t="s">
        <v>4965</v>
      </c>
      <c r="I328" s="298" t="s">
        <v>4966</v>
      </c>
      <c r="J328" s="298" t="s">
        <v>4967</v>
      </c>
      <c r="K328" s="273">
        <v>4</v>
      </c>
      <c r="L328" s="273">
        <v>12</v>
      </c>
      <c r="M328" s="276">
        <v>69213.60000000002</v>
      </c>
      <c r="N328" s="277"/>
      <c r="O328" s="277"/>
      <c r="P328" s="277"/>
      <c r="Q328" s="277"/>
      <c r="R328" s="277"/>
    </row>
    <row r="329" spans="1:18" x14ac:dyDescent="0.2">
      <c r="A329" s="271" t="s">
        <v>4960</v>
      </c>
      <c r="B329" s="272" t="s">
        <v>2629</v>
      </c>
      <c r="C329" s="272" t="s">
        <v>4961</v>
      </c>
      <c r="D329" s="273" t="s">
        <v>4962</v>
      </c>
      <c r="E329" s="296">
        <v>6500</v>
      </c>
      <c r="F329" s="274" t="s">
        <v>5651</v>
      </c>
      <c r="G329" s="275" t="s">
        <v>5652</v>
      </c>
      <c r="H329" s="298" t="s">
        <v>4976</v>
      </c>
      <c r="I329" s="298" t="s">
        <v>4966</v>
      </c>
      <c r="J329" s="298" t="s">
        <v>4967</v>
      </c>
      <c r="K329" s="273">
        <v>2</v>
      </c>
      <c r="L329" s="273">
        <v>12</v>
      </c>
      <c r="M329" s="276">
        <v>81213.60000000002</v>
      </c>
      <c r="N329" s="277"/>
      <c r="O329" s="277"/>
      <c r="P329" s="277"/>
      <c r="Q329" s="277"/>
      <c r="R329" s="277"/>
    </row>
    <row r="330" spans="1:18" x14ac:dyDescent="0.2">
      <c r="A330" s="271" t="s">
        <v>4960</v>
      </c>
      <c r="B330" s="272" t="s">
        <v>2629</v>
      </c>
      <c r="C330" s="272" t="s">
        <v>4961</v>
      </c>
      <c r="D330" s="273" t="s">
        <v>4962</v>
      </c>
      <c r="E330" s="296">
        <v>6500</v>
      </c>
      <c r="F330" s="274" t="s">
        <v>5653</v>
      </c>
      <c r="G330" s="275" t="s">
        <v>5654</v>
      </c>
      <c r="H330" s="298" t="s">
        <v>4976</v>
      </c>
      <c r="I330" s="298" t="s">
        <v>4966</v>
      </c>
      <c r="J330" s="298" t="s">
        <v>4967</v>
      </c>
      <c r="K330" s="273">
        <v>4</v>
      </c>
      <c r="L330" s="273">
        <v>12</v>
      </c>
      <c r="M330" s="276">
        <v>81213.60000000002</v>
      </c>
      <c r="N330" s="277"/>
      <c r="O330" s="277"/>
      <c r="P330" s="277"/>
      <c r="Q330" s="277"/>
      <c r="R330" s="277"/>
    </row>
    <row r="331" spans="1:18" x14ac:dyDescent="0.2">
      <c r="A331" s="271" t="s">
        <v>4960</v>
      </c>
      <c r="B331" s="272" t="s">
        <v>2629</v>
      </c>
      <c r="C331" s="272" t="s">
        <v>4961</v>
      </c>
      <c r="D331" s="273" t="s">
        <v>4962</v>
      </c>
      <c r="E331" s="296">
        <v>7500</v>
      </c>
      <c r="F331" s="274" t="s">
        <v>5655</v>
      </c>
      <c r="G331" s="275" t="s">
        <v>5656</v>
      </c>
      <c r="H331" s="298" t="s">
        <v>5258</v>
      </c>
      <c r="I331" s="298" t="s">
        <v>4966</v>
      </c>
      <c r="J331" s="298" t="s">
        <v>4967</v>
      </c>
      <c r="K331" s="273">
        <v>2</v>
      </c>
      <c r="L331" s="273">
        <v>12</v>
      </c>
      <c r="M331" s="276">
        <v>93213.60000000002</v>
      </c>
      <c r="N331" s="277"/>
      <c r="O331" s="277"/>
      <c r="P331" s="277"/>
      <c r="Q331" s="277"/>
      <c r="R331" s="277"/>
    </row>
    <row r="332" spans="1:18" x14ac:dyDescent="0.2">
      <c r="A332" s="271" t="s">
        <v>4960</v>
      </c>
      <c r="B332" s="272" t="s">
        <v>2629</v>
      </c>
      <c r="C332" s="272" t="s">
        <v>4961</v>
      </c>
      <c r="D332" s="273" t="s">
        <v>4962</v>
      </c>
      <c r="E332" s="296">
        <v>5500</v>
      </c>
      <c r="F332" s="274" t="s">
        <v>5657</v>
      </c>
      <c r="G332" s="275" t="s">
        <v>5658</v>
      </c>
      <c r="H332" s="298" t="s">
        <v>4973</v>
      </c>
      <c r="I332" s="298" t="s">
        <v>4966</v>
      </c>
      <c r="J332" s="298" t="s">
        <v>4967</v>
      </c>
      <c r="K332" s="273">
        <v>4</v>
      </c>
      <c r="L332" s="273">
        <v>12</v>
      </c>
      <c r="M332" s="276">
        <v>69213.60000000002</v>
      </c>
      <c r="N332" s="277"/>
      <c r="O332" s="277"/>
      <c r="P332" s="277"/>
      <c r="Q332" s="277"/>
      <c r="R332" s="277"/>
    </row>
    <row r="333" spans="1:18" x14ac:dyDescent="0.2">
      <c r="A333" s="271" t="s">
        <v>4960</v>
      </c>
      <c r="B333" s="272" t="s">
        <v>2629</v>
      </c>
      <c r="C333" s="272" t="s">
        <v>4961</v>
      </c>
      <c r="D333" s="273" t="s">
        <v>4970</v>
      </c>
      <c r="E333" s="296">
        <v>4500</v>
      </c>
      <c r="F333" s="274" t="s">
        <v>5659</v>
      </c>
      <c r="G333" s="275" t="s">
        <v>5660</v>
      </c>
      <c r="H333" s="298" t="s">
        <v>4965</v>
      </c>
      <c r="I333" s="298" t="s">
        <v>4966</v>
      </c>
      <c r="J333" s="298" t="s">
        <v>5123</v>
      </c>
      <c r="K333" s="273">
        <v>2</v>
      </c>
      <c r="L333" s="273">
        <v>12</v>
      </c>
      <c r="M333" s="276">
        <v>57213.600000000013</v>
      </c>
      <c r="N333" s="277"/>
      <c r="O333" s="277"/>
      <c r="P333" s="277"/>
      <c r="Q333" s="277"/>
      <c r="R333" s="277"/>
    </row>
    <row r="334" spans="1:18" x14ac:dyDescent="0.2">
      <c r="A334" s="271" t="s">
        <v>4960</v>
      </c>
      <c r="B334" s="272" t="s">
        <v>2629</v>
      </c>
      <c r="C334" s="272" t="s">
        <v>4961</v>
      </c>
      <c r="D334" s="273" t="s">
        <v>4962</v>
      </c>
      <c r="E334" s="296">
        <v>11500</v>
      </c>
      <c r="F334" s="274" t="s">
        <v>5661</v>
      </c>
      <c r="G334" s="275" t="s">
        <v>5662</v>
      </c>
      <c r="H334" s="298" t="s">
        <v>5015</v>
      </c>
      <c r="I334" s="298" t="s">
        <v>4966</v>
      </c>
      <c r="J334" s="298" t="s">
        <v>4967</v>
      </c>
      <c r="K334" s="273">
        <v>2</v>
      </c>
      <c r="L334" s="273">
        <v>12</v>
      </c>
      <c r="M334" s="276">
        <v>141213.6</v>
      </c>
      <c r="N334" s="277"/>
      <c r="O334" s="277"/>
      <c r="P334" s="277"/>
      <c r="Q334" s="277"/>
      <c r="R334" s="277"/>
    </row>
    <row r="335" spans="1:18" x14ac:dyDescent="0.2">
      <c r="A335" s="271" t="s">
        <v>4960</v>
      </c>
      <c r="B335" s="272" t="s">
        <v>2629</v>
      </c>
      <c r="C335" s="272" t="s">
        <v>4961</v>
      </c>
      <c r="D335" s="273" t="s">
        <v>4962</v>
      </c>
      <c r="E335" s="296">
        <v>6500</v>
      </c>
      <c r="F335" s="274" t="s">
        <v>5663</v>
      </c>
      <c r="G335" s="275" t="s">
        <v>5664</v>
      </c>
      <c r="H335" s="298" t="s">
        <v>4965</v>
      </c>
      <c r="I335" s="298" t="s">
        <v>4966</v>
      </c>
      <c r="J335" s="298" t="s">
        <v>4967</v>
      </c>
      <c r="K335" s="273">
        <v>2</v>
      </c>
      <c r="L335" s="273">
        <v>12</v>
      </c>
      <c r="M335" s="276">
        <v>81213.60000000002</v>
      </c>
      <c r="N335" s="277"/>
      <c r="O335" s="277"/>
      <c r="P335" s="277"/>
      <c r="Q335" s="277"/>
      <c r="R335" s="277"/>
    </row>
    <row r="336" spans="1:18" x14ac:dyDescent="0.2">
      <c r="A336" s="271" t="s">
        <v>4960</v>
      </c>
      <c r="B336" s="272" t="s">
        <v>2629</v>
      </c>
      <c r="C336" s="272" t="s">
        <v>4961</v>
      </c>
      <c r="D336" s="273" t="s">
        <v>4962</v>
      </c>
      <c r="E336" s="296">
        <v>6500</v>
      </c>
      <c r="F336" s="274" t="s">
        <v>5665</v>
      </c>
      <c r="G336" s="275" t="s">
        <v>5666</v>
      </c>
      <c r="H336" s="298" t="s">
        <v>4976</v>
      </c>
      <c r="I336" s="298" t="s">
        <v>4966</v>
      </c>
      <c r="J336" s="298" t="s">
        <v>4967</v>
      </c>
      <c r="K336" s="273">
        <v>4</v>
      </c>
      <c r="L336" s="273">
        <v>12</v>
      </c>
      <c r="M336" s="276">
        <v>81213.60000000002</v>
      </c>
      <c r="N336" s="277"/>
      <c r="O336" s="277"/>
      <c r="P336" s="277"/>
      <c r="Q336" s="277"/>
      <c r="R336" s="277"/>
    </row>
    <row r="337" spans="1:18" x14ac:dyDescent="0.2">
      <c r="A337" s="271" t="s">
        <v>4960</v>
      </c>
      <c r="B337" s="272" t="s">
        <v>2629</v>
      </c>
      <c r="C337" s="272" t="s">
        <v>4961</v>
      </c>
      <c r="D337" s="273" t="s">
        <v>4962</v>
      </c>
      <c r="E337" s="296">
        <v>6500</v>
      </c>
      <c r="F337" s="274" t="s">
        <v>5667</v>
      </c>
      <c r="G337" s="275" t="s">
        <v>5668</v>
      </c>
      <c r="H337" s="298" t="s">
        <v>5669</v>
      </c>
      <c r="I337" s="298" t="s">
        <v>4966</v>
      </c>
      <c r="J337" s="298" t="s">
        <v>4967</v>
      </c>
      <c r="K337" s="273">
        <v>2</v>
      </c>
      <c r="L337" s="273">
        <v>12</v>
      </c>
      <c r="M337" s="276">
        <v>81213.60000000002</v>
      </c>
      <c r="N337" s="277"/>
      <c r="O337" s="277"/>
      <c r="P337" s="277"/>
      <c r="Q337" s="277"/>
      <c r="R337" s="277"/>
    </row>
    <row r="338" spans="1:18" x14ac:dyDescent="0.2">
      <c r="A338" s="271" t="s">
        <v>4960</v>
      </c>
      <c r="B338" s="272" t="s">
        <v>2629</v>
      </c>
      <c r="C338" s="272" t="s">
        <v>4961</v>
      </c>
      <c r="D338" s="273" t="s">
        <v>5052</v>
      </c>
      <c r="E338" s="296">
        <v>2500</v>
      </c>
      <c r="F338" s="274" t="s">
        <v>5670</v>
      </c>
      <c r="G338" s="275" t="s">
        <v>5671</v>
      </c>
      <c r="H338" s="298" t="s">
        <v>5055</v>
      </c>
      <c r="I338" s="298" t="s">
        <v>4993</v>
      </c>
      <c r="J338" s="298" t="s">
        <v>5056</v>
      </c>
      <c r="K338" s="273">
        <v>2</v>
      </c>
      <c r="L338" s="273">
        <v>12</v>
      </c>
      <c r="M338" s="276">
        <v>33213.599999999999</v>
      </c>
      <c r="N338" s="277"/>
      <c r="O338" s="277"/>
      <c r="P338" s="277"/>
      <c r="Q338" s="277"/>
      <c r="R338" s="277"/>
    </row>
    <row r="339" spans="1:18" x14ac:dyDescent="0.2">
      <c r="A339" s="271" t="s">
        <v>4960</v>
      </c>
      <c r="B339" s="272" t="s">
        <v>2629</v>
      </c>
      <c r="C339" s="272" t="s">
        <v>4961</v>
      </c>
      <c r="D339" s="273" t="s">
        <v>4962</v>
      </c>
      <c r="E339" s="296">
        <v>5500</v>
      </c>
      <c r="F339" s="274" t="s">
        <v>5672</v>
      </c>
      <c r="G339" s="275" t="s">
        <v>5673</v>
      </c>
      <c r="H339" s="298" t="s">
        <v>4992</v>
      </c>
      <c r="I339" s="298" t="s">
        <v>4966</v>
      </c>
      <c r="J339" s="298" t="s">
        <v>4967</v>
      </c>
      <c r="K339" s="273">
        <v>2</v>
      </c>
      <c r="L339" s="273">
        <v>12</v>
      </c>
      <c r="M339" s="276">
        <v>69213.60000000002</v>
      </c>
      <c r="N339" s="277"/>
      <c r="O339" s="277"/>
      <c r="P339" s="277"/>
      <c r="Q339" s="277"/>
      <c r="R339" s="277"/>
    </row>
    <row r="340" spans="1:18" x14ac:dyDescent="0.2">
      <c r="A340" s="271" t="s">
        <v>4960</v>
      </c>
      <c r="B340" s="272" t="s">
        <v>2629</v>
      </c>
      <c r="C340" s="272" t="s">
        <v>4961</v>
      </c>
      <c r="D340" s="273" t="s">
        <v>4970</v>
      </c>
      <c r="E340" s="296">
        <v>3000</v>
      </c>
      <c r="F340" s="274" t="s">
        <v>5674</v>
      </c>
      <c r="G340" s="275" t="s">
        <v>5675</v>
      </c>
      <c r="H340" s="298" t="s">
        <v>5676</v>
      </c>
      <c r="I340" s="298" t="s">
        <v>4993</v>
      </c>
      <c r="J340" s="298" t="s">
        <v>4994</v>
      </c>
      <c r="K340" s="273">
        <v>2</v>
      </c>
      <c r="L340" s="273">
        <v>12</v>
      </c>
      <c r="M340" s="276">
        <v>39213.599999999999</v>
      </c>
      <c r="N340" s="277"/>
      <c r="O340" s="277"/>
      <c r="P340" s="277"/>
      <c r="Q340" s="277"/>
      <c r="R340" s="277"/>
    </row>
    <row r="341" spans="1:18" x14ac:dyDescent="0.2">
      <c r="A341" s="271" t="s">
        <v>4960</v>
      </c>
      <c r="B341" s="272" t="s">
        <v>2629</v>
      </c>
      <c r="C341" s="272" t="s">
        <v>4961</v>
      </c>
      <c r="D341" s="273" t="s">
        <v>4962</v>
      </c>
      <c r="E341" s="296">
        <v>6500</v>
      </c>
      <c r="F341" s="274" t="s">
        <v>5677</v>
      </c>
      <c r="G341" s="275" t="s">
        <v>5678</v>
      </c>
      <c r="H341" s="298" t="s">
        <v>4985</v>
      </c>
      <c r="I341" s="298" t="s">
        <v>4966</v>
      </c>
      <c r="J341" s="298" t="s">
        <v>4967</v>
      </c>
      <c r="K341" s="273">
        <v>4</v>
      </c>
      <c r="L341" s="273">
        <v>12</v>
      </c>
      <c r="M341" s="276">
        <v>81213.60000000002</v>
      </c>
      <c r="N341" s="277"/>
      <c r="O341" s="277"/>
      <c r="P341" s="277"/>
      <c r="Q341" s="277"/>
      <c r="R341" s="277"/>
    </row>
    <row r="342" spans="1:18" x14ac:dyDescent="0.2">
      <c r="A342" s="271" t="s">
        <v>4960</v>
      </c>
      <c r="B342" s="272" t="s">
        <v>2629</v>
      </c>
      <c r="C342" s="272" t="s">
        <v>4961</v>
      </c>
      <c r="D342" s="273" t="s">
        <v>4962</v>
      </c>
      <c r="E342" s="296">
        <v>6500</v>
      </c>
      <c r="F342" s="274" t="s">
        <v>5679</v>
      </c>
      <c r="G342" s="275" t="s">
        <v>5680</v>
      </c>
      <c r="H342" s="298" t="s">
        <v>4976</v>
      </c>
      <c r="I342" s="298" t="s">
        <v>4966</v>
      </c>
      <c r="J342" s="298" t="s">
        <v>4967</v>
      </c>
      <c r="K342" s="273">
        <v>2</v>
      </c>
      <c r="L342" s="273">
        <v>12</v>
      </c>
      <c r="M342" s="276">
        <v>81213.60000000002</v>
      </c>
      <c r="N342" s="277"/>
      <c r="O342" s="277"/>
      <c r="P342" s="277"/>
      <c r="Q342" s="277"/>
      <c r="R342" s="277"/>
    </row>
    <row r="343" spans="1:18" x14ac:dyDescent="0.2">
      <c r="A343" s="271" t="s">
        <v>4960</v>
      </c>
      <c r="B343" s="272" t="s">
        <v>2629</v>
      </c>
      <c r="C343" s="272" t="s">
        <v>4961</v>
      </c>
      <c r="D343" s="273" t="s">
        <v>4962</v>
      </c>
      <c r="E343" s="296">
        <v>7500</v>
      </c>
      <c r="F343" s="274" t="s">
        <v>5681</v>
      </c>
      <c r="G343" s="275" t="s">
        <v>5682</v>
      </c>
      <c r="H343" s="298" t="s">
        <v>4976</v>
      </c>
      <c r="I343" s="298" t="s">
        <v>4966</v>
      </c>
      <c r="J343" s="298" t="s">
        <v>4967</v>
      </c>
      <c r="K343" s="273">
        <v>4</v>
      </c>
      <c r="L343" s="273">
        <v>12</v>
      </c>
      <c r="M343" s="276">
        <v>93213.60000000002</v>
      </c>
      <c r="N343" s="277"/>
      <c r="O343" s="277"/>
      <c r="P343" s="277"/>
      <c r="Q343" s="277"/>
      <c r="R343" s="277"/>
    </row>
    <row r="344" spans="1:18" x14ac:dyDescent="0.2">
      <c r="A344" s="271" t="s">
        <v>4960</v>
      </c>
      <c r="B344" s="272" t="s">
        <v>2629</v>
      </c>
      <c r="C344" s="272" t="s">
        <v>4961</v>
      </c>
      <c r="D344" s="273" t="s">
        <v>4962</v>
      </c>
      <c r="E344" s="296">
        <v>6000</v>
      </c>
      <c r="F344" s="274" t="s">
        <v>5683</v>
      </c>
      <c r="G344" s="275" t="s">
        <v>5684</v>
      </c>
      <c r="H344" s="298" t="s">
        <v>4985</v>
      </c>
      <c r="I344" s="298" t="s">
        <v>4966</v>
      </c>
      <c r="J344" s="298" t="s">
        <v>4967</v>
      </c>
      <c r="K344" s="273">
        <v>2</v>
      </c>
      <c r="L344" s="273">
        <v>12</v>
      </c>
      <c r="M344" s="276">
        <v>75213.60000000002</v>
      </c>
      <c r="N344" s="277"/>
      <c r="O344" s="277"/>
      <c r="P344" s="277"/>
      <c r="Q344" s="277"/>
      <c r="R344" s="277"/>
    </row>
    <row r="345" spans="1:18" x14ac:dyDescent="0.2">
      <c r="A345" s="271" t="s">
        <v>4960</v>
      </c>
      <c r="B345" s="272" t="s">
        <v>2629</v>
      </c>
      <c r="C345" s="272" t="s">
        <v>4961</v>
      </c>
      <c r="D345" s="273" t="s">
        <v>4962</v>
      </c>
      <c r="E345" s="296">
        <v>6500</v>
      </c>
      <c r="F345" s="274" t="s">
        <v>5685</v>
      </c>
      <c r="G345" s="275" t="s">
        <v>5686</v>
      </c>
      <c r="H345" s="298" t="s">
        <v>4976</v>
      </c>
      <c r="I345" s="298" t="s">
        <v>4966</v>
      </c>
      <c r="J345" s="298" t="s">
        <v>4967</v>
      </c>
      <c r="K345" s="273">
        <v>1</v>
      </c>
      <c r="L345" s="273">
        <v>2</v>
      </c>
      <c r="M345" s="276">
        <v>13095.6</v>
      </c>
      <c r="N345" s="277"/>
      <c r="O345" s="277"/>
      <c r="P345" s="277"/>
      <c r="Q345" s="277"/>
      <c r="R345" s="277"/>
    </row>
    <row r="346" spans="1:18" x14ac:dyDescent="0.2">
      <c r="A346" s="271" t="s">
        <v>4960</v>
      </c>
      <c r="B346" s="272" t="s">
        <v>2629</v>
      </c>
      <c r="C346" s="272" t="s">
        <v>4961</v>
      </c>
      <c r="D346" s="273" t="s">
        <v>4962</v>
      </c>
      <c r="E346" s="296">
        <v>5500</v>
      </c>
      <c r="F346" s="274" t="s">
        <v>5687</v>
      </c>
      <c r="G346" s="275" t="s">
        <v>5688</v>
      </c>
      <c r="H346" s="298" t="s">
        <v>4965</v>
      </c>
      <c r="I346" s="298" t="s">
        <v>4966</v>
      </c>
      <c r="J346" s="298" t="s">
        <v>4967</v>
      </c>
      <c r="K346" s="273">
        <v>4</v>
      </c>
      <c r="L346" s="273">
        <v>12</v>
      </c>
      <c r="M346" s="276">
        <v>69213.60000000002</v>
      </c>
      <c r="N346" s="277"/>
      <c r="O346" s="277"/>
      <c r="P346" s="277"/>
      <c r="Q346" s="277"/>
      <c r="R346" s="277"/>
    </row>
    <row r="347" spans="1:18" x14ac:dyDescent="0.2">
      <c r="A347" s="271" t="s">
        <v>4960</v>
      </c>
      <c r="B347" s="272" t="s">
        <v>2629</v>
      </c>
      <c r="C347" s="272" t="s">
        <v>4961</v>
      </c>
      <c r="D347" s="273" t="s">
        <v>4970</v>
      </c>
      <c r="E347" s="296">
        <v>2500</v>
      </c>
      <c r="F347" s="274" t="s">
        <v>5689</v>
      </c>
      <c r="G347" s="275" t="s">
        <v>5690</v>
      </c>
      <c r="H347" s="298" t="s">
        <v>4992</v>
      </c>
      <c r="I347" s="298" t="s">
        <v>4993</v>
      </c>
      <c r="J347" s="298" t="s">
        <v>4994</v>
      </c>
      <c r="K347" s="273">
        <v>2</v>
      </c>
      <c r="L347" s="273">
        <v>12</v>
      </c>
      <c r="M347" s="276">
        <v>33213.599999999999</v>
      </c>
      <c r="N347" s="277"/>
      <c r="O347" s="277"/>
      <c r="P347" s="277"/>
      <c r="Q347" s="277"/>
      <c r="R347" s="277"/>
    </row>
    <row r="348" spans="1:18" x14ac:dyDescent="0.2">
      <c r="A348" s="271" t="s">
        <v>4960</v>
      </c>
      <c r="B348" s="272" t="s">
        <v>2629</v>
      </c>
      <c r="C348" s="272" t="s">
        <v>4961</v>
      </c>
      <c r="D348" s="273" t="s">
        <v>4962</v>
      </c>
      <c r="E348" s="296">
        <v>6500</v>
      </c>
      <c r="F348" s="274" t="s">
        <v>5691</v>
      </c>
      <c r="G348" s="275" t="s">
        <v>5692</v>
      </c>
      <c r="H348" s="298" t="s">
        <v>4973</v>
      </c>
      <c r="I348" s="298" t="s">
        <v>4966</v>
      </c>
      <c r="J348" s="298" t="s">
        <v>4967</v>
      </c>
      <c r="K348" s="273">
        <v>4</v>
      </c>
      <c r="L348" s="273">
        <v>12</v>
      </c>
      <c r="M348" s="276">
        <v>81430.270000000019</v>
      </c>
      <c r="N348" s="277"/>
      <c r="O348" s="277"/>
      <c r="P348" s="277"/>
      <c r="Q348" s="277"/>
      <c r="R348" s="277"/>
    </row>
    <row r="349" spans="1:18" x14ac:dyDescent="0.2">
      <c r="A349" s="271" t="s">
        <v>4960</v>
      </c>
      <c r="B349" s="272" t="s">
        <v>2629</v>
      </c>
      <c r="C349" s="272" t="s">
        <v>4961</v>
      </c>
      <c r="D349" s="273" t="s">
        <v>4962</v>
      </c>
      <c r="E349" s="296">
        <v>7500</v>
      </c>
      <c r="F349" s="274" t="s">
        <v>5693</v>
      </c>
      <c r="G349" s="275" t="s">
        <v>5694</v>
      </c>
      <c r="H349" s="298" t="s">
        <v>4973</v>
      </c>
      <c r="I349" s="298" t="s">
        <v>4966</v>
      </c>
      <c r="J349" s="298" t="s">
        <v>4967</v>
      </c>
      <c r="K349" s="273">
        <v>4</v>
      </c>
      <c r="L349" s="273">
        <v>12</v>
      </c>
      <c r="M349" s="276">
        <v>93213.60000000002</v>
      </c>
      <c r="N349" s="277"/>
      <c r="O349" s="277"/>
      <c r="P349" s="277"/>
      <c r="Q349" s="277"/>
      <c r="R349" s="277"/>
    </row>
    <row r="350" spans="1:18" x14ac:dyDescent="0.2">
      <c r="A350" s="271" t="s">
        <v>4960</v>
      </c>
      <c r="B350" s="272" t="s">
        <v>2629</v>
      </c>
      <c r="C350" s="272" t="s">
        <v>4961</v>
      </c>
      <c r="D350" s="273" t="s">
        <v>4962</v>
      </c>
      <c r="E350" s="296">
        <v>7500</v>
      </c>
      <c r="F350" s="274" t="s">
        <v>5695</v>
      </c>
      <c r="G350" s="275" t="s">
        <v>5696</v>
      </c>
      <c r="H350" s="298" t="s">
        <v>4965</v>
      </c>
      <c r="I350" s="298" t="s">
        <v>4966</v>
      </c>
      <c r="J350" s="298" t="s">
        <v>4967</v>
      </c>
      <c r="K350" s="273">
        <v>4</v>
      </c>
      <c r="L350" s="273">
        <v>12</v>
      </c>
      <c r="M350" s="276">
        <v>93213.60000000002</v>
      </c>
      <c r="N350" s="277"/>
      <c r="O350" s="277"/>
      <c r="P350" s="277"/>
      <c r="Q350" s="277"/>
      <c r="R350" s="277"/>
    </row>
    <row r="351" spans="1:18" x14ac:dyDescent="0.2">
      <c r="A351" s="271" t="s">
        <v>4960</v>
      </c>
      <c r="B351" s="272" t="s">
        <v>2629</v>
      </c>
      <c r="C351" s="272" t="s">
        <v>4961</v>
      </c>
      <c r="D351" s="273" t="s">
        <v>4970</v>
      </c>
      <c r="E351" s="296">
        <v>4200</v>
      </c>
      <c r="F351" s="274" t="s">
        <v>5697</v>
      </c>
      <c r="G351" s="275" t="s">
        <v>5698</v>
      </c>
      <c r="H351" s="298" t="s">
        <v>4976</v>
      </c>
      <c r="I351" s="298" t="s">
        <v>4966</v>
      </c>
      <c r="J351" s="298" t="s">
        <v>4967</v>
      </c>
      <c r="K351" s="273">
        <v>2</v>
      </c>
      <c r="L351" s="273">
        <v>12</v>
      </c>
      <c r="M351" s="276">
        <v>53613.600000000013</v>
      </c>
      <c r="N351" s="277"/>
      <c r="O351" s="277"/>
      <c r="P351" s="277"/>
      <c r="Q351" s="277"/>
      <c r="R351" s="277"/>
    </row>
    <row r="352" spans="1:18" x14ac:dyDescent="0.2">
      <c r="A352" s="271" t="s">
        <v>4960</v>
      </c>
      <c r="B352" s="272" t="s">
        <v>2629</v>
      </c>
      <c r="C352" s="272" t="s">
        <v>4961</v>
      </c>
      <c r="D352" s="273" t="s">
        <v>4962</v>
      </c>
      <c r="E352" s="296">
        <v>6500</v>
      </c>
      <c r="F352" s="274" t="s">
        <v>5699</v>
      </c>
      <c r="G352" s="275" t="s">
        <v>5700</v>
      </c>
      <c r="H352" s="298" t="s">
        <v>5015</v>
      </c>
      <c r="I352" s="298" t="s">
        <v>4966</v>
      </c>
      <c r="J352" s="298" t="s">
        <v>4967</v>
      </c>
      <c r="K352" s="273">
        <v>4</v>
      </c>
      <c r="L352" s="273">
        <v>12</v>
      </c>
      <c r="M352" s="276">
        <v>81213.60000000002</v>
      </c>
      <c r="N352" s="277"/>
      <c r="O352" s="277"/>
      <c r="P352" s="277"/>
      <c r="Q352" s="277"/>
      <c r="R352" s="277"/>
    </row>
    <row r="353" spans="1:20" x14ac:dyDescent="0.2">
      <c r="A353" s="271" t="s">
        <v>4960</v>
      </c>
      <c r="B353" s="272" t="s">
        <v>2629</v>
      </c>
      <c r="C353" s="272" t="s">
        <v>4961</v>
      </c>
      <c r="D353" s="273" t="s">
        <v>5052</v>
      </c>
      <c r="E353" s="296">
        <v>3500</v>
      </c>
      <c r="F353" s="274" t="s">
        <v>5701</v>
      </c>
      <c r="G353" s="275" t="s">
        <v>5702</v>
      </c>
      <c r="H353" s="298" t="s">
        <v>5055</v>
      </c>
      <c r="I353" s="298" t="s">
        <v>4993</v>
      </c>
      <c r="J353" s="298" t="s">
        <v>5056</v>
      </c>
      <c r="K353" s="273">
        <v>1</v>
      </c>
      <c r="L353" s="273">
        <v>2</v>
      </c>
      <c r="M353" s="276">
        <v>7295.6</v>
      </c>
      <c r="N353" s="277"/>
      <c r="O353" s="277"/>
      <c r="P353" s="277"/>
      <c r="Q353" s="277"/>
      <c r="R353" s="277"/>
    </row>
    <row r="354" spans="1:20" x14ac:dyDescent="0.2">
      <c r="A354" s="271" t="s">
        <v>4960</v>
      </c>
      <c r="B354" s="272" t="s">
        <v>2629</v>
      </c>
      <c r="C354" s="272" t="s">
        <v>4961</v>
      </c>
      <c r="D354" s="273" t="s">
        <v>4962</v>
      </c>
      <c r="E354" s="296">
        <v>7500</v>
      </c>
      <c r="F354" s="274" t="s">
        <v>5703</v>
      </c>
      <c r="G354" s="275" t="s">
        <v>5704</v>
      </c>
      <c r="H354" s="298" t="s">
        <v>4965</v>
      </c>
      <c r="I354" s="298" t="s">
        <v>4966</v>
      </c>
      <c r="J354" s="298" t="s">
        <v>4967</v>
      </c>
      <c r="K354" s="273">
        <v>1</v>
      </c>
      <c r="L354" s="273">
        <v>2</v>
      </c>
      <c r="M354" s="276">
        <v>16042.27</v>
      </c>
      <c r="N354" s="277"/>
      <c r="O354" s="277"/>
      <c r="P354" s="277"/>
      <c r="Q354" s="277"/>
      <c r="R354" s="277"/>
    </row>
    <row r="355" spans="1:20" x14ac:dyDescent="0.2">
      <c r="A355" s="271" t="s">
        <v>4960</v>
      </c>
      <c r="B355" s="272" t="s">
        <v>2629</v>
      </c>
      <c r="C355" s="272" t="s">
        <v>4961</v>
      </c>
      <c r="D355" s="273" t="s">
        <v>4962</v>
      </c>
      <c r="E355" s="296">
        <v>8500</v>
      </c>
      <c r="F355" s="274" t="s">
        <v>5705</v>
      </c>
      <c r="G355" s="275" t="s">
        <v>5706</v>
      </c>
      <c r="H355" s="298" t="s">
        <v>4985</v>
      </c>
      <c r="I355" s="298" t="s">
        <v>4966</v>
      </c>
      <c r="J355" s="298" t="s">
        <v>4967</v>
      </c>
      <c r="K355" s="273">
        <v>4</v>
      </c>
      <c r="L355" s="273">
        <v>12</v>
      </c>
      <c r="M355" s="276">
        <v>105213.60000000002</v>
      </c>
      <c r="N355" s="277"/>
      <c r="O355" s="277"/>
      <c r="P355" s="277"/>
      <c r="Q355" s="277"/>
      <c r="R355" s="277"/>
    </row>
    <row r="356" spans="1:20" x14ac:dyDescent="0.2">
      <c r="A356" s="271" t="s">
        <v>4960</v>
      </c>
      <c r="B356" s="272" t="s">
        <v>2629</v>
      </c>
      <c r="C356" s="272" t="s">
        <v>4961</v>
      </c>
      <c r="D356" s="273" t="s">
        <v>4962</v>
      </c>
      <c r="E356" s="296">
        <v>6000</v>
      </c>
      <c r="F356" s="274" t="s">
        <v>5707</v>
      </c>
      <c r="G356" s="275" t="s">
        <v>5708</v>
      </c>
      <c r="H356" s="298" t="s">
        <v>4965</v>
      </c>
      <c r="I356" s="298" t="s">
        <v>4966</v>
      </c>
      <c r="J356" s="298" t="s">
        <v>4967</v>
      </c>
      <c r="K356" s="273">
        <v>2</v>
      </c>
      <c r="L356" s="273">
        <v>12</v>
      </c>
      <c r="M356" s="276">
        <v>75813.60000000002</v>
      </c>
      <c r="N356" s="277"/>
      <c r="O356" s="277"/>
      <c r="P356" s="277"/>
      <c r="Q356" s="277"/>
      <c r="R356" s="277"/>
    </row>
    <row r="357" spans="1:20" x14ac:dyDescent="0.2">
      <c r="A357" s="271" t="s">
        <v>4960</v>
      </c>
      <c r="B357" s="272" t="s">
        <v>2629</v>
      </c>
      <c r="C357" s="272" t="s">
        <v>4961</v>
      </c>
      <c r="D357" s="273" t="s">
        <v>4962</v>
      </c>
      <c r="E357" s="296">
        <v>6000</v>
      </c>
      <c r="F357" s="274" t="s">
        <v>5709</v>
      </c>
      <c r="G357" s="275" t="s">
        <v>5710</v>
      </c>
      <c r="H357" s="298" t="s">
        <v>4976</v>
      </c>
      <c r="I357" s="298" t="s">
        <v>4966</v>
      </c>
      <c r="J357" s="298" t="s">
        <v>4967</v>
      </c>
      <c r="K357" s="273">
        <v>2</v>
      </c>
      <c r="L357" s="273">
        <v>12</v>
      </c>
      <c r="M357" s="276">
        <v>75213.60000000002</v>
      </c>
      <c r="N357" s="277"/>
      <c r="O357" s="277"/>
      <c r="P357" s="277"/>
      <c r="Q357" s="277"/>
      <c r="R357" s="277"/>
    </row>
    <row r="358" spans="1:20" x14ac:dyDescent="0.2">
      <c r="A358" s="271" t="s">
        <v>4960</v>
      </c>
      <c r="B358" s="272" t="s">
        <v>2629</v>
      </c>
      <c r="C358" s="272" t="s">
        <v>4961</v>
      </c>
      <c r="D358" s="273" t="s">
        <v>4962</v>
      </c>
      <c r="E358" s="296">
        <v>5500</v>
      </c>
      <c r="F358" s="274" t="s">
        <v>5711</v>
      </c>
      <c r="G358" s="275" t="s">
        <v>5712</v>
      </c>
      <c r="H358" s="298" t="s">
        <v>4965</v>
      </c>
      <c r="I358" s="298" t="s">
        <v>4966</v>
      </c>
      <c r="J358" s="298" t="s">
        <v>4967</v>
      </c>
      <c r="K358" s="273">
        <v>2</v>
      </c>
      <c r="L358" s="273">
        <v>12</v>
      </c>
      <c r="M358" s="276">
        <v>69213.60000000002</v>
      </c>
      <c r="N358" s="277"/>
      <c r="O358" s="277"/>
      <c r="P358" s="277"/>
      <c r="Q358" s="277"/>
      <c r="R358" s="277"/>
    </row>
    <row r="359" spans="1:20" x14ac:dyDescent="0.2">
      <c r="A359" s="271" t="s">
        <v>4960</v>
      </c>
      <c r="B359" s="272" t="s">
        <v>2629</v>
      </c>
      <c r="C359" s="272" t="s">
        <v>4961</v>
      </c>
      <c r="D359" s="273" t="s">
        <v>4962</v>
      </c>
      <c r="E359" s="296">
        <v>10500</v>
      </c>
      <c r="F359" s="274" t="s">
        <v>5713</v>
      </c>
      <c r="G359" s="275" t="s">
        <v>5714</v>
      </c>
      <c r="H359" s="298" t="s">
        <v>4985</v>
      </c>
      <c r="I359" s="298" t="s">
        <v>4966</v>
      </c>
      <c r="J359" s="298" t="s">
        <v>4967</v>
      </c>
      <c r="K359" s="273">
        <v>4</v>
      </c>
      <c r="L359" s="273">
        <v>12</v>
      </c>
      <c r="M359" s="276">
        <v>129213.60000000002</v>
      </c>
      <c r="N359" s="277"/>
      <c r="O359" s="277"/>
      <c r="P359" s="277"/>
      <c r="Q359" s="277"/>
      <c r="R359" s="277"/>
    </row>
    <row r="360" spans="1:20" x14ac:dyDescent="0.2">
      <c r="A360" s="271" t="s">
        <v>4960</v>
      </c>
      <c r="B360" s="272" t="s">
        <v>2629</v>
      </c>
      <c r="C360" s="272" t="s">
        <v>4961</v>
      </c>
      <c r="D360" s="273" t="s">
        <v>4962</v>
      </c>
      <c r="E360" s="296">
        <v>6500</v>
      </c>
      <c r="F360" s="274" t="s">
        <v>5715</v>
      </c>
      <c r="G360" s="275" t="s">
        <v>5716</v>
      </c>
      <c r="H360" s="298" t="s">
        <v>4976</v>
      </c>
      <c r="I360" s="298" t="s">
        <v>4966</v>
      </c>
      <c r="J360" s="298" t="s">
        <v>4967</v>
      </c>
      <c r="K360" s="273">
        <v>4</v>
      </c>
      <c r="L360" s="273">
        <v>12</v>
      </c>
      <c r="M360" s="276">
        <v>81213.60000000002</v>
      </c>
      <c r="N360" s="277"/>
      <c r="O360" s="277"/>
      <c r="P360" s="277"/>
      <c r="Q360" s="277"/>
      <c r="R360" s="277"/>
    </row>
    <row r="361" spans="1:20" x14ac:dyDescent="0.2">
      <c r="A361" s="271" t="s">
        <v>4960</v>
      </c>
      <c r="B361" s="272" t="s">
        <v>2629</v>
      </c>
      <c r="C361" s="272" t="s">
        <v>4961</v>
      </c>
      <c r="D361" s="273" t="s">
        <v>4962</v>
      </c>
      <c r="E361" s="296">
        <v>6500</v>
      </c>
      <c r="F361" s="274" t="s">
        <v>5717</v>
      </c>
      <c r="G361" s="275" t="s">
        <v>5718</v>
      </c>
      <c r="H361" s="298" t="s">
        <v>4973</v>
      </c>
      <c r="I361" s="298" t="s">
        <v>4966</v>
      </c>
      <c r="J361" s="298" t="s">
        <v>4967</v>
      </c>
      <c r="K361" s="273">
        <v>2</v>
      </c>
      <c r="L361" s="273">
        <v>12</v>
      </c>
      <c r="M361" s="276">
        <v>81213.60000000002</v>
      </c>
      <c r="N361" s="277"/>
      <c r="O361" s="277"/>
      <c r="P361" s="277"/>
      <c r="Q361" s="277"/>
      <c r="R361" s="277"/>
    </row>
    <row r="362" spans="1:20" x14ac:dyDescent="0.2">
      <c r="A362" s="271" t="s">
        <v>4960</v>
      </c>
      <c r="B362" s="272" t="s">
        <v>2629</v>
      </c>
      <c r="C362" s="272" t="s">
        <v>4961</v>
      </c>
      <c r="D362" s="273" t="s">
        <v>4962</v>
      </c>
      <c r="E362" s="296">
        <v>6500</v>
      </c>
      <c r="F362" s="274" t="s">
        <v>5719</v>
      </c>
      <c r="G362" s="275" t="s">
        <v>5720</v>
      </c>
      <c r="H362" s="298" t="s">
        <v>4976</v>
      </c>
      <c r="I362" s="298" t="s">
        <v>4966</v>
      </c>
      <c r="J362" s="298" t="s">
        <v>4967</v>
      </c>
      <c r="K362" s="273">
        <v>2</v>
      </c>
      <c r="L362" s="273">
        <v>12</v>
      </c>
      <c r="M362" s="276">
        <v>81213.60000000002</v>
      </c>
      <c r="N362" s="277"/>
      <c r="O362" s="277"/>
      <c r="P362" s="277"/>
      <c r="Q362" s="277"/>
      <c r="R362" s="277"/>
    </row>
    <row r="363" spans="1:20" x14ac:dyDescent="0.2">
      <c r="A363" s="271" t="s">
        <v>4960</v>
      </c>
      <c r="B363" s="272" t="s">
        <v>2629</v>
      </c>
      <c r="C363" s="272" t="s">
        <v>4961</v>
      </c>
      <c r="D363" s="273" t="s">
        <v>4962</v>
      </c>
      <c r="E363" s="296">
        <v>6500</v>
      </c>
      <c r="F363" s="274" t="s">
        <v>5721</v>
      </c>
      <c r="G363" s="275" t="s">
        <v>5722</v>
      </c>
      <c r="H363" s="298" t="s">
        <v>4976</v>
      </c>
      <c r="I363" s="298" t="s">
        <v>4966</v>
      </c>
      <c r="J363" s="298" t="s">
        <v>4967</v>
      </c>
      <c r="K363" s="273">
        <v>0</v>
      </c>
      <c r="L363" s="273">
        <v>1</v>
      </c>
      <c r="M363" s="276">
        <v>7963.63</v>
      </c>
      <c r="N363" s="278"/>
      <c r="O363" s="278"/>
      <c r="P363" s="278"/>
      <c r="Q363" s="278"/>
      <c r="R363" s="278"/>
      <c r="S363" s="279"/>
      <c r="T363" s="279"/>
    </row>
    <row r="364" spans="1:20" x14ac:dyDescent="0.2">
      <c r="A364" s="271" t="s">
        <v>4960</v>
      </c>
      <c r="B364" s="272" t="s">
        <v>2629</v>
      </c>
      <c r="C364" s="272" t="s">
        <v>4961</v>
      </c>
      <c r="D364" s="273" t="s">
        <v>4970</v>
      </c>
      <c r="E364" s="296">
        <v>7500</v>
      </c>
      <c r="F364" s="274" t="s">
        <v>5723</v>
      </c>
      <c r="G364" s="275" t="s">
        <v>5724</v>
      </c>
      <c r="H364" s="298" t="s">
        <v>4976</v>
      </c>
      <c r="I364" s="298" t="s">
        <v>4966</v>
      </c>
      <c r="J364" s="298" t="s">
        <v>4967</v>
      </c>
      <c r="K364" s="273">
        <v>1</v>
      </c>
      <c r="L364" s="273">
        <v>2</v>
      </c>
      <c r="M364" s="276">
        <v>15028.93</v>
      </c>
      <c r="N364" s="277"/>
      <c r="O364" s="277"/>
      <c r="P364" s="277"/>
      <c r="Q364" s="277"/>
      <c r="R364" s="277"/>
    </row>
    <row r="365" spans="1:20" x14ac:dyDescent="0.2">
      <c r="A365" s="271" t="s">
        <v>4960</v>
      </c>
      <c r="B365" s="272" t="s">
        <v>2629</v>
      </c>
      <c r="C365" s="272" t="s">
        <v>4961</v>
      </c>
      <c r="D365" s="273" t="s">
        <v>4962</v>
      </c>
      <c r="E365" s="296">
        <v>6500</v>
      </c>
      <c r="F365" s="274" t="s">
        <v>5725</v>
      </c>
      <c r="G365" s="275" t="s">
        <v>5726</v>
      </c>
      <c r="H365" s="298" t="s">
        <v>4976</v>
      </c>
      <c r="I365" s="298" t="s">
        <v>4966</v>
      </c>
      <c r="J365" s="298" t="s">
        <v>4967</v>
      </c>
      <c r="K365" s="273">
        <v>4</v>
      </c>
      <c r="L365" s="273">
        <v>12</v>
      </c>
      <c r="M365" s="276">
        <v>81213.60000000002</v>
      </c>
      <c r="N365" s="277"/>
      <c r="O365" s="277"/>
      <c r="P365" s="277"/>
      <c r="Q365" s="277"/>
      <c r="R365" s="277"/>
    </row>
    <row r="366" spans="1:20" x14ac:dyDescent="0.2">
      <c r="A366" s="271" t="s">
        <v>4960</v>
      </c>
      <c r="B366" s="272" t="s">
        <v>2629</v>
      </c>
      <c r="C366" s="272" t="s">
        <v>4961</v>
      </c>
      <c r="D366" s="273" t="s">
        <v>4962</v>
      </c>
      <c r="E366" s="296">
        <v>7000</v>
      </c>
      <c r="F366" s="274" t="s">
        <v>5727</v>
      </c>
      <c r="G366" s="275" t="s">
        <v>5728</v>
      </c>
      <c r="H366" s="298" t="s">
        <v>4999</v>
      </c>
      <c r="I366" s="298" t="s">
        <v>4966</v>
      </c>
      <c r="J366" s="298" t="s">
        <v>4967</v>
      </c>
      <c r="K366" s="273">
        <v>2</v>
      </c>
      <c r="L366" s="273">
        <v>12</v>
      </c>
      <c r="M366" s="276">
        <v>87213.60000000002</v>
      </c>
      <c r="N366" s="277"/>
      <c r="O366" s="277"/>
      <c r="P366" s="277"/>
      <c r="Q366" s="277"/>
      <c r="R366" s="277"/>
    </row>
    <row r="367" spans="1:20" x14ac:dyDescent="0.2">
      <c r="A367" s="271" t="s">
        <v>4960</v>
      </c>
      <c r="B367" s="272" t="s">
        <v>2629</v>
      </c>
      <c r="C367" s="272" t="s">
        <v>4961</v>
      </c>
      <c r="D367" s="273" t="s">
        <v>4962</v>
      </c>
      <c r="E367" s="296">
        <v>6500</v>
      </c>
      <c r="F367" s="274" t="s">
        <v>5729</v>
      </c>
      <c r="G367" s="275" t="s">
        <v>5730</v>
      </c>
      <c r="H367" s="298" t="s">
        <v>4973</v>
      </c>
      <c r="I367" s="298" t="s">
        <v>4966</v>
      </c>
      <c r="J367" s="298" t="s">
        <v>4967</v>
      </c>
      <c r="K367" s="273">
        <v>2</v>
      </c>
      <c r="L367" s="273">
        <v>12</v>
      </c>
      <c r="M367" s="276">
        <v>81213.60000000002</v>
      </c>
      <c r="N367" s="277"/>
      <c r="O367" s="277"/>
      <c r="P367" s="277"/>
      <c r="Q367" s="277"/>
      <c r="R367" s="277"/>
    </row>
    <row r="368" spans="1:20" x14ac:dyDescent="0.2">
      <c r="A368" s="271" t="s">
        <v>4960</v>
      </c>
      <c r="B368" s="272" t="s">
        <v>2629</v>
      </c>
      <c r="C368" s="272" t="s">
        <v>4961</v>
      </c>
      <c r="D368" s="273" t="s">
        <v>4970</v>
      </c>
      <c r="E368" s="296">
        <v>4500</v>
      </c>
      <c r="F368" s="274" t="s">
        <v>5731</v>
      </c>
      <c r="G368" s="275" t="s">
        <v>5732</v>
      </c>
      <c r="H368" s="298" t="s">
        <v>5154</v>
      </c>
      <c r="I368" s="298" t="s">
        <v>4966</v>
      </c>
      <c r="J368" s="298" t="s">
        <v>5123</v>
      </c>
      <c r="K368" s="273">
        <v>2</v>
      </c>
      <c r="L368" s="273">
        <v>12</v>
      </c>
      <c r="M368" s="276">
        <v>57213.600000000013</v>
      </c>
      <c r="N368" s="277"/>
      <c r="O368" s="277"/>
      <c r="P368" s="277"/>
      <c r="Q368" s="277"/>
      <c r="R368" s="277"/>
    </row>
    <row r="369" spans="1:18" x14ac:dyDescent="0.2">
      <c r="A369" s="271" t="s">
        <v>4960</v>
      </c>
      <c r="B369" s="272" t="s">
        <v>2629</v>
      </c>
      <c r="C369" s="272" t="s">
        <v>4961</v>
      </c>
      <c r="D369" s="273" t="s">
        <v>4962</v>
      </c>
      <c r="E369" s="296">
        <v>8500</v>
      </c>
      <c r="F369" s="274" t="s">
        <v>5733</v>
      </c>
      <c r="G369" s="275" t="s">
        <v>5734</v>
      </c>
      <c r="H369" s="298" t="s">
        <v>4976</v>
      </c>
      <c r="I369" s="298" t="s">
        <v>4966</v>
      </c>
      <c r="J369" s="298" t="s">
        <v>4967</v>
      </c>
      <c r="K369" s="273">
        <v>4</v>
      </c>
      <c r="L369" s="273">
        <v>12</v>
      </c>
      <c r="M369" s="276">
        <v>105213.60000000002</v>
      </c>
      <c r="N369" s="277"/>
      <c r="O369" s="277"/>
      <c r="P369" s="277"/>
      <c r="Q369" s="277"/>
      <c r="R369" s="277"/>
    </row>
    <row r="370" spans="1:18" x14ac:dyDescent="0.2">
      <c r="A370" s="271" t="s">
        <v>4960</v>
      </c>
      <c r="B370" s="272" t="s">
        <v>2629</v>
      </c>
      <c r="C370" s="272" t="s">
        <v>4961</v>
      </c>
      <c r="D370" s="273" t="s">
        <v>4962</v>
      </c>
      <c r="E370" s="296">
        <v>8500</v>
      </c>
      <c r="F370" s="274" t="s">
        <v>5735</v>
      </c>
      <c r="G370" s="275" t="s">
        <v>5736</v>
      </c>
      <c r="H370" s="298" t="s">
        <v>4976</v>
      </c>
      <c r="I370" s="298" t="s">
        <v>4966</v>
      </c>
      <c r="J370" s="298" t="s">
        <v>4967</v>
      </c>
      <c r="K370" s="273">
        <v>4</v>
      </c>
      <c r="L370" s="273">
        <v>11</v>
      </c>
      <c r="M370" s="276">
        <v>87578.000000000015</v>
      </c>
      <c r="N370" s="277"/>
      <c r="O370" s="277"/>
      <c r="P370" s="277"/>
      <c r="Q370" s="277"/>
      <c r="R370" s="277"/>
    </row>
    <row r="371" spans="1:18" x14ac:dyDescent="0.2">
      <c r="A371" s="271" t="s">
        <v>4960</v>
      </c>
      <c r="B371" s="272" t="s">
        <v>2629</v>
      </c>
      <c r="C371" s="272" t="s">
        <v>4961</v>
      </c>
      <c r="D371" s="273" t="s">
        <v>4962</v>
      </c>
      <c r="E371" s="296">
        <v>8500</v>
      </c>
      <c r="F371" s="274" t="s">
        <v>5737</v>
      </c>
      <c r="G371" s="275" t="s">
        <v>5738</v>
      </c>
      <c r="H371" s="298" t="s">
        <v>5452</v>
      </c>
      <c r="I371" s="298" t="s">
        <v>4966</v>
      </c>
      <c r="J371" s="298" t="s">
        <v>4967</v>
      </c>
      <c r="K371" s="273">
        <v>2</v>
      </c>
      <c r="L371" s="273">
        <v>12</v>
      </c>
      <c r="M371" s="276">
        <v>105213.60000000002</v>
      </c>
      <c r="N371" s="277"/>
      <c r="O371" s="277"/>
      <c r="P371" s="277"/>
      <c r="Q371" s="277"/>
      <c r="R371" s="277"/>
    </row>
    <row r="372" spans="1:18" x14ac:dyDescent="0.2">
      <c r="A372" s="271" t="s">
        <v>4960</v>
      </c>
      <c r="B372" s="272" t="s">
        <v>2629</v>
      </c>
      <c r="C372" s="272" t="s">
        <v>4961</v>
      </c>
      <c r="D372" s="273" t="s">
        <v>4962</v>
      </c>
      <c r="E372" s="296">
        <v>8500</v>
      </c>
      <c r="F372" s="274" t="s">
        <v>5739</v>
      </c>
      <c r="G372" s="275" t="s">
        <v>5740</v>
      </c>
      <c r="H372" s="298" t="s">
        <v>4985</v>
      </c>
      <c r="I372" s="298" t="s">
        <v>4966</v>
      </c>
      <c r="J372" s="298" t="s">
        <v>4967</v>
      </c>
      <c r="K372" s="273">
        <v>4</v>
      </c>
      <c r="L372" s="273">
        <v>12</v>
      </c>
      <c r="M372" s="276">
        <v>105213.60000000002</v>
      </c>
      <c r="N372" s="277"/>
      <c r="O372" s="277"/>
      <c r="P372" s="277"/>
      <c r="Q372" s="277"/>
      <c r="R372" s="277"/>
    </row>
    <row r="373" spans="1:18" x14ac:dyDescent="0.2">
      <c r="A373" s="271" t="s">
        <v>4960</v>
      </c>
      <c r="B373" s="272" t="s">
        <v>2629</v>
      </c>
      <c r="C373" s="272" t="s">
        <v>4961</v>
      </c>
      <c r="D373" s="273" t="s">
        <v>4962</v>
      </c>
      <c r="E373" s="296">
        <v>8500</v>
      </c>
      <c r="F373" s="274" t="s">
        <v>5741</v>
      </c>
      <c r="G373" s="275" t="s">
        <v>5742</v>
      </c>
      <c r="H373" s="298" t="s">
        <v>4985</v>
      </c>
      <c r="I373" s="298" t="s">
        <v>4966</v>
      </c>
      <c r="J373" s="298" t="s">
        <v>4967</v>
      </c>
      <c r="K373" s="273">
        <v>4</v>
      </c>
      <c r="L373" s="273">
        <v>12</v>
      </c>
      <c r="M373" s="276">
        <v>105213.60000000002</v>
      </c>
      <c r="N373" s="277"/>
      <c r="O373" s="277"/>
      <c r="P373" s="277"/>
      <c r="Q373" s="277"/>
      <c r="R373" s="277"/>
    </row>
    <row r="374" spans="1:18" x14ac:dyDescent="0.2">
      <c r="A374" s="271" t="s">
        <v>4960</v>
      </c>
      <c r="B374" s="272" t="s">
        <v>2629</v>
      </c>
      <c r="C374" s="272" t="s">
        <v>4961</v>
      </c>
      <c r="D374" s="273" t="s">
        <v>4970</v>
      </c>
      <c r="E374" s="296">
        <v>2500</v>
      </c>
      <c r="F374" s="274" t="s">
        <v>5743</v>
      </c>
      <c r="G374" s="275" t="s">
        <v>5744</v>
      </c>
      <c r="H374" s="298" t="s">
        <v>4999</v>
      </c>
      <c r="I374" s="298" t="s">
        <v>5020</v>
      </c>
      <c r="J374" s="298" t="s">
        <v>4982</v>
      </c>
      <c r="K374" s="273">
        <v>2</v>
      </c>
      <c r="L374" s="273">
        <v>12</v>
      </c>
      <c r="M374" s="276">
        <v>33213.599999999999</v>
      </c>
      <c r="N374" s="277"/>
      <c r="O374" s="277"/>
      <c r="P374" s="277"/>
      <c r="Q374" s="277"/>
      <c r="R374" s="277"/>
    </row>
    <row r="375" spans="1:18" x14ac:dyDescent="0.2">
      <c r="A375" s="271" t="s">
        <v>4960</v>
      </c>
      <c r="B375" s="272" t="s">
        <v>2629</v>
      </c>
      <c r="C375" s="272" t="s">
        <v>4961</v>
      </c>
      <c r="D375" s="273" t="s">
        <v>4962</v>
      </c>
      <c r="E375" s="296">
        <v>5500</v>
      </c>
      <c r="F375" s="274" t="s">
        <v>5745</v>
      </c>
      <c r="G375" s="275" t="s">
        <v>5746</v>
      </c>
      <c r="H375" s="298" t="s">
        <v>5747</v>
      </c>
      <c r="I375" s="298" t="s">
        <v>4966</v>
      </c>
      <c r="J375" s="298" t="s">
        <v>4967</v>
      </c>
      <c r="K375" s="273">
        <v>2</v>
      </c>
      <c r="L375" s="273">
        <v>12</v>
      </c>
      <c r="M375" s="276">
        <v>69213.60000000002</v>
      </c>
      <c r="N375" s="277"/>
      <c r="O375" s="277"/>
      <c r="P375" s="277"/>
      <c r="Q375" s="277"/>
      <c r="R375" s="277"/>
    </row>
    <row r="376" spans="1:18" x14ac:dyDescent="0.2">
      <c r="A376" s="271" t="s">
        <v>4960</v>
      </c>
      <c r="B376" s="272" t="s">
        <v>2629</v>
      </c>
      <c r="C376" s="272" t="s">
        <v>4961</v>
      </c>
      <c r="D376" s="273" t="s">
        <v>4962</v>
      </c>
      <c r="E376" s="296">
        <v>7500</v>
      </c>
      <c r="F376" s="274" t="s">
        <v>5748</v>
      </c>
      <c r="G376" s="275" t="s">
        <v>5749</v>
      </c>
      <c r="H376" s="298" t="s">
        <v>4976</v>
      </c>
      <c r="I376" s="298" t="s">
        <v>4966</v>
      </c>
      <c r="J376" s="298" t="s">
        <v>4967</v>
      </c>
      <c r="K376" s="273">
        <v>2</v>
      </c>
      <c r="L376" s="273">
        <v>12</v>
      </c>
      <c r="M376" s="276">
        <v>93213.60000000002</v>
      </c>
      <c r="N376" s="277"/>
      <c r="O376" s="277"/>
      <c r="P376" s="277"/>
      <c r="Q376" s="277"/>
      <c r="R376" s="277"/>
    </row>
    <row r="377" spans="1:18" x14ac:dyDescent="0.2">
      <c r="A377" s="271" t="s">
        <v>4960</v>
      </c>
      <c r="B377" s="272" t="s">
        <v>2629</v>
      </c>
      <c r="C377" s="272" t="s">
        <v>4961</v>
      </c>
      <c r="D377" s="273" t="s">
        <v>4962</v>
      </c>
      <c r="E377" s="296">
        <v>7500</v>
      </c>
      <c r="F377" s="274" t="s">
        <v>5750</v>
      </c>
      <c r="G377" s="275" t="s">
        <v>5751</v>
      </c>
      <c r="H377" s="298" t="s">
        <v>5752</v>
      </c>
      <c r="I377" s="298" t="s">
        <v>4966</v>
      </c>
      <c r="J377" s="298" t="s">
        <v>4967</v>
      </c>
      <c r="K377" s="273">
        <v>4</v>
      </c>
      <c r="L377" s="273">
        <v>12</v>
      </c>
      <c r="M377" s="276">
        <v>93213.60000000002</v>
      </c>
      <c r="N377" s="277"/>
      <c r="O377" s="277"/>
      <c r="P377" s="277"/>
      <c r="Q377" s="277"/>
      <c r="R377" s="277"/>
    </row>
    <row r="378" spans="1:18" x14ac:dyDescent="0.2">
      <c r="A378" s="271" t="s">
        <v>4960</v>
      </c>
      <c r="B378" s="272" t="s">
        <v>2629</v>
      </c>
      <c r="C378" s="272" t="s">
        <v>4961</v>
      </c>
      <c r="D378" s="273" t="s">
        <v>4962</v>
      </c>
      <c r="E378" s="296">
        <v>8500</v>
      </c>
      <c r="F378" s="274" t="s">
        <v>5753</v>
      </c>
      <c r="G378" s="275" t="s">
        <v>5754</v>
      </c>
      <c r="H378" s="298" t="s">
        <v>4999</v>
      </c>
      <c r="I378" s="298" t="s">
        <v>4966</v>
      </c>
      <c r="J378" s="298" t="s">
        <v>4967</v>
      </c>
      <c r="K378" s="273">
        <v>2</v>
      </c>
      <c r="L378" s="273">
        <v>12</v>
      </c>
      <c r="M378" s="276">
        <v>105213.60000000002</v>
      </c>
      <c r="N378" s="277"/>
      <c r="O378" s="277"/>
      <c r="P378" s="277"/>
      <c r="Q378" s="277"/>
      <c r="R378" s="277"/>
    </row>
    <row r="379" spans="1:18" x14ac:dyDescent="0.2">
      <c r="A379" s="271" t="s">
        <v>4960</v>
      </c>
      <c r="B379" s="272" t="s">
        <v>2629</v>
      </c>
      <c r="C379" s="272" t="s">
        <v>4961</v>
      </c>
      <c r="D379" s="273" t="s">
        <v>4962</v>
      </c>
      <c r="E379" s="296">
        <v>8500</v>
      </c>
      <c r="F379" s="274" t="s">
        <v>5755</v>
      </c>
      <c r="G379" s="275" t="s">
        <v>5756</v>
      </c>
      <c r="H379" s="298" t="s">
        <v>4976</v>
      </c>
      <c r="I379" s="298" t="s">
        <v>4966</v>
      </c>
      <c r="J379" s="298" t="s">
        <v>4967</v>
      </c>
      <c r="K379" s="273">
        <v>1</v>
      </c>
      <c r="L379" s="273">
        <v>2</v>
      </c>
      <c r="M379" s="276">
        <v>16962.259999999998</v>
      </c>
      <c r="N379" s="277"/>
      <c r="O379" s="277"/>
      <c r="P379" s="277"/>
      <c r="Q379" s="277"/>
      <c r="R379" s="277"/>
    </row>
    <row r="380" spans="1:18" x14ac:dyDescent="0.2">
      <c r="A380" s="271" t="s">
        <v>4960</v>
      </c>
      <c r="B380" s="272" t="s">
        <v>2629</v>
      </c>
      <c r="C380" s="272" t="s">
        <v>4961</v>
      </c>
      <c r="D380" s="273" t="s">
        <v>4962</v>
      </c>
      <c r="E380" s="296">
        <v>6500</v>
      </c>
      <c r="F380" s="274" t="s">
        <v>5757</v>
      </c>
      <c r="G380" s="275" t="s">
        <v>5758</v>
      </c>
      <c r="H380" s="298" t="s">
        <v>5669</v>
      </c>
      <c r="I380" s="298" t="s">
        <v>4966</v>
      </c>
      <c r="J380" s="298" t="s">
        <v>4967</v>
      </c>
      <c r="K380" s="273">
        <v>2</v>
      </c>
      <c r="L380" s="273">
        <v>12</v>
      </c>
      <c r="M380" s="276">
        <v>81213.60000000002</v>
      </c>
      <c r="N380" s="277"/>
      <c r="O380" s="277"/>
      <c r="P380" s="277"/>
      <c r="Q380" s="277"/>
      <c r="R380" s="277"/>
    </row>
    <row r="381" spans="1:18" x14ac:dyDescent="0.2">
      <c r="A381" s="271" t="s">
        <v>4960</v>
      </c>
      <c r="B381" s="272" t="s">
        <v>2629</v>
      </c>
      <c r="C381" s="272" t="s">
        <v>4961</v>
      </c>
      <c r="D381" s="273" t="s">
        <v>4962</v>
      </c>
      <c r="E381" s="296">
        <v>6500</v>
      </c>
      <c r="F381" s="274" t="s">
        <v>5759</v>
      </c>
      <c r="G381" s="275" t="s">
        <v>5760</v>
      </c>
      <c r="H381" s="298" t="s">
        <v>4976</v>
      </c>
      <c r="I381" s="298" t="s">
        <v>4966</v>
      </c>
      <c r="J381" s="298" t="s">
        <v>4967</v>
      </c>
      <c r="K381" s="273">
        <v>4</v>
      </c>
      <c r="L381" s="273">
        <v>12</v>
      </c>
      <c r="M381" s="276">
        <v>81213.60000000002</v>
      </c>
      <c r="N381" s="277"/>
      <c r="O381" s="277"/>
      <c r="P381" s="277"/>
      <c r="Q381" s="277"/>
      <c r="R381" s="277"/>
    </row>
    <row r="382" spans="1:18" x14ac:dyDescent="0.2">
      <c r="A382" s="271" t="s">
        <v>4960</v>
      </c>
      <c r="B382" s="272" t="s">
        <v>2629</v>
      </c>
      <c r="C382" s="272" t="s">
        <v>4961</v>
      </c>
      <c r="D382" s="273" t="s">
        <v>4962</v>
      </c>
      <c r="E382" s="296">
        <v>8500</v>
      </c>
      <c r="F382" s="274" t="s">
        <v>5761</v>
      </c>
      <c r="G382" s="275" t="s">
        <v>5762</v>
      </c>
      <c r="H382" s="298" t="s">
        <v>5763</v>
      </c>
      <c r="I382" s="298" t="s">
        <v>4966</v>
      </c>
      <c r="J382" s="298" t="s">
        <v>4967</v>
      </c>
      <c r="K382" s="273">
        <v>4</v>
      </c>
      <c r="L382" s="273">
        <v>12</v>
      </c>
      <c r="M382" s="276">
        <v>105213.60000000002</v>
      </c>
      <c r="N382" s="277"/>
      <c r="O382" s="277"/>
      <c r="P382" s="277"/>
      <c r="Q382" s="277"/>
      <c r="R382" s="277"/>
    </row>
    <row r="383" spans="1:18" x14ac:dyDescent="0.2">
      <c r="A383" s="271" t="s">
        <v>4960</v>
      </c>
      <c r="B383" s="272" t="s">
        <v>2629</v>
      </c>
      <c r="C383" s="272" t="s">
        <v>4961</v>
      </c>
      <c r="D383" s="273" t="s">
        <v>4962</v>
      </c>
      <c r="E383" s="296">
        <v>6500</v>
      </c>
      <c r="F383" s="274" t="s">
        <v>5764</v>
      </c>
      <c r="G383" s="275" t="s">
        <v>5765</v>
      </c>
      <c r="H383" s="298" t="s">
        <v>5766</v>
      </c>
      <c r="I383" s="298" t="s">
        <v>4966</v>
      </c>
      <c r="J383" s="298" t="s">
        <v>4967</v>
      </c>
      <c r="K383" s="273">
        <v>4</v>
      </c>
      <c r="L383" s="273">
        <v>12</v>
      </c>
      <c r="M383" s="276">
        <v>81213.60000000002</v>
      </c>
      <c r="N383" s="277"/>
      <c r="O383" s="277"/>
      <c r="P383" s="277"/>
      <c r="Q383" s="277"/>
      <c r="R383" s="277"/>
    </row>
    <row r="384" spans="1:18" x14ac:dyDescent="0.2">
      <c r="A384" s="271" t="s">
        <v>4960</v>
      </c>
      <c r="B384" s="272" t="s">
        <v>2629</v>
      </c>
      <c r="C384" s="272" t="s">
        <v>4961</v>
      </c>
      <c r="D384" s="273" t="s">
        <v>4962</v>
      </c>
      <c r="E384" s="296">
        <v>6500</v>
      </c>
      <c r="F384" s="274" t="s">
        <v>5767</v>
      </c>
      <c r="G384" s="275" t="s">
        <v>5768</v>
      </c>
      <c r="H384" s="298" t="s">
        <v>5015</v>
      </c>
      <c r="I384" s="298" t="s">
        <v>4966</v>
      </c>
      <c r="J384" s="298" t="s">
        <v>4967</v>
      </c>
      <c r="K384" s="273">
        <v>4</v>
      </c>
      <c r="L384" s="273">
        <v>12</v>
      </c>
      <c r="M384" s="276">
        <v>81213.60000000002</v>
      </c>
      <c r="N384" s="277"/>
      <c r="O384" s="277"/>
      <c r="P384" s="277"/>
      <c r="Q384" s="277"/>
      <c r="R384" s="277"/>
    </row>
    <row r="385" spans="1:18" x14ac:dyDescent="0.2">
      <c r="A385" s="271" t="s">
        <v>4960</v>
      </c>
      <c r="B385" s="272" t="s">
        <v>2629</v>
      </c>
      <c r="C385" s="272" t="s">
        <v>4961</v>
      </c>
      <c r="D385" s="273" t="s">
        <v>4962</v>
      </c>
      <c r="E385" s="296">
        <v>6500</v>
      </c>
      <c r="F385" s="274" t="s">
        <v>5769</v>
      </c>
      <c r="G385" s="275" t="s">
        <v>5770</v>
      </c>
      <c r="H385" s="298" t="s">
        <v>4976</v>
      </c>
      <c r="I385" s="298" t="s">
        <v>4966</v>
      </c>
      <c r="J385" s="298" t="s">
        <v>4967</v>
      </c>
      <c r="K385" s="273">
        <v>1</v>
      </c>
      <c r="L385" s="273">
        <v>2</v>
      </c>
      <c r="M385" s="276">
        <v>13975.6</v>
      </c>
      <c r="N385" s="277"/>
      <c r="O385" s="277"/>
      <c r="P385" s="277"/>
      <c r="Q385" s="277"/>
      <c r="R385" s="277"/>
    </row>
    <row r="386" spans="1:18" x14ac:dyDescent="0.2">
      <c r="A386" s="271" t="s">
        <v>4960</v>
      </c>
      <c r="B386" s="272" t="s">
        <v>2629</v>
      </c>
      <c r="C386" s="272" t="s">
        <v>4961</v>
      </c>
      <c r="D386" s="273" t="s">
        <v>4962</v>
      </c>
      <c r="E386" s="296">
        <v>6500</v>
      </c>
      <c r="F386" s="274" t="s">
        <v>5771</v>
      </c>
      <c r="G386" s="275" t="s">
        <v>5772</v>
      </c>
      <c r="H386" s="298" t="s">
        <v>4985</v>
      </c>
      <c r="I386" s="298" t="s">
        <v>4966</v>
      </c>
      <c r="J386" s="298" t="s">
        <v>4967</v>
      </c>
      <c r="K386" s="273">
        <v>1</v>
      </c>
      <c r="L386" s="273">
        <v>2</v>
      </c>
      <c r="M386" s="276">
        <v>13975.6</v>
      </c>
      <c r="N386" s="277"/>
      <c r="O386" s="277"/>
      <c r="P386" s="277"/>
      <c r="Q386" s="277"/>
      <c r="R386" s="277"/>
    </row>
    <row r="387" spans="1:18" x14ac:dyDescent="0.2">
      <c r="A387" s="271" t="s">
        <v>4960</v>
      </c>
      <c r="B387" s="272" t="s">
        <v>2629</v>
      </c>
      <c r="C387" s="272" t="s">
        <v>4961</v>
      </c>
      <c r="D387" s="273" t="s">
        <v>4962</v>
      </c>
      <c r="E387" s="296">
        <v>8500</v>
      </c>
      <c r="F387" s="274" t="s">
        <v>5773</v>
      </c>
      <c r="G387" s="275" t="s">
        <v>5774</v>
      </c>
      <c r="H387" s="298" t="s">
        <v>4976</v>
      </c>
      <c r="I387" s="298" t="s">
        <v>4966</v>
      </c>
      <c r="J387" s="298" t="s">
        <v>4967</v>
      </c>
      <c r="K387" s="273">
        <v>1</v>
      </c>
      <c r="L387" s="273">
        <v>2</v>
      </c>
      <c r="M387" s="276">
        <v>16962.259999999998</v>
      </c>
      <c r="N387" s="277"/>
      <c r="O387" s="277"/>
      <c r="P387" s="277"/>
      <c r="Q387" s="277"/>
      <c r="R387" s="277"/>
    </row>
    <row r="388" spans="1:18" x14ac:dyDescent="0.2">
      <c r="A388" s="271" t="s">
        <v>4960</v>
      </c>
      <c r="B388" s="272" t="s">
        <v>2629</v>
      </c>
      <c r="C388" s="272" t="s">
        <v>4961</v>
      </c>
      <c r="D388" s="273" t="s">
        <v>4962</v>
      </c>
      <c r="E388" s="296">
        <v>6500</v>
      </c>
      <c r="F388" s="274" t="s">
        <v>5775</v>
      </c>
      <c r="G388" s="275" t="s">
        <v>5776</v>
      </c>
      <c r="H388" s="298" t="s">
        <v>4976</v>
      </c>
      <c r="I388" s="298" t="s">
        <v>4966</v>
      </c>
      <c r="J388" s="298" t="s">
        <v>4967</v>
      </c>
      <c r="K388" s="273">
        <v>2</v>
      </c>
      <c r="L388" s="273">
        <v>12</v>
      </c>
      <c r="M388" s="276">
        <v>80890.930000000022</v>
      </c>
      <c r="N388" s="277"/>
      <c r="O388" s="277"/>
      <c r="P388" s="277"/>
      <c r="Q388" s="277"/>
      <c r="R388" s="277"/>
    </row>
    <row r="389" spans="1:18" x14ac:dyDescent="0.2">
      <c r="A389" s="271" t="s">
        <v>4960</v>
      </c>
      <c r="B389" s="272" t="s">
        <v>2629</v>
      </c>
      <c r="C389" s="272" t="s">
        <v>4961</v>
      </c>
      <c r="D389" s="273" t="s">
        <v>4962</v>
      </c>
      <c r="E389" s="296">
        <v>5500</v>
      </c>
      <c r="F389" s="274" t="s">
        <v>5777</v>
      </c>
      <c r="G389" s="275" t="s">
        <v>5778</v>
      </c>
      <c r="H389" s="298" t="s">
        <v>4965</v>
      </c>
      <c r="I389" s="298" t="s">
        <v>4966</v>
      </c>
      <c r="J389" s="298" t="s">
        <v>4967</v>
      </c>
      <c r="K389" s="273">
        <v>4</v>
      </c>
      <c r="L389" s="273">
        <v>12</v>
      </c>
      <c r="M389" s="276">
        <v>69213.60000000002</v>
      </c>
      <c r="N389" s="277"/>
      <c r="O389" s="277"/>
      <c r="P389" s="277"/>
      <c r="Q389" s="277"/>
      <c r="R389" s="277"/>
    </row>
    <row r="390" spans="1:18" x14ac:dyDescent="0.2">
      <c r="A390" s="271" t="s">
        <v>4960</v>
      </c>
      <c r="B390" s="272" t="s">
        <v>2629</v>
      </c>
      <c r="C390" s="272" t="s">
        <v>4961</v>
      </c>
      <c r="D390" s="273" t="s">
        <v>4962</v>
      </c>
      <c r="E390" s="296">
        <v>7000</v>
      </c>
      <c r="F390" s="274" t="s">
        <v>5779</v>
      </c>
      <c r="G390" s="275" t="s">
        <v>5780</v>
      </c>
      <c r="H390" s="298" t="s">
        <v>4999</v>
      </c>
      <c r="I390" s="298" t="s">
        <v>4966</v>
      </c>
      <c r="J390" s="298" t="s">
        <v>4967</v>
      </c>
      <c r="K390" s="273">
        <v>2</v>
      </c>
      <c r="L390" s="273">
        <v>12</v>
      </c>
      <c r="M390" s="276">
        <v>87213.60000000002</v>
      </c>
      <c r="N390" s="277"/>
      <c r="O390" s="277"/>
      <c r="P390" s="277"/>
      <c r="Q390" s="277"/>
      <c r="R390" s="277"/>
    </row>
    <row r="391" spans="1:18" x14ac:dyDescent="0.2">
      <c r="A391" s="271" t="s">
        <v>4960</v>
      </c>
      <c r="B391" s="272" t="s">
        <v>2629</v>
      </c>
      <c r="C391" s="272" t="s">
        <v>4961</v>
      </c>
      <c r="D391" s="273" t="s">
        <v>4962</v>
      </c>
      <c r="E391" s="296">
        <v>8500</v>
      </c>
      <c r="F391" s="274" t="s">
        <v>5781</v>
      </c>
      <c r="G391" s="275" t="s">
        <v>5782</v>
      </c>
      <c r="H391" s="298" t="s">
        <v>4976</v>
      </c>
      <c r="I391" s="298" t="s">
        <v>4966</v>
      </c>
      <c r="J391" s="298" t="s">
        <v>4967</v>
      </c>
      <c r="K391" s="273">
        <v>1</v>
      </c>
      <c r="L391" s="273">
        <v>2</v>
      </c>
      <c r="M391" s="276">
        <v>18108.939999999999</v>
      </c>
      <c r="N391" s="277"/>
      <c r="O391" s="277"/>
      <c r="P391" s="277"/>
      <c r="Q391" s="277"/>
      <c r="R391" s="277"/>
    </row>
    <row r="392" spans="1:18" x14ac:dyDescent="0.2">
      <c r="A392" s="271" t="s">
        <v>4960</v>
      </c>
      <c r="B392" s="272" t="s">
        <v>2629</v>
      </c>
      <c r="C392" s="272" t="s">
        <v>4961</v>
      </c>
      <c r="D392" s="273" t="s">
        <v>4962</v>
      </c>
      <c r="E392" s="296">
        <v>7500</v>
      </c>
      <c r="F392" s="274" t="s">
        <v>5783</v>
      </c>
      <c r="G392" s="275" t="s">
        <v>5784</v>
      </c>
      <c r="H392" s="298" t="s">
        <v>4999</v>
      </c>
      <c r="I392" s="298" t="s">
        <v>4966</v>
      </c>
      <c r="J392" s="298" t="s">
        <v>4967</v>
      </c>
      <c r="K392" s="273">
        <v>4</v>
      </c>
      <c r="L392" s="273">
        <v>12</v>
      </c>
      <c r="M392" s="276">
        <v>93213.60000000002</v>
      </c>
      <c r="N392" s="277"/>
      <c r="O392" s="277"/>
      <c r="P392" s="277"/>
      <c r="Q392" s="277"/>
      <c r="R392" s="277"/>
    </row>
    <row r="393" spans="1:18" x14ac:dyDescent="0.2">
      <c r="A393" s="271" t="s">
        <v>4960</v>
      </c>
      <c r="B393" s="272" t="s">
        <v>2629</v>
      </c>
      <c r="C393" s="272" t="s">
        <v>4961</v>
      </c>
      <c r="D393" s="273" t="s">
        <v>4962</v>
      </c>
      <c r="E393" s="296">
        <v>5500</v>
      </c>
      <c r="F393" s="274" t="s">
        <v>5785</v>
      </c>
      <c r="G393" s="275" t="s">
        <v>5786</v>
      </c>
      <c r="H393" s="298" t="s">
        <v>4965</v>
      </c>
      <c r="I393" s="298" t="s">
        <v>4966</v>
      </c>
      <c r="J393" s="298" t="s">
        <v>4967</v>
      </c>
      <c r="K393" s="273">
        <v>4</v>
      </c>
      <c r="L393" s="273">
        <v>12</v>
      </c>
      <c r="M393" s="276">
        <v>69213.60000000002</v>
      </c>
      <c r="N393" s="277"/>
      <c r="O393" s="277"/>
      <c r="P393" s="277"/>
      <c r="Q393" s="277"/>
      <c r="R393" s="277"/>
    </row>
    <row r="394" spans="1:18" x14ac:dyDescent="0.2">
      <c r="A394" s="271" t="s">
        <v>4960</v>
      </c>
      <c r="B394" s="272" t="s">
        <v>2629</v>
      </c>
      <c r="C394" s="272" t="s">
        <v>4961</v>
      </c>
      <c r="D394" s="273" t="s">
        <v>4962</v>
      </c>
      <c r="E394" s="296">
        <v>6000</v>
      </c>
      <c r="F394" s="274" t="s">
        <v>5787</v>
      </c>
      <c r="G394" s="275" t="s">
        <v>5788</v>
      </c>
      <c r="H394" s="298" t="s">
        <v>4976</v>
      </c>
      <c r="I394" s="298" t="s">
        <v>4966</v>
      </c>
      <c r="J394" s="298" t="s">
        <v>4967</v>
      </c>
      <c r="K394" s="273">
        <v>2</v>
      </c>
      <c r="L394" s="273">
        <v>12</v>
      </c>
      <c r="M394" s="276">
        <v>68484.200000000012</v>
      </c>
      <c r="N394" s="277"/>
      <c r="O394" s="277"/>
      <c r="P394" s="277"/>
      <c r="Q394" s="277"/>
      <c r="R394" s="277"/>
    </row>
    <row r="395" spans="1:18" x14ac:dyDescent="0.2">
      <c r="A395" s="271" t="s">
        <v>4960</v>
      </c>
      <c r="B395" s="272" t="s">
        <v>2629</v>
      </c>
      <c r="C395" s="272" t="s">
        <v>4961</v>
      </c>
      <c r="D395" s="273" t="s">
        <v>4970</v>
      </c>
      <c r="E395" s="296">
        <v>3800</v>
      </c>
      <c r="F395" s="274" t="s">
        <v>5789</v>
      </c>
      <c r="G395" s="275" t="s">
        <v>5790</v>
      </c>
      <c r="H395" s="298" t="s">
        <v>4999</v>
      </c>
      <c r="I395" s="298" t="s">
        <v>4966</v>
      </c>
      <c r="J395" s="298" t="s">
        <v>4967</v>
      </c>
      <c r="K395" s="273">
        <v>2</v>
      </c>
      <c r="L395" s="273">
        <v>12</v>
      </c>
      <c r="M395" s="276">
        <v>48813.600000000006</v>
      </c>
      <c r="N395" s="277"/>
      <c r="O395" s="277"/>
      <c r="P395" s="277"/>
      <c r="Q395" s="277"/>
      <c r="R395" s="277"/>
    </row>
    <row r="396" spans="1:18" x14ac:dyDescent="0.2">
      <c r="A396" s="271" t="s">
        <v>4960</v>
      </c>
      <c r="B396" s="272" t="s">
        <v>2629</v>
      </c>
      <c r="C396" s="272" t="s">
        <v>4961</v>
      </c>
      <c r="D396" s="273" t="s">
        <v>4962</v>
      </c>
      <c r="E396" s="296">
        <v>7500</v>
      </c>
      <c r="F396" s="274" t="s">
        <v>5791</v>
      </c>
      <c r="G396" s="275" t="s">
        <v>5792</v>
      </c>
      <c r="H396" s="298" t="s">
        <v>4976</v>
      </c>
      <c r="I396" s="298" t="s">
        <v>4966</v>
      </c>
      <c r="J396" s="298" t="s">
        <v>4967</v>
      </c>
      <c r="K396" s="273">
        <v>2</v>
      </c>
      <c r="L396" s="273">
        <v>12</v>
      </c>
      <c r="M396" s="276">
        <v>86647.330000000016</v>
      </c>
      <c r="N396" s="277"/>
      <c r="O396" s="277"/>
      <c r="P396" s="277"/>
      <c r="Q396" s="277"/>
      <c r="R396" s="277"/>
    </row>
    <row r="397" spans="1:18" x14ac:dyDescent="0.2">
      <c r="A397" s="271" t="s">
        <v>4960</v>
      </c>
      <c r="B397" s="272" t="s">
        <v>2629</v>
      </c>
      <c r="C397" s="272" t="s">
        <v>4961</v>
      </c>
      <c r="D397" s="273" t="s">
        <v>5052</v>
      </c>
      <c r="E397" s="296">
        <v>2500</v>
      </c>
      <c r="F397" s="274" t="s">
        <v>5793</v>
      </c>
      <c r="G397" s="275" t="s">
        <v>5794</v>
      </c>
      <c r="H397" s="298" t="s">
        <v>5055</v>
      </c>
      <c r="I397" s="298" t="s">
        <v>4993</v>
      </c>
      <c r="J397" s="298" t="s">
        <v>5056</v>
      </c>
      <c r="K397" s="273">
        <v>2</v>
      </c>
      <c r="L397" s="273">
        <v>12</v>
      </c>
      <c r="M397" s="276">
        <v>33213.049999999996</v>
      </c>
      <c r="N397" s="277"/>
      <c r="O397" s="277"/>
      <c r="P397" s="277"/>
      <c r="Q397" s="277"/>
      <c r="R397" s="277"/>
    </row>
    <row r="398" spans="1:18" x14ac:dyDescent="0.2">
      <c r="A398" s="271" t="s">
        <v>4960</v>
      </c>
      <c r="B398" s="272" t="s">
        <v>2629</v>
      </c>
      <c r="C398" s="272" t="s">
        <v>4961</v>
      </c>
      <c r="D398" s="273" t="s">
        <v>4962</v>
      </c>
      <c r="E398" s="296">
        <v>6500</v>
      </c>
      <c r="F398" s="274" t="s">
        <v>5795</v>
      </c>
      <c r="G398" s="275" t="s">
        <v>5796</v>
      </c>
      <c r="H398" s="298" t="s">
        <v>4976</v>
      </c>
      <c r="I398" s="298" t="s">
        <v>4966</v>
      </c>
      <c r="J398" s="298" t="s">
        <v>4967</v>
      </c>
      <c r="K398" s="273">
        <v>4</v>
      </c>
      <c r="L398" s="273">
        <v>12</v>
      </c>
      <c r="M398" s="276">
        <v>81213.60000000002</v>
      </c>
      <c r="N398" s="277"/>
      <c r="O398" s="277"/>
      <c r="P398" s="277"/>
      <c r="Q398" s="277"/>
      <c r="R398" s="277"/>
    </row>
    <row r="399" spans="1:18" x14ac:dyDescent="0.2">
      <c r="A399" s="271" t="s">
        <v>4960</v>
      </c>
      <c r="B399" s="272" t="s">
        <v>2629</v>
      </c>
      <c r="C399" s="272" t="s">
        <v>4961</v>
      </c>
      <c r="D399" s="273" t="s">
        <v>4962</v>
      </c>
      <c r="E399" s="296">
        <v>6500</v>
      </c>
      <c r="F399" s="274" t="s">
        <v>5797</v>
      </c>
      <c r="G399" s="275" t="s">
        <v>5798</v>
      </c>
      <c r="H399" s="298" t="s">
        <v>4965</v>
      </c>
      <c r="I399" s="298" t="s">
        <v>4966</v>
      </c>
      <c r="J399" s="298" t="s">
        <v>4967</v>
      </c>
      <c r="K399" s="273">
        <v>4</v>
      </c>
      <c r="L399" s="273">
        <v>12</v>
      </c>
      <c r="M399" s="276">
        <v>72493.530000000013</v>
      </c>
      <c r="N399" s="277"/>
      <c r="O399" s="277"/>
      <c r="P399" s="277"/>
      <c r="Q399" s="277"/>
      <c r="R399" s="277"/>
    </row>
    <row r="400" spans="1:18" x14ac:dyDescent="0.2">
      <c r="A400" s="271" t="s">
        <v>4960</v>
      </c>
      <c r="B400" s="272" t="s">
        <v>2629</v>
      </c>
      <c r="C400" s="272" t="s">
        <v>4961</v>
      </c>
      <c r="D400" s="273" t="s">
        <v>4962</v>
      </c>
      <c r="E400" s="296">
        <v>6500</v>
      </c>
      <c r="F400" s="274" t="s">
        <v>5799</v>
      </c>
      <c r="G400" s="275" t="s">
        <v>5800</v>
      </c>
      <c r="H400" s="298" t="s">
        <v>4965</v>
      </c>
      <c r="I400" s="298" t="s">
        <v>4966</v>
      </c>
      <c r="J400" s="298" t="s">
        <v>4967</v>
      </c>
      <c r="K400" s="273">
        <v>4</v>
      </c>
      <c r="L400" s="273">
        <v>12</v>
      </c>
      <c r="M400" s="276">
        <v>81213.60000000002</v>
      </c>
      <c r="N400" s="277"/>
      <c r="O400" s="277"/>
      <c r="P400" s="277"/>
      <c r="Q400" s="277"/>
      <c r="R400" s="277"/>
    </row>
    <row r="401" spans="1:18" x14ac:dyDescent="0.2">
      <c r="A401" s="271" t="s">
        <v>4960</v>
      </c>
      <c r="B401" s="272" t="s">
        <v>2629</v>
      </c>
      <c r="C401" s="272" t="s">
        <v>4961</v>
      </c>
      <c r="D401" s="273" t="s">
        <v>4970</v>
      </c>
      <c r="E401" s="296">
        <v>4800</v>
      </c>
      <c r="F401" s="274" t="s">
        <v>5801</v>
      </c>
      <c r="G401" s="275" t="s">
        <v>5802</v>
      </c>
      <c r="H401" s="298" t="s">
        <v>5803</v>
      </c>
      <c r="I401" s="298" t="s">
        <v>4981</v>
      </c>
      <c r="J401" s="298" t="s">
        <v>4982</v>
      </c>
      <c r="K401" s="273">
        <v>2</v>
      </c>
      <c r="L401" s="273">
        <v>12</v>
      </c>
      <c r="M401" s="276">
        <v>60813.600000000013</v>
      </c>
      <c r="N401" s="277"/>
      <c r="O401" s="277"/>
      <c r="P401" s="277"/>
      <c r="Q401" s="277"/>
      <c r="R401" s="277"/>
    </row>
    <row r="402" spans="1:18" x14ac:dyDescent="0.2">
      <c r="A402" s="271" t="s">
        <v>4960</v>
      </c>
      <c r="B402" s="272" t="s">
        <v>2629</v>
      </c>
      <c r="C402" s="272" t="s">
        <v>4961</v>
      </c>
      <c r="D402" s="273" t="s">
        <v>4962</v>
      </c>
      <c r="E402" s="296">
        <v>8500</v>
      </c>
      <c r="F402" s="274" t="s">
        <v>5804</v>
      </c>
      <c r="G402" s="275" t="s">
        <v>5805</v>
      </c>
      <c r="H402" s="298" t="s">
        <v>4985</v>
      </c>
      <c r="I402" s="298" t="s">
        <v>4966</v>
      </c>
      <c r="J402" s="298" t="s">
        <v>4967</v>
      </c>
      <c r="K402" s="273">
        <v>4</v>
      </c>
      <c r="L402" s="273">
        <v>12</v>
      </c>
      <c r="M402" s="276">
        <v>105213.60000000002</v>
      </c>
      <c r="N402" s="277"/>
      <c r="O402" s="277"/>
      <c r="P402" s="277"/>
      <c r="Q402" s="277"/>
      <c r="R402" s="277"/>
    </row>
    <row r="403" spans="1:18" x14ac:dyDescent="0.2">
      <c r="A403" s="271" t="s">
        <v>4960</v>
      </c>
      <c r="B403" s="272" t="s">
        <v>2629</v>
      </c>
      <c r="C403" s="272" t="s">
        <v>4961</v>
      </c>
      <c r="D403" s="273" t="s">
        <v>4962</v>
      </c>
      <c r="E403" s="296">
        <v>6500</v>
      </c>
      <c r="F403" s="274" t="s">
        <v>5806</v>
      </c>
      <c r="G403" s="275" t="s">
        <v>5807</v>
      </c>
      <c r="H403" s="298" t="s">
        <v>4985</v>
      </c>
      <c r="I403" s="298" t="s">
        <v>4966</v>
      </c>
      <c r="J403" s="298" t="s">
        <v>4967</v>
      </c>
      <c r="K403" s="273">
        <v>1</v>
      </c>
      <c r="L403" s="273">
        <v>2</v>
      </c>
      <c r="M403" s="276">
        <v>13975.6</v>
      </c>
      <c r="N403" s="277"/>
      <c r="O403" s="277"/>
      <c r="P403" s="277"/>
      <c r="Q403" s="277"/>
      <c r="R403" s="277"/>
    </row>
    <row r="404" spans="1:18" x14ac:dyDescent="0.2">
      <c r="A404" s="271" t="s">
        <v>4960</v>
      </c>
      <c r="B404" s="272" t="s">
        <v>2629</v>
      </c>
      <c r="C404" s="272" t="s">
        <v>4961</v>
      </c>
      <c r="D404" s="273" t="s">
        <v>4962</v>
      </c>
      <c r="E404" s="296">
        <v>10500</v>
      </c>
      <c r="F404" s="274" t="s">
        <v>5808</v>
      </c>
      <c r="G404" s="275" t="s">
        <v>5809</v>
      </c>
      <c r="H404" s="298" t="s">
        <v>5763</v>
      </c>
      <c r="I404" s="298" t="s">
        <v>4966</v>
      </c>
      <c r="J404" s="298" t="s">
        <v>4967</v>
      </c>
      <c r="K404" s="273">
        <v>4</v>
      </c>
      <c r="L404" s="273">
        <v>12</v>
      </c>
      <c r="M404" s="276">
        <v>129213.60000000002</v>
      </c>
      <c r="N404" s="277"/>
      <c r="O404" s="277"/>
      <c r="P404" s="277"/>
      <c r="Q404" s="277"/>
      <c r="R404" s="277"/>
    </row>
    <row r="405" spans="1:18" x14ac:dyDescent="0.2">
      <c r="A405" s="271" t="s">
        <v>4960</v>
      </c>
      <c r="B405" s="272" t="s">
        <v>2629</v>
      </c>
      <c r="C405" s="272" t="s">
        <v>4961</v>
      </c>
      <c r="D405" s="273" t="s">
        <v>4962</v>
      </c>
      <c r="E405" s="296">
        <v>11000</v>
      </c>
      <c r="F405" s="274" t="s">
        <v>5810</v>
      </c>
      <c r="G405" s="275" t="s">
        <v>5811</v>
      </c>
      <c r="H405" s="298" t="s">
        <v>4985</v>
      </c>
      <c r="I405" s="298" t="s">
        <v>4966</v>
      </c>
      <c r="J405" s="298" t="s">
        <v>4967</v>
      </c>
      <c r="K405" s="273">
        <v>4</v>
      </c>
      <c r="L405" s="273">
        <v>12</v>
      </c>
      <c r="M405" s="276">
        <v>135213.6</v>
      </c>
      <c r="N405" s="277"/>
      <c r="O405" s="277"/>
      <c r="P405" s="277"/>
      <c r="Q405" s="277"/>
      <c r="R405" s="277"/>
    </row>
    <row r="406" spans="1:18" x14ac:dyDescent="0.2">
      <c r="A406" s="271" t="s">
        <v>4960</v>
      </c>
      <c r="B406" s="272" t="s">
        <v>2629</v>
      </c>
      <c r="C406" s="272" t="s">
        <v>4961</v>
      </c>
      <c r="D406" s="273" t="s">
        <v>4970</v>
      </c>
      <c r="E406" s="296">
        <v>2500</v>
      </c>
      <c r="F406" s="274" t="s">
        <v>5812</v>
      </c>
      <c r="G406" s="275" t="s">
        <v>5813</v>
      </c>
      <c r="H406" s="298" t="s">
        <v>4992</v>
      </c>
      <c r="I406" s="298" t="s">
        <v>4966</v>
      </c>
      <c r="J406" s="298" t="s">
        <v>5123</v>
      </c>
      <c r="K406" s="273">
        <v>2</v>
      </c>
      <c r="L406" s="273">
        <v>12</v>
      </c>
      <c r="M406" s="276">
        <v>33213.599999999999</v>
      </c>
      <c r="N406" s="277"/>
      <c r="O406" s="277"/>
      <c r="P406" s="277"/>
      <c r="Q406" s="277"/>
      <c r="R406" s="277"/>
    </row>
    <row r="407" spans="1:18" x14ac:dyDescent="0.2">
      <c r="A407" s="271" t="s">
        <v>4960</v>
      </c>
      <c r="B407" s="272" t="s">
        <v>2629</v>
      </c>
      <c r="C407" s="272" t="s">
        <v>4961</v>
      </c>
      <c r="D407" s="273" t="s">
        <v>4962</v>
      </c>
      <c r="E407" s="296">
        <v>6500</v>
      </c>
      <c r="F407" s="274" t="s">
        <v>5814</v>
      </c>
      <c r="G407" s="275" t="s">
        <v>5815</v>
      </c>
      <c r="H407" s="298" t="s">
        <v>4973</v>
      </c>
      <c r="I407" s="298" t="s">
        <v>4966</v>
      </c>
      <c r="J407" s="298" t="s">
        <v>4967</v>
      </c>
      <c r="K407" s="273">
        <v>4</v>
      </c>
      <c r="L407" s="273">
        <v>12</v>
      </c>
      <c r="M407" s="276">
        <v>81213.60000000002</v>
      </c>
      <c r="N407" s="277"/>
      <c r="O407" s="277"/>
      <c r="P407" s="277"/>
      <c r="Q407" s="277"/>
      <c r="R407" s="277"/>
    </row>
    <row r="408" spans="1:18" x14ac:dyDescent="0.2">
      <c r="A408" s="271" t="s">
        <v>4960</v>
      </c>
      <c r="B408" s="272" t="s">
        <v>2629</v>
      </c>
      <c r="C408" s="272" t="s">
        <v>4961</v>
      </c>
      <c r="D408" s="273" t="s">
        <v>4962</v>
      </c>
      <c r="E408" s="296">
        <v>6500</v>
      </c>
      <c r="F408" s="274" t="s">
        <v>5816</v>
      </c>
      <c r="G408" s="275" t="s">
        <v>5817</v>
      </c>
      <c r="H408" s="298" t="s">
        <v>4976</v>
      </c>
      <c r="I408" s="298" t="s">
        <v>4966</v>
      </c>
      <c r="J408" s="298" t="s">
        <v>4967</v>
      </c>
      <c r="K408" s="273">
        <v>2</v>
      </c>
      <c r="L408" s="273">
        <v>12</v>
      </c>
      <c r="M408" s="276">
        <v>81213.60000000002</v>
      </c>
      <c r="N408" s="277"/>
      <c r="O408" s="277"/>
      <c r="P408" s="277"/>
      <c r="Q408" s="277"/>
      <c r="R408" s="277"/>
    </row>
    <row r="409" spans="1:18" x14ac:dyDescent="0.2">
      <c r="A409" s="271" t="s">
        <v>4960</v>
      </c>
      <c r="B409" s="272" t="s">
        <v>2629</v>
      </c>
      <c r="C409" s="272" t="s">
        <v>4961</v>
      </c>
      <c r="D409" s="273" t="s">
        <v>4962</v>
      </c>
      <c r="E409" s="296">
        <v>5500</v>
      </c>
      <c r="F409" s="274" t="s">
        <v>5818</v>
      </c>
      <c r="G409" s="275" t="s">
        <v>5819</v>
      </c>
      <c r="H409" s="298" t="s">
        <v>4965</v>
      </c>
      <c r="I409" s="298" t="s">
        <v>4966</v>
      </c>
      <c r="J409" s="298" t="s">
        <v>4967</v>
      </c>
      <c r="K409" s="273">
        <v>4</v>
      </c>
      <c r="L409" s="273">
        <v>12</v>
      </c>
      <c r="M409" s="276">
        <v>69213.60000000002</v>
      </c>
      <c r="N409" s="277"/>
      <c r="O409" s="277"/>
      <c r="P409" s="277"/>
      <c r="Q409" s="277"/>
      <c r="R409" s="277"/>
    </row>
    <row r="410" spans="1:18" x14ac:dyDescent="0.2">
      <c r="A410" s="271" t="s">
        <v>4960</v>
      </c>
      <c r="B410" s="272" t="s">
        <v>2629</v>
      </c>
      <c r="C410" s="272" t="s">
        <v>4961</v>
      </c>
      <c r="D410" s="273" t="s">
        <v>4962</v>
      </c>
      <c r="E410" s="296">
        <v>7500</v>
      </c>
      <c r="F410" s="274" t="s">
        <v>5820</v>
      </c>
      <c r="G410" s="275" t="s">
        <v>5821</v>
      </c>
      <c r="H410" s="298" t="s">
        <v>4965</v>
      </c>
      <c r="I410" s="298" t="s">
        <v>4966</v>
      </c>
      <c r="J410" s="298" t="s">
        <v>4967</v>
      </c>
      <c r="K410" s="273">
        <v>4</v>
      </c>
      <c r="L410" s="273">
        <v>12</v>
      </c>
      <c r="M410" s="276">
        <v>93213.60000000002</v>
      </c>
      <c r="N410" s="277"/>
      <c r="O410" s="277"/>
      <c r="P410" s="277"/>
      <c r="Q410" s="277"/>
      <c r="R410" s="277"/>
    </row>
    <row r="411" spans="1:18" x14ac:dyDescent="0.2">
      <c r="A411" s="271" t="s">
        <v>4960</v>
      </c>
      <c r="B411" s="272" t="s">
        <v>2629</v>
      </c>
      <c r="C411" s="272" t="s">
        <v>4961</v>
      </c>
      <c r="D411" s="273" t="s">
        <v>4962</v>
      </c>
      <c r="E411" s="296">
        <v>7500</v>
      </c>
      <c r="F411" s="274" t="s">
        <v>5822</v>
      </c>
      <c r="G411" s="275" t="s">
        <v>5823</v>
      </c>
      <c r="H411" s="298" t="s">
        <v>4976</v>
      </c>
      <c r="I411" s="298" t="s">
        <v>4966</v>
      </c>
      <c r="J411" s="298" t="s">
        <v>4967</v>
      </c>
      <c r="K411" s="273">
        <v>1</v>
      </c>
      <c r="L411" s="273">
        <v>2</v>
      </c>
      <c r="M411" s="276">
        <v>16042.27</v>
      </c>
      <c r="N411" s="277"/>
      <c r="O411" s="277"/>
      <c r="P411" s="277"/>
      <c r="Q411" s="277"/>
      <c r="R411" s="277"/>
    </row>
    <row r="412" spans="1:18" x14ac:dyDescent="0.2">
      <c r="A412" s="271" t="s">
        <v>4960</v>
      </c>
      <c r="B412" s="272" t="s">
        <v>2629</v>
      </c>
      <c r="C412" s="272" t="s">
        <v>4961</v>
      </c>
      <c r="D412" s="273" t="s">
        <v>4962</v>
      </c>
      <c r="E412" s="296">
        <v>6500</v>
      </c>
      <c r="F412" s="274" t="s">
        <v>5824</v>
      </c>
      <c r="G412" s="275" t="s">
        <v>5825</v>
      </c>
      <c r="H412" s="298" t="s">
        <v>4976</v>
      </c>
      <c r="I412" s="298" t="s">
        <v>4966</v>
      </c>
      <c r="J412" s="298" t="s">
        <v>4967</v>
      </c>
      <c r="K412" s="273">
        <v>2</v>
      </c>
      <c r="L412" s="273">
        <v>12</v>
      </c>
      <c r="M412" s="276">
        <v>81213.60000000002</v>
      </c>
      <c r="N412" s="277"/>
      <c r="O412" s="277"/>
      <c r="P412" s="277"/>
      <c r="Q412" s="277"/>
      <c r="R412" s="277"/>
    </row>
    <row r="413" spans="1:18" x14ac:dyDescent="0.2">
      <c r="A413" s="271" t="s">
        <v>4960</v>
      </c>
      <c r="B413" s="272" t="s">
        <v>2629</v>
      </c>
      <c r="C413" s="272" t="s">
        <v>4961</v>
      </c>
      <c r="D413" s="273" t="s">
        <v>4962</v>
      </c>
      <c r="E413" s="296">
        <v>7000</v>
      </c>
      <c r="F413" s="274" t="s">
        <v>5826</v>
      </c>
      <c r="G413" s="275" t="s">
        <v>5827</v>
      </c>
      <c r="H413" s="298" t="s">
        <v>5306</v>
      </c>
      <c r="I413" s="298" t="s">
        <v>4966</v>
      </c>
      <c r="J413" s="298" t="s">
        <v>4967</v>
      </c>
      <c r="K413" s="273">
        <v>2</v>
      </c>
      <c r="L413" s="273">
        <v>12</v>
      </c>
      <c r="M413" s="276">
        <v>87213.60000000002</v>
      </c>
      <c r="N413" s="277"/>
      <c r="O413" s="277"/>
      <c r="P413" s="277"/>
      <c r="Q413" s="277"/>
      <c r="R413" s="277"/>
    </row>
    <row r="414" spans="1:18" x14ac:dyDescent="0.2">
      <c r="A414" s="271" t="s">
        <v>4960</v>
      </c>
      <c r="B414" s="272" t="s">
        <v>2629</v>
      </c>
      <c r="C414" s="272" t="s">
        <v>4961</v>
      </c>
      <c r="D414" s="273" t="s">
        <v>4962</v>
      </c>
      <c r="E414" s="296">
        <v>6500</v>
      </c>
      <c r="F414" s="274" t="s">
        <v>5828</v>
      </c>
      <c r="G414" s="275" t="s">
        <v>5829</v>
      </c>
      <c r="H414" s="298" t="s">
        <v>4985</v>
      </c>
      <c r="I414" s="298" t="s">
        <v>4966</v>
      </c>
      <c r="J414" s="298" t="s">
        <v>4967</v>
      </c>
      <c r="K414" s="273">
        <v>4</v>
      </c>
      <c r="L414" s="273">
        <v>12</v>
      </c>
      <c r="M414" s="276">
        <v>81213.60000000002</v>
      </c>
      <c r="N414" s="277"/>
      <c r="O414" s="277"/>
      <c r="P414" s="277"/>
      <c r="Q414" s="277"/>
      <c r="R414" s="277"/>
    </row>
    <row r="415" spans="1:18" x14ac:dyDescent="0.2">
      <c r="A415" s="271" t="s">
        <v>4960</v>
      </c>
      <c r="B415" s="272" t="s">
        <v>2629</v>
      </c>
      <c r="C415" s="272" t="s">
        <v>4961</v>
      </c>
      <c r="D415" s="273" t="s">
        <v>4962</v>
      </c>
      <c r="E415" s="296">
        <v>6500</v>
      </c>
      <c r="F415" s="274" t="s">
        <v>5830</v>
      </c>
      <c r="G415" s="275" t="s">
        <v>5831</v>
      </c>
      <c r="H415" s="298" t="s">
        <v>4985</v>
      </c>
      <c r="I415" s="298" t="s">
        <v>4966</v>
      </c>
      <c r="J415" s="298" t="s">
        <v>4967</v>
      </c>
      <c r="K415" s="273">
        <v>4</v>
      </c>
      <c r="L415" s="273">
        <v>12</v>
      </c>
      <c r="M415" s="276">
        <v>81213.60000000002</v>
      </c>
      <c r="N415" s="277"/>
      <c r="O415" s="277"/>
      <c r="P415" s="277"/>
      <c r="Q415" s="277"/>
      <c r="R415" s="277"/>
    </row>
    <row r="416" spans="1:18" x14ac:dyDescent="0.2">
      <c r="A416" s="271" t="s">
        <v>4960</v>
      </c>
      <c r="B416" s="272" t="s">
        <v>2629</v>
      </c>
      <c r="C416" s="272" t="s">
        <v>4961</v>
      </c>
      <c r="D416" s="273" t="s">
        <v>4970</v>
      </c>
      <c r="E416" s="296">
        <v>6500</v>
      </c>
      <c r="F416" s="274" t="s">
        <v>5832</v>
      </c>
      <c r="G416" s="275" t="s">
        <v>5833</v>
      </c>
      <c r="H416" s="298" t="s">
        <v>5834</v>
      </c>
      <c r="I416" s="298" t="s">
        <v>4966</v>
      </c>
      <c r="J416" s="298" t="s">
        <v>4967</v>
      </c>
      <c r="K416" s="273">
        <v>1</v>
      </c>
      <c r="L416" s="273">
        <v>3</v>
      </c>
      <c r="M416" s="276">
        <v>18392.04</v>
      </c>
      <c r="N416" s="277"/>
      <c r="O416" s="277"/>
      <c r="P416" s="277"/>
      <c r="Q416" s="277"/>
      <c r="R416" s="277"/>
    </row>
    <row r="417" spans="1:18" x14ac:dyDescent="0.2">
      <c r="A417" s="271" t="s">
        <v>4960</v>
      </c>
      <c r="B417" s="272" t="s">
        <v>2629</v>
      </c>
      <c r="C417" s="272" t="s">
        <v>4961</v>
      </c>
      <c r="D417" s="273" t="s">
        <v>4962</v>
      </c>
      <c r="E417" s="296">
        <v>6500</v>
      </c>
      <c r="F417" s="274" t="s">
        <v>5835</v>
      </c>
      <c r="G417" s="275" t="s">
        <v>5836</v>
      </c>
      <c r="H417" s="298" t="s">
        <v>4965</v>
      </c>
      <c r="I417" s="298" t="s">
        <v>4966</v>
      </c>
      <c r="J417" s="298" t="s">
        <v>4967</v>
      </c>
      <c r="K417" s="273">
        <v>4</v>
      </c>
      <c r="L417" s="273">
        <v>12</v>
      </c>
      <c r="M417" s="276">
        <v>81213.60000000002</v>
      </c>
      <c r="N417" s="277"/>
      <c r="O417" s="277"/>
      <c r="P417" s="277"/>
      <c r="Q417" s="277"/>
      <c r="R417" s="277"/>
    </row>
    <row r="418" spans="1:18" x14ac:dyDescent="0.2">
      <c r="A418" s="271" t="s">
        <v>4960</v>
      </c>
      <c r="B418" s="272" t="s">
        <v>2629</v>
      </c>
      <c r="C418" s="272" t="s">
        <v>4961</v>
      </c>
      <c r="D418" s="273" t="s">
        <v>4962</v>
      </c>
      <c r="E418" s="296">
        <v>6500</v>
      </c>
      <c r="F418" s="274" t="s">
        <v>5837</v>
      </c>
      <c r="G418" s="275" t="s">
        <v>5838</v>
      </c>
      <c r="H418" s="298" t="s">
        <v>4976</v>
      </c>
      <c r="I418" s="298" t="s">
        <v>4966</v>
      </c>
      <c r="J418" s="298" t="s">
        <v>4967</v>
      </c>
      <c r="K418" s="273">
        <v>4</v>
      </c>
      <c r="L418" s="273">
        <v>12</v>
      </c>
      <c r="M418" s="276">
        <v>81213.60000000002</v>
      </c>
      <c r="N418" s="277"/>
      <c r="O418" s="277"/>
      <c r="P418" s="277"/>
      <c r="Q418" s="277"/>
      <c r="R418" s="277"/>
    </row>
    <row r="419" spans="1:18" x14ac:dyDescent="0.2">
      <c r="A419" s="271" t="s">
        <v>4960</v>
      </c>
      <c r="B419" s="272" t="s">
        <v>2629</v>
      </c>
      <c r="C419" s="272" t="s">
        <v>4961</v>
      </c>
      <c r="D419" s="273" t="s">
        <v>4970</v>
      </c>
      <c r="E419" s="296">
        <v>4500</v>
      </c>
      <c r="F419" s="274" t="s">
        <v>5839</v>
      </c>
      <c r="G419" s="275" t="s">
        <v>5840</v>
      </c>
      <c r="H419" s="298" t="s">
        <v>5154</v>
      </c>
      <c r="I419" s="298" t="s">
        <v>4966</v>
      </c>
      <c r="J419" s="298" t="s">
        <v>5123</v>
      </c>
      <c r="K419" s="273">
        <v>2</v>
      </c>
      <c r="L419" s="273">
        <v>12</v>
      </c>
      <c r="M419" s="276">
        <v>57213.600000000013</v>
      </c>
      <c r="N419" s="277"/>
      <c r="O419" s="277"/>
      <c r="P419" s="277"/>
      <c r="Q419" s="277"/>
      <c r="R419" s="277"/>
    </row>
    <row r="420" spans="1:18" x14ac:dyDescent="0.2">
      <c r="A420" s="271" t="s">
        <v>4960</v>
      </c>
      <c r="B420" s="272" t="s">
        <v>2629</v>
      </c>
      <c r="C420" s="272" t="s">
        <v>4961</v>
      </c>
      <c r="D420" s="273" t="s">
        <v>4962</v>
      </c>
      <c r="E420" s="296">
        <v>6500</v>
      </c>
      <c r="F420" s="274" t="s">
        <v>5841</v>
      </c>
      <c r="G420" s="275" t="s">
        <v>5842</v>
      </c>
      <c r="H420" s="298" t="s">
        <v>5843</v>
      </c>
      <c r="I420" s="298" t="s">
        <v>4966</v>
      </c>
      <c r="J420" s="298" t="s">
        <v>4967</v>
      </c>
      <c r="K420" s="273">
        <v>1</v>
      </c>
      <c r="L420" s="273">
        <v>2</v>
      </c>
      <c r="M420" s="276">
        <v>13095.6</v>
      </c>
      <c r="N420" s="277"/>
      <c r="O420" s="277"/>
      <c r="P420" s="277"/>
      <c r="Q420" s="277"/>
      <c r="R420" s="277"/>
    </row>
    <row r="421" spans="1:18" x14ac:dyDescent="0.2">
      <c r="A421" s="271" t="s">
        <v>4960</v>
      </c>
      <c r="B421" s="272" t="s">
        <v>2629</v>
      </c>
      <c r="C421" s="272" t="s">
        <v>4961</v>
      </c>
      <c r="D421" s="273" t="s">
        <v>4962</v>
      </c>
      <c r="E421" s="296">
        <v>7500</v>
      </c>
      <c r="F421" s="274" t="s">
        <v>5844</v>
      </c>
      <c r="G421" s="275" t="s">
        <v>5845</v>
      </c>
      <c r="H421" s="298" t="s">
        <v>5015</v>
      </c>
      <c r="I421" s="298" t="s">
        <v>4966</v>
      </c>
      <c r="J421" s="298" t="s">
        <v>4967</v>
      </c>
      <c r="K421" s="273">
        <v>4</v>
      </c>
      <c r="L421" s="273">
        <v>12</v>
      </c>
      <c r="M421" s="276">
        <v>93213.60000000002</v>
      </c>
      <c r="N421" s="277"/>
      <c r="O421" s="277"/>
      <c r="P421" s="277"/>
      <c r="Q421" s="277"/>
      <c r="R421" s="277"/>
    </row>
    <row r="422" spans="1:18" x14ac:dyDescent="0.2">
      <c r="A422" s="271" t="s">
        <v>4960</v>
      </c>
      <c r="B422" s="272" t="s">
        <v>2629</v>
      </c>
      <c r="C422" s="272" t="s">
        <v>4961</v>
      </c>
      <c r="D422" s="273" t="s">
        <v>4962</v>
      </c>
      <c r="E422" s="296">
        <v>6500</v>
      </c>
      <c r="F422" s="274" t="s">
        <v>5846</v>
      </c>
      <c r="G422" s="275" t="s">
        <v>5847</v>
      </c>
      <c r="H422" s="298" t="s">
        <v>4976</v>
      </c>
      <c r="I422" s="298" t="s">
        <v>4966</v>
      </c>
      <c r="J422" s="298" t="s">
        <v>4967</v>
      </c>
      <c r="K422" s="273">
        <v>4</v>
      </c>
      <c r="L422" s="273">
        <v>12</v>
      </c>
      <c r="M422" s="276">
        <v>81213.60000000002</v>
      </c>
      <c r="N422" s="277"/>
      <c r="O422" s="277"/>
      <c r="P422" s="277"/>
      <c r="Q422" s="277"/>
      <c r="R422" s="277"/>
    </row>
    <row r="423" spans="1:18" x14ac:dyDescent="0.2">
      <c r="A423" s="271" t="s">
        <v>4960</v>
      </c>
      <c r="B423" s="272" t="s">
        <v>2629</v>
      </c>
      <c r="C423" s="272" t="s">
        <v>4961</v>
      </c>
      <c r="D423" s="273" t="s">
        <v>4962</v>
      </c>
      <c r="E423" s="296">
        <v>6500</v>
      </c>
      <c r="F423" s="274" t="s">
        <v>5848</v>
      </c>
      <c r="G423" s="275" t="s">
        <v>5849</v>
      </c>
      <c r="H423" s="298" t="s">
        <v>4965</v>
      </c>
      <c r="I423" s="298" t="s">
        <v>4966</v>
      </c>
      <c r="J423" s="298" t="s">
        <v>4967</v>
      </c>
      <c r="K423" s="273">
        <v>4</v>
      </c>
      <c r="L423" s="273">
        <v>12</v>
      </c>
      <c r="M423" s="276">
        <v>81213.60000000002</v>
      </c>
      <c r="N423" s="277"/>
      <c r="O423" s="277"/>
      <c r="P423" s="277"/>
      <c r="Q423" s="277"/>
      <c r="R423" s="277"/>
    </row>
    <row r="424" spans="1:18" x14ac:dyDescent="0.2">
      <c r="A424" s="271" t="s">
        <v>4960</v>
      </c>
      <c r="B424" s="272" t="s">
        <v>2629</v>
      </c>
      <c r="C424" s="272" t="s">
        <v>4961</v>
      </c>
      <c r="D424" s="273" t="s">
        <v>4962</v>
      </c>
      <c r="E424" s="296">
        <v>10000</v>
      </c>
      <c r="F424" s="274" t="s">
        <v>5850</v>
      </c>
      <c r="G424" s="275" t="s">
        <v>5851</v>
      </c>
      <c r="H424" s="298" t="s">
        <v>5015</v>
      </c>
      <c r="I424" s="298" t="s">
        <v>4966</v>
      </c>
      <c r="J424" s="298" t="s">
        <v>4967</v>
      </c>
      <c r="K424" s="273">
        <v>1</v>
      </c>
      <c r="L424" s="273">
        <v>2</v>
      </c>
      <c r="M424" s="276">
        <v>19862.259999999998</v>
      </c>
      <c r="N424" s="277"/>
      <c r="O424" s="277"/>
      <c r="P424" s="277"/>
      <c r="Q424" s="277"/>
      <c r="R424" s="277"/>
    </row>
    <row r="425" spans="1:18" x14ac:dyDescent="0.2">
      <c r="A425" s="271" t="s">
        <v>4960</v>
      </c>
      <c r="B425" s="272" t="s">
        <v>2629</v>
      </c>
      <c r="C425" s="272" t="s">
        <v>4961</v>
      </c>
      <c r="D425" s="273" t="s">
        <v>4962</v>
      </c>
      <c r="E425" s="296">
        <v>12500</v>
      </c>
      <c r="F425" s="274" t="s">
        <v>5852</v>
      </c>
      <c r="G425" s="275" t="s">
        <v>5853</v>
      </c>
      <c r="H425" s="298" t="s">
        <v>4985</v>
      </c>
      <c r="I425" s="298" t="s">
        <v>4966</v>
      </c>
      <c r="J425" s="298" t="s">
        <v>4967</v>
      </c>
      <c r="K425" s="273">
        <v>4</v>
      </c>
      <c r="L425" s="273">
        <v>12</v>
      </c>
      <c r="M425" s="276">
        <v>153213.6</v>
      </c>
      <c r="N425" s="277"/>
      <c r="O425" s="277"/>
      <c r="P425" s="277"/>
      <c r="Q425" s="277"/>
      <c r="R425" s="277"/>
    </row>
    <row r="426" spans="1:18" x14ac:dyDescent="0.2">
      <c r="A426" s="271" t="s">
        <v>4960</v>
      </c>
      <c r="B426" s="272" t="s">
        <v>2629</v>
      </c>
      <c r="C426" s="272" t="s">
        <v>4961</v>
      </c>
      <c r="D426" s="273" t="s">
        <v>4970</v>
      </c>
      <c r="E426" s="296">
        <v>5500</v>
      </c>
      <c r="F426" s="274" t="s">
        <v>5854</v>
      </c>
      <c r="G426" s="275" t="s">
        <v>5855</v>
      </c>
      <c r="H426" s="298" t="s">
        <v>4985</v>
      </c>
      <c r="I426" s="298" t="s">
        <v>4966</v>
      </c>
      <c r="J426" s="298" t="s">
        <v>4967</v>
      </c>
      <c r="K426" s="273">
        <v>2</v>
      </c>
      <c r="L426" s="273">
        <v>12</v>
      </c>
      <c r="M426" s="276">
        <v>69213.60000000002</v>
      </c>
      <c r="N426" s="277"/>
      <c r="O426" s="277"/>
      <c r="P426" s="277"/>
      <c r="Q426" s="277"/>
      <c r="R426" s="277"/>
    </row>
    <row r="427" spans="1:18" x14ac:dyDescent="0.2">
      <c r="A427" s="271" t="s">
        <v>4960</v>
      </c>
      <c r="B427" s="272" t="s">
        <v>2629</v>
      </c>
      <c r="C427" s="272" t="s">
        <v>4961</v>
      </c>
      <c r="D427" s="273" t="s">
        <v>4962</v>
      </c>
      <c r="E427" s="296">
        <v>7500</v>
      </c>
      <c r="F427" s="274" t="s">
        <v>5856</v>
      </c>
      <c r="G427" s="275" t="s">
        <v>5857</v>
      </c>
      <c r="H427" s="298" t="s">
        <v>4965</v>
      </c>
      <c r="I427" s="298" t="s">
        <v>4966</v>
      </c>
      <c r="J427" s="298" t="s">
        <v>4967</v>
      </c>
      <c r="K427" s="273">
        <v>4</v>
      </c>
      <c r="L427" s="273">
        <v>12</v>
      </c>
      <c r="M427" s="276">
        <v>93213.60000000002</v>
      </c>
      <c r="N427" s="277"/>
      <c r="O427" s="277"/>
      <c r="P427" s="277"/>
      <c r="Q427" s="277"/>
      <c r="R427" s="277"/>
    </row>
    <row r="428" spans="1:18" x14ac:dyDescent="0.2">
      <c r="A428" s="271" t="s">
        <v>4960</v>
      </c>
      <c r="B428" s="272" t="s">
        <v>2629</v>
      </c>
      <c r="C428" s="272" t="s">
        <v>4961</v>
      </c>
      <c r="D428" s="273" t="s">
        <v>4962</v>
      </c>
      <c r="E428" s="296">
        <v>6500</v>
      </c>
      <c r="F428" s="274" t="s">
        <v>5858</v>
      </c>
      <c r="G428" s="275" t="s">
        <v>5859</v>
      </c>
      <c r="H428" s="298" t="s">
        <v>4976</v>
      </c>
      <c r="I428" s="298" t="s">
        <v>4966</v>
      </c>
      <c r="J428" s="298" t="s">
        <v>4967</v>
      </c>
      <c r="K428" s="273">
        <v>4</v>
      </c>
      <c r="L428" s="273">
        <v>12</v>
      </c>
      <c r="M428" s="276">
        <v>81213.60000000002</v>
      </c>
      <c r="N428" s="277"/>
      <c r="O428" s="277"/>
      <c r="P428" s="277"/>
      <c r="Q428" s="277"/>
      <c r="R428" s="277"/>
    </row>
    <row r="429" spans="1:18" x14ac:dyDescent="0.2">
      <c r="A429" s="271" t="s">
        <v>4960</v>
      </c>
      <c r="B429" s="272" t="s">
        <v>2629</v>
      </c>
      <c r="C429" s="272" t="s">
        <v>4961</v>
      </c>
      <c r="D429" s="273" t="s">
        <v>4962</v>
      </c>
      <c r="E429" s="296">
        <v>7000</v>
      </c>
      <c r="F429" s="274" t="s">
        <v>5860</v>
      </c>
      <c r="G429" s="275" t="s">
        <v>5861</v>
      </c>
      <c r="H429" s="298" t="s">
        <v>4976</v>
      </c>
      <c r="I429" s="298" t="s">
        <v>4966</v>
      </c>
      <c r="J429" s="298" t="s">
        <v>4967</v>
      </c>
      <c r="K429" s="273">
        <v>2</v>
      </c>
      <c r="L429" s="273">
        <v>12</v>
      </c>
      <c r="M429" s="276">
        <v>87213.60000000002</v>
      </c>
      <c r="N429" s="277"/>
      <c r="O429" s="277"/>
      <c r="P429" s="277"/>
      <c r="Q429" s="277"/>
      <c r="R429" s="277"/>
    </row>
    <row r="430" spans="1:18" x14ac:dyDescent="0.2">
      <c r="A430" s="271" t="s">
        <v>4960</v>
      </c>
      <c r="B430" s="272" t="s">
        <v>2629</v>
      </c>
      <c r="C430" s="272" t="s">
        <v>4961</v>
      </c>
      <c r="D430" s="273" t="s">
        <v>4962</v>
      </c>
      <c r="E430" s="296">
        <v>6500</v>
      </c>
      <c r="F430" s="274" t="s">
        <v>5862</v>
      </c>
      <c r="G430" s="275" t="s">
        <v>5863</v>
      </c>
      <c r="H430" s="298" t="s">
        <v>4965</v>
      </c>
      <c r="I430" s="298" t="s">
        <v>4966</v>
      </c>
      <c r="J430" s="298" t="s">
        <v>4967</v>
      </c>
      <c r="K430" s="273">
        <v>4</v>
      </c>
      <c r="L430" s="273">
        <v>12</v>
      </c>
      <c r="M430" s="276">
        <v>81430.270000000019</v>
      </c>
      <c r="N430" s="277"/>
      <c r="O430" s="277"/>
      <c r="P430" s="277"/>
      <c r="Q430" s="277"/>
      <c r="R430" s="277"/>
    </row>
    <row r="431" spans="1:18" x14ac:dyDescent="0.2">
      <c r="A431" s="271" t="s">
        <v>4960</v>
      </c>
      <c r="B431" s="272" t="s">
        <v>2629</v>
      </c>
      <c r="C431" s="272" t="s">
        <v>4961</v>
      </c>
      <c r="D431" s="273" t="s">
        <v>4962</v>
      </c>
      <c r="E431" s="296">
        <v>6500</v>
      </c>
      <c r="F431" s="274" t="s">
        <v>5864</v>
      </c>
      <c r="G431" s="275" t="s">
        <v>5865</v>
      </c>
      <c r="H431" s="298" t="s">
        <v>5866</v>
      </c>
      <c r="I431" s="298" t="s">
        <v>4966</v>
      </c>
      <c r="J431" s="298" t="s">
        <v>4967</v>
      </c>
      <c r="K431" s="273">
        <v>4</v>
      </c>
      <c r="L431" s="273">
        <v>12</v>
      </c>
      <c r="M431" s="276">
        <v>81213.60000000002</v>
      </c>
      <c r="N431" s="277"/>
      <c r="O431" s="277"/>
      <c r="P431" s="277"/>
      <c r="Q431" s="277"/>
      <c r="R431" s="277"/>
    </row>
    <row r="432" spans="1:18" x14ac:dyDescent="0.2">
      <c r="A432" s="271" t="s">
        <v>4960</v>
      </c>
      <c r="B432" s="272" t="s">
        <v>2629</v>
      </c>
      <c r="C432" s="272" t="s">
        <v>4961</v>
      </c>
      <c r="D432" s="273" t="s">
        <v>4962</v>
      </c>
      <c r="E432" s="296">
        <v>6500</v>
      </c>
      <c r="F432" s="274" t="s">
        <v>5867</v>
      </c>
      <c r="G432" s="275" t="s">
        <v>5868</v>
      </c>
      <c r="H432" s="298" t="s">
        <v>4973</v>
      </c>
      <c r="I432" s="298" t="s">
        <v>4966</v>
      </c>
      <c r="J432" s="298" t="s">
        <v>4967</v>
      </c>
      <c r="K432" s="273">
        <v>1</v>
      </c>
      <c r="L432" s="273">
        <v>2</v>
      </c>
      <c r="M432" s="276">
        <v>13975.6</v>
      </c>
      <c r="N432" s="277"/>
      <c r="O432" s="277"/>
      <c r="P432" s="277"/>
      <c r="Q432" s="277"/>
      <c r="R432" s="277"/>
    </row>
    <row r="433" spans="1:20" x14ac:dyDescent="0.2">
      <c r="A433" s="271" t="s">
        <v>4960</v>
      </c>
      <c r="B433" s="272" t="s">
        <v>2629</v>
      </c>
      <c r="C433" s="272" t="s">
        <v>4961</v>
      </c>
      <c r="D433" s="273" t="s">
        <v>5052</v>
      </c>
      <c r="E433" s="296">
        <v>2500</v>
      </c>
      <c r="F433" s="274" t="s">
        <v>5869</v>
      </c>
      <c r="G433" s="275" t="s">
        <v>5870</v>
      </c>
      <c r="H433" s="298" t="s">
        <v>5055</v>
      </c>
      <c r="I433" s="298" t="s">
        <v>4993</v>
      </c>
      <c r="J433" s="298" t="s">
        <v>5056</v>
      </c>
      <c r="K433" s="273">
        <v>2</v>
      </c>
      <c r="L433" s="273">
        <v>12</v>
      </c>
      <c r="M433" s="276">
        <v>33213.599999999999</v>
      </c>
      <c r="N433" s="277"/>
      <c r="O433" s="277"/>
      <c r="P433" s="277"/>
      <c r="Q433" s="277"/>
      <c r="R433" s="277"/>
    </row>
    <row r="434" spans="1:20" x14ac:dyDescent="0.2">
      <c r="A434" s="271" t="s">
        <v>4960</v>
      </c>
      <c r="B434" s="272" t="s">
        <v>2629</v>
      </c>
      <c r="C434" s="272" t="s">
        <v>4961</v>
      </c>
      <c r="D434" s="273" t="s">
        <v>4962</v>
      </c>
      <c r="E434" s="296">
        <v>9500</v>
      </c>
      <c r="F434" s="274" t="s">
        <v>5871</v>
      </c>
      <c r="G434" s="275" t="s">
        <v>5872</v>
      </c>
      <c r="H434" s="298" t="s">
        <v>5306</v>
      </c>
      <c r="I434" s="298" t="s">
        <v>4966</v>
      </c>
      <c r="J434" s="298" t="s">
        <v>4967</v>
      </c>
      <c r="K434" s="273">
        <v>1</v>
      </c>
      <c r="L434" s="273">
        <v>2</v>
      </c>
      <c r="M434" s="276">
        <v>20175.599999999999</v>
      </c>
      <c r="N434" s="277"/>
      <c r="O434" s="277"/>
      <c r="P434" s="277"/>
      <c r="Q434" s="277"/>
      <c r="R434" s="277"/>
    </row>
    <row r="435" spans="1:20" x14ac:dyDescent="0.2">
      <c r="A435" s="271" t="s">
        <v>4960</v>
      </c>
      <c r="B435" s="272" t="s">
        <v>2629</v>
      </c>
      <c r="C435" s="272" t="s">
        <v>4961</v>
      </c>
      <c r="D435" s="273" t="s">
        <v>4962</v>
      </c>
      <c r="E435" s="296">
        <v>6500</v>
      </c>
      <c r="F435" s="274" t="s">
        <v>5873</v>
      </c>
      <c r="G435" s="275" t="s">
        <v>5874</v>
      </c>
      <c r="H435" s="298" t="s">
        <v>4976</v>
      </c>
      <c r="I435" s="298" t="s">
        <v>4966</v>
      </c>
      <c r="J435" s="298" t="s">
        <v>4967</v>
      </c>
      <c r="K435" s="273">
        <v>2</v>
      </c>
      <c r="L435" s="273">
        <v>12</v>
      </c>
      <c r="M435" s="276">
        <v>81213.60000000002</v>
      </c>
      <c r="N435" s="277"/>
      <c r="O435" s="277"/>
      <c r="P435" s="277"/>
      <c r="Q435" s="277"/>
      <c r="R435" s="277"/>
    </row>
    <row r="436" spans="1:20" x14ac:dyDescent="0.2">
      <c r="A436" s="271" t="s">
        <v>4960</v>
      </c>
      <c r="B436" s="272" t="s">
        <v>2629</v>
      </c>
      <c r="C436" s="272" t="s">
        <v>4961</v>
      </c>
      <c r="D436" s="273" t="s">
        <v>4962</v>
      </c>
      <c r="E436" s="296">
        <v>6500</v>
      </c>
      <c r="F436" s="274" t="s">
        <v>5875</v>
      </c>
      <c r="G436" s="275" t="s">
        <v>5876</v>
      </c>
      <c r="H436" s="298" t="s">
        <v>4976</v>
      </c>
      <c r="I436" s="298" t="s">
        <v>4966</v>
      </c>
      <c r="J436" s="298" t="s">
        <v>4967</v>
      </c>
      <c r="K436" s="273">
        <v>2</v>
      </c>
      <c r="L436" s="273">
        <v>12</v>
      </c>
      <c r="M436" s="276">
        <v>81213.60000000002</v>
      </c>
      <c r="N436" s="277"/>
      <c r="O436" s="277"/>
      <c r="P436" s="277"/>
      <c r="Q436" s="277"/>
      <c r="R436" s="277"/>
    </row>
    <row r="437" spans="1:20" x14ac:dyDescent="0.2">
      <c r="A437" s="271" t="s">
        <v>4960</v>
      </c>
      <c r="B437" s="272" t="s">
        <v>2629</v>
      </c>
      <c r="C437" s="272" t="s">
        <v>4961</v>
      </c>
      <c r="D437" s="273" t="s">
        <v>5052</v>
      </c>
      <c r="E437" s="296">
        <v>2500</v>
      </c>
      <c r="F437" s="274" t="s">
        <v>5877</v>
      </c>
      <c r="G437" s="275" t="s">
        <v>5878</v>
      </c>
      <c r="H437" s="298" t="s">
        <v>5055</v>
      </c>
      <c r="I437" s="298" t="s">
        <v>4993</v>
      </c>
      <c r="J437" s="298" t="s">
        <v>5056</v>
      </c>
      <c r="K437" s="273">
        <v>2</v>
      </c>
      <c r="L437" s="273">
        <v>12</v>
      </c>
      <c r="M437" s="276">
        <v>33213.599999999999</v>
      </c>
      <c r="N437" s="277"/>
      <c r="O437" s="277"/>
      <c r="P437" s="277"/>
      <c r="Q437" s="277"/>
      <c r="R437" s="277"/>
    </row>
    <row r="438" spans="1:20" x14ac:dyDescent="0.2">
      <c r="A438" s="271" t="s">
        <v>4960</v>
      </c>
      <c r="B438" s="272" t="s">
        <v>2629</v>
      </c>
      <c r="C438" s="272" t="s">
        <v>4961</v>
      </c>
      <c r="D438" s="273" t="s">
        <v>4962</v>
      </c>
      <c r="E438" s="296">
        <v>7000</v>
      </c>
      <c r="F438" s="274" t="s">
        <v>5879</v>
      </c>
      <c r="G438" s="275" t="s">
        <v>5880</v>
      </c>
      <c r="H438" s="298" t="s">
        <v>4999</v>
      </c>
      <c r="I438" s="298" t="s">
        <v>4981</v>
      </c>
      <c r="J438" s="298" t="s">
        <v>4982</v>
      </c>
      <c r="K438" s="273">
        <v>3</v>
      </c>
      <c r="L438" s="273">
        <v>10</v>
      </c>
      <c r="M438" s="276">
        <v>77689.110000000015</v>
      </c>
      <c r="N438" s="277"/>
      <c r="O438" s="277"/>
      <c r="P438" s="277"/>
      <c r="Q438" s="277"/>
      <c r="R438" s="277"/>
    </row>
    <row r="439" spans="1:20" x14ac:dyDescent="0.2">
      <c r="A439" s="271" t="s">
        <v>4960</v>
      </c>
      <c r="B439" s="272" t="s">
        <v>2629</v>
      </c>
      <c r="C439" s="272" t="s">
        <v>4961</v>
      </c>
      <c r="D439" s="273" t="s">
        <v>4962</v>
      </c>
      <c r="E439" s="296">
        <v>7500</v>
      </c>
      <c r="F439" s="274" t="s">
        <v>5881</v>
      </c>
      <c r="G439" s="275" t="s">
        <v>5882</v>
      </c>
      <c r="H439" s="298" t="s">
        <v>4965</v>
      </c>
      <c r="I439" s="298" t="s">
        <v>4966</v>
      </c>
      <c r="J439" s="298" t="s">
        <v>4967</v>
      </c>
      <c r="K439" s="273">
        <v>4</v>
      </c>
      <c r="L439" s="273">
        <v>12</v>
      </c>
      <c r="M439" s="276">
        <v>93213.60000000002</v>
      </c>
      <c r="N439" s="277"/>
      <c r="O439" s="277"/>
      <c r="P439" s="277"/>
      <c r="Q439" s="277"/>
      <c r="R439" s="277"/>
    </row>
    <row r="440" spans="1:20" x14ac:dyDescent="0.2">
      <c r="A440" s="271" t="s">
        <v>4960</v>
      </c>
      <c r="B440" s="272" t="s">
        <v>2629</v>
      </c>
      <c r="C440" s="272" t="s">
        <v>4961</v>
      </c>
      <c r="D440" s="273" t="s">
        <v>4962</v>
      </c>
      <c r="E440" s="296">
        <v>6500</v>
      </c>
      <c r="F440" s="274" t="s">
        <v>5883</v>
      </c>
      <c r="G440" s="275" t="s">
        <v>5884</v>
      </c>
      <c r="H440" s="298" t="s">
        <v>4985</v>
      </c>
      <c r="I440" s="298" t="s">
        <v>4966</v>
      </c>
      <c r="J440" s="298" t="s">
        <v>4967</v>
      </c>
      <c r="K440" s="273">
        <v>4</v>
      </c>
      <c r="L440" s="273">
        <v>12</v>
      </c>
      <c r="M440" s="276">
        <v>81213.60000000002</v>
      </c>
      <c r="N440" s="277"/>
      <c r="O440" s="277"/>
      <c r="P440" s="277"/>
      <c r="Q440" s="277"/>
      <c r="R440" s="277"/>
    </row>
    <row r="441" spans="1:20" x14ac:dyDescent="0.2">
      <c r="A441" s="271" t="s">
        <v>4960</v>
      </c>
      <c r="B441" s="272" t="s">
        <v>2629</v>
      </c>
      <c r="C441" s="272" t="s">
        <v>4961</v>
      </c>
      <c r="D441" s="273" t="s">
        <v>4962</v>
      </c>
      <c r="E441" s="296">
        <v>12000</v>
      </c>
      <c r="F441" s="274" t="s">
        <v>5885</v>
      </c>
      <c r="G441" s="275" t="s">
        <v>5886</v>
      </c>
      <c r="H441" s="298" t="s">
        <v>4976</v>
      </c>
      <c r="I441" s="298" t="s">
        <v>4966</v>
      </c>
      <c r="J441" s="298" t="s">
        <v>4967</v>
      </c>
      <c r="K441" s="273">
        <v>2</v>
      </c>
      <c r="L441" s="273">
        <v>12</v>
      </c>
      <c r="M441" s="276">
        <v>147213.6</v>
      </c>
      <c r="N441" s="277"/>
      <c r="O441" s="277"/>
      <c r="P441" s="277"/>
      <c r="Q441" s="277"/>
      <c r="R441" s="277"/>
    </row>
    <row r="442" spans="1:20" x14ac:dyDescent="0.2">
      <c r="A442" s="271" t="s">
        <v>4960</v>
      </c>
      <c r="B442" s="272" t="s">
        <v>2629</v>
      </c>
      <c r="C442" s="272" t="s">
        <v>4961</v>
      </c>
      <c r="D442" s="273" t="s">
        <v>4962</v>
      </c>
      <c r="E442" s="296">
        <v>7500</v>
      </c>
      <c r="F442" s="274" t="s">
        <v>5887</v>
      </c>
      <c r="G442" s="275" t="s">
        <v>5888</v>
      </c>
      <c r="H442" s="298" t="s">
        <v>4965</v>
      </c>
      <c r="I442" s="298" t="s">
        <v>4966</v>
      </c>
      <c r="J442" s="298" t="s">
        <v>4967</v>
      </c>
      <c r="K442" s="273">
        <v>4</v>
      </c>
      <c r="L442" s="273">
        <v>12</v>
      </c>
      <c r="M442" s="276">
        <v>93213.60000000002</v>
      </c>
      <c r="N442" s="277"/>
      <c r="O442" s="277"/>
      <c r="P442" s="277"/>
      <c r="Q442" s="277"/>
      <c r="R442" s="277"/>
    </row>
    <row r="443" spans="1:20" x14ac:dyDescent="0.2">
      <c r="A443" s="271" t="s">
        <v>4960</v>
      </c>
      <c r="B443" s="272" t="s">
        <v>2629</v>
      </c>
      <c r="C443" s="272" t="s">
        <v>4961</v>
      </c>
      <c r="D443" s="273" t="s">
        <v>4962</v>
      </c>
      <c r="E443" s="296">
        <v>6500</v>
      </c>
      <c r="F443" s="274" t="s">
        <v>5889</v>
      </c>
      <c r="G443" s="275" t="s">
        <v>5890</v>
      </c>
      <c r="H443" s="298" t="s">
        <v>4976</v>
      </c>
      <c r="I443" s="298" t="s">
        <v>4966</v>
      </c>
      <c r="J443" s="298" t="s">
        <v>4967</v>
      </c>
      <c r="K443" s="273">
        <v>0</v>
      </c>
      <c r="L443" s="273">
        <v>1</v>
      </c>
      <c r="M443" s="276">
        <v>2467.0299999999997</v>
      </c>
      <c r="N443" s="278"/>
      <c r="O443" s="278"/>
      <c r="P443" s="278"/>
      <c r="Q443" s="278"/>
      <c r="R443" s="278"/>
      <c r="S443" s="279"/>
      <c r="T443" s="279"/>
    </row>
    <row r="444" spans="1:20" x14ac:dyDescent="0.2">
      <c r="A444" s="271" t="s">
        <v>4960</v>
      </c>
      <c r="B444" s="272" t="s">
        <v>2629</v>
      </c>
      <c r="C444" s="272" t="s">
        <v>4961</v>
      </c>
      <c r="D444" s="273" t="s">
        <v>4962</v>
      </c>
      <c r="E444" s="296">
        <v>7500</v>
      </c>
      <c r="F444" s="274" t="s">
        <v>5891</v>
      </c>
      <c r="G444" s="275" t="s">
        <v>5892</v>
      </c>
      <c r="H444" s="298" t="s">
        <v>4973</v>
      </c>
      <c r="I444" s="298" t="s">
        <v>4966</v>
      </c>
      <c r="J444" s="298" t="s">
        <v>4967</v>
      </c>
      <c r="K444" s="273">
        <v>4</v>
      </c>
      <c r="L444" s="273">
        <v>12</v>
      </c>
      <c r="M444" s="276">
        <v>93213.60000000002</v>
      </c>
      <c r="N444" s="277"/>
      <c r="O444" s="277"/>
      <c r="P444" s="277"/>
      <c r="Q444" s="277"/>
      <c r="R444" s="277"/>
    </row>
    <row r="445" spans="1:20" x14ac:dyDescent="0.2">
      <c r="A445" s="271" t="s">
        <v>4960</v>
      </c>
      <c r="B445" s="272" t="s">
        <v>2629</v>
      </c>
      <c r="C445" s="272" t="s">
        <v>4961</v>
      </c>
      <c r="D445" s="273" t="s">
        <v>5052</v>
      </c>
      <c r="E445" s="296">
        <v>2500</v>
      </c>
      <c r="F445" s="274" t="s">
        <v>5893</v>
      </c>
      <c r="G445" s="275" t="s">
        <v>5894</v>
      </c>
      <c r="H445" s="298" t="s">
        <v>5055</v>
      </c>
      <c r="I445" s="298" t="s">
        <v>4993</v>
      </c>
      <c r="J445" s="298" t="s">
        <v>5056</v>
      </c>
      <c r="K445" s="273">
        <v>2</v>
      </c>
      <c r="L445" s="273">
        <v>12</v>
      </c>
      <c r="M445" s="276">
        <v>33213.599999999999</v>
      </c>
      <c r="N445" s="277"/>
      <c r="O445" s="277"/>
      <c r="P445" s="277"/>
      <c r="Q445" s="277"/>
      <c r="R445" s="277"/>
    </row>
    <row r="446" spans="1:20" x14ac:dyDescent="0.2">
      <c r="A446" s="271" t="s">
        <v>4960</v>
      </c>
      <c r="B446" s="272" t="s">
        <v>2629</v>
      </c>
      <c r="C446" s="272" t="s">
        <v>4961</v>
      </c>
      <c r="D446" s="273" t="s">
        <v>4970</v>
      </c>
      <c r="E446" s="296">
        <v>5500</v>
      </c>
      <c r="F446" s="274" t="s">
        <v>5895</v>
      </c>
      <c r="G446" s="275" t="s">
        <v>5896</v>
      </c>
      <c r="H446" s="298" t="s">
        <v>5258</v>
      </c>
      <c r="I446" s="298" t="s">
        <v>4966</v>
      </c>
      <c r="J446" s="298" t="s">
        <v>4967</v>
      </c>
      <c r="K446" s="273">
        <v>2</v>
      </c>
      <c r="L446" s="273">
        <v>12</v>
      </c>
      <c r="M446" s="276">
        <v>69213.60000000002</v>
      </c>
      <c r="N446" s="277"/>
      <c r="O446" s="277"/>
      <c r="P446" s="277"/>
      <c r="Q446" s="277"/>
      <c r="R446" s="277"/>
    </row>
    <row r="447" spans="1:20" x14ac:dyDescent="0.2">
      <c r="A447" s="271" t="s">
        <v>4960</v>
      </c>
      <c r="B447" s="272" t="s">
        <v>2629</v>
      </c>
      <c r="C447" s="272" t="s">
        <v>4961</v>
      </c>
      <c r="D447" s="273" t="s">
        <v>4970</v>
      </c>
      <c r="E447" s="296">
        <v>3500</v>
      </c>
      <c r="F447" s="274" t="s">
        <v>5897</v>
      </c>
      <c r="G447" s="275" t="s">
        <v>5898</v>
      </c>
      <c r="H447" s="298" t="s">
        <v>4999</v>
      </c>
      <c r="I447" s="298" t="s">
        <v>4966</v>
      </c>
      <c r="J447" s="298" t="s">
        <v>4967</v>
      </c>
      <c r="K447" s="273">
        <v>2</v>
      </c>
      <c r="L447" s="273">
        <v>12</v>
      </c>
      <c r="M447" s="276">
        <v>46533.000000000007</v>
      </c>
      <c r="N447" s="277"/>
      <c r="O447" s="277"/>
      <c r="P447" s="277"/>
      <c r="Q447" s="277"/>
      <c r="R447" s="277"/>
    </row>
    <row r="448" spans="1:20" x14ac:dyDescent="0.2">
      <c r="A448" s="271" t="s">
        <v>4960</v>
      </c>
      <c r="B448" s="272" t="s">
        <v>2629</v>
      </c>
      <c r="C448" s="272" t="s">
        <v>4961</v>
      </c>
      <c r="D448" s="273" t="s">
        <v>4962</v>
      </c>
      <c r="E448" s="296">
        <v>7500</v>
      </c>
      <c r="F448" s="274" t="s">
        <v>5899</v>
      </c>
      <c r="G448" s="275" t="s">
        <v>5900</v>
      </c>
      <c r="H448" s="298" t="s">
        <v>4965</v>
      </c>
      <c r="I448" s="298" t="s">
        <v>4966</v>
      </c>
      <c r="J448" s="298" t="s">
        <v>4967</v>
      </c>
      <c r="K448" s="273">
        <v>4</v>
      </c>
      <c r="L448" s="273">
        <v>12</v>
      </c>
      <c r="M448" s="276">
        <v>91680.930000000008</v>
      </c>
      <c r="N448" s="277"/>
      <c r="O448" s="277"/>
      <c r="P448" s="277"/>
      <c r="Q448" s="277"/>
      <c r="R448" s="277"/>
    </row>
    <row r="449" spans="1:18" x14ac:dyDescent="0.2">
      <c r="A449" s="271" t="s">
        <v>4960</v>
      </c>
      <c r="B449" s="272" t="s">
        <v>2629</v>
      </c>
      <c r="C449" s="272" t="s">
        <v>4961</v>
      </c>
      <c r="D449" s="273" t="s">
        <v>4962</v>
      </c>
      <c r="E449" s="296">
        <v>8500</v>
      </c>
      <c r="F449" s="274" t="s">
        <v>5901</v>
      </c>
      <c r="G449" s="275" t="s">
        <v>5902</v>
      </c>
      <c r="H449" s="298" t="s">
        <v>4965</v>
      </c>
      <c r="I449" s="298" t="s">
        <v>4966</v>
      </c>
      <c r="J449" s="298" t="s">
        <v>4967</v>
      </c>
      <c r="K449" s="273">
        <v>4</v>
      </c>
      <c r="L449" s="273">
        <v>12</v>
      </c>
      <c r="M449" s="276">
        <v>98848.720000000016</v>
      </c>
      <c r="N449" s="277"/>
      <c r="O449" s="277"/>
      <c r="P449" s="277"/>
      <c r="Q449" s="277"/>
      <c r="R449" s="277"/>
    </row>
    <row r="450" spans="1:18" x14ac:dyDescent="0.2">
      <c r="A450" s="271" t="s">
        <v>4960</v>
      </c>
      <c r="B450" s="272" t="s">
        <v>2629</v>
      </c>
      <c r="C450" s="272" t="s">
        <v>4961</v>
      </c>
      <c r="D450" s="273" t="s">
        <v>4962</v>
      </c>
      <c r="E450" s="296">
        <v>7500</v>
      </c>
      <c r="F450" s="274" t="s">
        <v>5903</v>
      </c>
      <c r="G450" s="275" t="s">
        <v>5904</v>
      </c>
      <c r="H450" s="298" t="s">
        <v>4965</v>
      </c>
      <c r="I450" s="298" t="s">
        <v>4966</v>
      </c>
      <c r="J450" s="298" t="s">
        <v>4967</v>
      </c>
      <c r="K450" s="273">
        <v>2</v>
      </c>
      <c r="L450" s="273">
        <v>12</v>
      </c>
      <c r="M450" s="276">
        <v>93213.60000000002</v>
      </c>
      <c r="N450" s="277"/>
      <c r="O450" s="277"/>
      <c r="P450" s="277"/>
      <c r="Q450" s="277"/>
      <c r="R450" s="277"/>
    </row>
    <row r="451" spans="1:18" x14ac:dyDescent="0.2">
      <c r="A451" s="271" t="s">
        <v>4960</v>
      </c>
      <c r="B451" s="272" t="s">
        <v>2629</v>
      </c>
      <c r="C451" s="272" t="s">
        <v>4961</v>
      </c>
      <c r="D451" s="273" t="s">
        <v>4962</v>
      </c>
      <c r="E451" s="296">
        <v>7500</v>
      </c>
      <c r="F451" s="274" t="s">
        <v>5905</v>
      </c>
      <c r="G451" s="275" t="s">
        <v>5906</v>
      </c>
      <c r="H451" s="298" t="s">
        <v>4965</v>
      </c>
      <c r="I451" s="298" t="s">
        <v>4966</v>
      </c>
      <c r="J451" s="298" t="s">
        <v>4967</v>
      </c>
      <c r="K451" s="273">
        <v>4</v>
      </c>
      <c r="L451" s="273">
        <v>12</v>
      </c>
      <c r="M451" s="276">
        <v>94151.10000000002</v>
      </c>
      <c r="N451" s="277"/>
      <c r="O451" s="277"/>
      <c r="P451" s="277"/>
      <c r="Q451" s="277"/>
      <c r="R451" s="277"/>
    </row>
    <row r="452" spans="1:18" x14ac:dyDescent="0.2">
      <c r="A452" s="271" t="s">
        <v>4960</v>
      </c>
      <c r="B452" s="272" t="s">
        <v>2629</v>
      </c>
      <c r="C452" s="272" t="s">
        <v>4961</v>
      </c>
      <c r="D452" s="273" t="s">
        <v>4970</v>
      </c>
      <c r="E452" s="296">
        <v>4500</v>
      </c>
      <c r="F452" s="274" t="s">
        <v>5907</v>
      </c>
      <c r="G452" s="275" t="s">
        <v>5908</v>
      </c>
      <c r="H452" s="298" t="s">
        <v>5154</v>
      </c>
      <c r="I452" s="298" t="s">
        <v>4966</v>
      </c>
      <c r="J452" s="298" t="s">
        <v>5123</v>
      </c>
      <c r="K452" s="273">
        <v>4</v>
      </c>
      <c r="L452" s="273">
        <v>12</v>
      </c>
      <c r="M452" s="276">
        <v>57213.600000000013</v>
      </c>
      <c r="N452" s="277"/>
      <c r="O452" s="277"/>
      <c r="P452" s="277"/>
      <c r="Q452" s="277"/>
      <c r="R452" s="277"/>
    </row>
    <row r="453" spans="1:18" x14ac:dyDescent="0.2">
      <c r="A453" s="271" t="s">
        <v>4960</v>
      </c>
      <c r="B453" s="272" t="s">
        <v>2629</v>
      </c>
      <c r="C453" s="272" t="s">
        <v>4961</v>
      </c>
      <c r="D453" s="273" t="s">
        <v>4970</v>
      </c>
      <c r="E453" s="296">
        <v>3000</v>
      </c>
      <c r="F453" s="274" t="s">
        <v>5909</v>
      </c>
      <c r="G453" s="275" t="s">
        <v>5910</v>
      </c>
      <c r="H453" s="298" t="s">
        <v>4992</v>
      </c>
      <c r="I453" s="298" t="s">
        <v>4993</v>
      </c>
      <c r="J453" s="298" t="s">
        <v>4994</v>
      </c>
      <c r="K453" s="273">
        <v>2</v>
      </c>
      <c r="L453" s="273">
        <v>12</v>
      </c>
      <c r="M453" s="276">
        <v>39213.599999999999</v>
      </c>
      <c r="N453" s="277"/>
      <c r="O453" s="277"/>
      <c r="P453" s="277"/>
      <c r="Q453" s="277"/>
      <c r="R453" s="277"/>
    </row>
    <row r="454" spans="1:18" x14ac:dyDescent="0.2">
      <c r="A454" s="271" t="s">
        <v>4960</v>
      </c>
      <c r="B454" s="272" t="s">
        <v>2629</v>
      </c>
      <c r="C454" s="272" t="s">
        <v>4961</v>
      </c>
      <c r="D454" s="273" t="s">
        <v>4962</v>
      </c>
      <c r="E454" s="296">
        <v>7000</v>
      </c>
      <c r="F454" s="274" t="s">
        <v>5911</v>
      </c>
      <c r="G454" s="275" t="s">
        <v>5912</v>
      </c>
      <c r="H454" s="298" t="s">
        <v>5306</v>
      </c>
      <c r="I454" s="298" t="s">
        <v>4981</v>
      </c>
      <c r="J454" s="298" t="s">
        <v>4982</v>
      </c>
      <c r="K454" s="273">
        <v>2</v>
      </c>
      <c r="L454" s="273">
        <v>12</v>
      </c>
      <c r="M454" s="276">
        <v>87213.60000000002</v>
      </c>
      <c r="N454" s="277"/>
      <c r="O454" s="277"/>
      <c r="P454" s="277"/>
      <c r="Q454" s="277"/>
      <c r="R454" s="277"/>
    </row>
    <row r="455" spans="1:18" x14ac:dyDescent="0.2">
      <c r="A455" s="271" t="s">
        <v>4960</v>
      </c>
      <c r="B455" s="272" t="s">
        <v>2629</v>
      </c>
      <c r="C455" s="272" t="s">
        <v>4961</v>
      </c>
      <c r="D455" s="273" t="s">
        <v>4962</v>
      </c>
      <c r="E455" s="296">
        <v>7500</v>
      </c>
      <c r="F455" s="274" t="s">
        <v>5913</v>
      </c>
      <c r="G455" s="275" t="s">
        <v>5914</v>
      </c>
      <c r="H455" s="298" t="s">
        <v>4965</v>
      </c>
      <c r="I455" s="298" t="s">
        <v>4966</v>
      </c>
      <c r="J455" s="298" t="s">
        <v>4967</v>
      </c>
      <c r="K455" s="273">
        <v>4</v>
      </c>
      <c r="L455" s="273">
        <v>12</v>
      </c>
      <c r="M455" s="276">
        <v>93213.60000000002</v>
      </c>
      <c r="N455" s="277"/>
      <c r="O455" s="277"/>
      <c r="P455" s="277"/>
      <c r="Q455" s="277"/>
      <c r="R455" s="277"/>
    </row>
    <row r="456" spans="1:18" x14ac:dyDescent="0.2">
      <c r="A456" s="271" t="s">
        <v>4960</v>
      </c>
      <c r="B456" s="272" t="s">
        <v>2629</v>
      </c>
      <c r="C456" s="272" t="s">
        <v>4961</v>
      </c>
      <c r="D456" s="273" t="s">
        <v>4962</v>
      </c>
      <c r="E456" s="296">
        <v>7500</v>
      </c>
      <c r="F456" s="274" t="s">
        <v>5915</v>
      </c>
      <c r="G456" s="275" t="s">
        <v>5916</v>
      </c>
      <c r="H456" s="298" t="s">
        <v>4965</v>
      </c>
      <c r="I456" s="298" t="s">
        <v>4966</v>
      </c>
      <c r="J456" s="298" t="s">
        <v>4967</v>
      </c>
      <c r="K456" s="273">
        <v>1</v>
      </c>
      <c r="L456" s="273">
        <v>2</v>
      </c>
      <c r="M456" s="276">
        <v>15028.93</v>
      </c>
      <c r="N456" s="277"/>
      <c r="O456" s="277"/>
      <c r="P456" s="277"/>
      <c r="Q456" s="277"/>
      <c r="R456" s="277"/>
    </row>
    <row r="457" spans="1:18" x14ac:dyDescent="0.2">
      <c r="A457" s="271" t="s">
        <v>4960</v>
      </c>
      <c r="B457" s="272" t="s">
        <v>2629</v>
      </c>
      <c r="C457" s="272" t="s">
        <v>4961</v>
      </c>
      <c r="D457" s="273" t="s">
        <v>4970</v>
      </c>
      <c r="E457" s="296">
        <v>2500</v>
      </c>
      <c r="F457" s="274" t="s">
        <v>5917</v>
      </c>
      <c r="G457" s="275" t="s">
        <v>5918</v>
      </c>
      <c r="H457" s="298" t="s">
        <v>5154</v>
      </c>
      <c r="I457" s="298" t="s">
        <v>4966</v>
      </c>
      <c r="J457" s="298" t="s">
        <v>5123</v>
      </c>
      <c r="K457" s="273">
        <v>2</v>
      </c>
      <c r="L457" s="273">
        <v>12</v>
      </c>
      <c r="M457" s="276">
        <v>33213.599999999999</v>
      </c>
      <c r="N457" s="277"/>
      <c r="O457" s="277"/>
      <c r="P457" s="277"/>
      <c r="Q457" s="277"/>
      <c r="R457" s="277"/>
    </row>
    <row r="458" spans="1:18" x14ac:dyDescent="0.2">
      <c r="A458" s="271" t="s">
        <v>4960</v>
      </c>
      <c r="B458" s="272" t="s">
        <v>2629</v>
      </c>
      <c r="C458" s="272" t="s">
        <v>4961</v>
      </c>
      <c r="D458" s="273" t="s">
        <v>4962</v>
      </c>
      <c r="E458" s="296">
        <v>6500</v>
      </c>
      <c r="F458" s="274" t="s">
        <v>5919</v>
      </c>
      <c r="G458" s="275" t="s">
        <v>5920</v>
      </c>
      <c r="H458" s="298" t="s">
        <v>4973</v>
      </c>
      <c r="I458" s="298" t="s">
        <v>4966</v>
      </c>
      <c r="J458" s="298" t="s">
        <v>4967</v>
      </c>
      <c r="K458" s="273">
        <v>4</v>
      </c>
      <c r="L458" s="273">
        <v>12</v>
      </c>
      <c r="M458" s="276">
        <v>81213.60000000002</v>
      </c>
      <c r="N458" s="277"/>
      <c r="O458" s="277"/>
      <c r="P458" s="277"/>
      <c r="Q458" s="277"/>
      <c r="R458" s="277"/>
    </row>
    <row r="459" spans="1:18" x14ac:dyDescent="0.2">
      <c r="A459" s="271" t="s">
        <v>4960</v>
      </c>
      <c r="B459" s="272" t="s">
        <v>2629</v>
      </c>
      <c r="C459" s="272" t="s">
        <v>4961</v>
      </c>
      <c r="D459" s="273" t="s">
        <v>4962</v>
      </c>
      <c r="E459" s="296">
        <v>5500</v>
      </c>
      <c r="F459" s="274" t="s">
        <v>5921</v>
      </c>
      <c r="G459" s="275" t="s">
        <v>5922</v>
      </c>
      <c r="H459" s="298" t="s">
        <v>4965</v>
      </c>
      <c r="I459" s="298" t="s">
        <v>4966</v>
      </c>
      <c r="J459" s="298" t="s">
        <v>4967</v>
      </c>
      <c r="K459" s="273">
        <v>4</v>
      </c>
      <c r="L459" s="273">
        <v>12</v>
      </c>
      <c r="M459" s="276">
        <v>62174.700000000012</v>
      </c>
      <c r="N459" s="277"/>
      <c r="O459" s="277"/>
      <c r="P459" s="277"/>
      <c r="Q459" s="277"/>
      <c r="R459" s="277"/>
    </row>
    <row r="460" spans="1:18" x14ac:dyDescent="0.2">
      <c r="A460" s="271" t="s">
        <v>4960</v>
      </c>
      <c r="B460" s="272" t="s">
        <v>2629</v>
      </c>
      <c r="C460" s="272" t="s">
        <v>4961</v>
      </c>
      <c r="D460" s="273" t="s">
        <v>4962</v>
      </c>
      <c r="E460" s="296">
        <v>7500</v>
      </c>
      <c r="F460" s="274" t="s">
        <v>5923</v>
      </c>
      <c r="G460" s="275" t="s">
        <v>5924</v>
      </c>
      <c r="H460" s="298" t="s">
        <v>4976</v>
      </c>
      <c r="I460" s="298" t="s">
        <v>4966</v>
      </c>
      <c r="J460" s="298" t="s">
        <v>4967</v>
      </c>
      <c r="K460" s="273">
        <v>2</v>
      </c>
      <c r="L460" s="273">
        <v>12</v>
      </c>
      <c r="M460" s="276">
        <v>93213.60000000002</v>
      </c>
      <c r="N460" s="277"/>
      <c r="O460" s="277"/>
      <c r="P460" s="277"/>
      <c r="Q460" s="277"/>
      <c r="R460" s="277"/>
    </row>
    <row r="461" spans="1:18" x14ac:dyDescent="0.2">
      <c r="A461" s="271" t="s">
        <v>4960</v>
      </c>
      <c r="B461" s="272" t="s">
        <v>2629</v>
      </c>
      <c r="C461" s="272" t="s">
        <v>4961</v>
      </c>
      <c r="D461" s="273" t="s">
        <v>4962</v>
      </c>
      <c r="E461" s="296">
        <v>6500</v>
      </c>
      <c r="F461" s="274" t="s">
        <v>5925</v>
      </c>
      <c r="G461" s="275" t="s">
        <v>5926</v>
      </c>
      <c r="H461" s="298" t="s">
        <v>5015</v>
      </c>
      <c r="I461" s="298" t="s">
        <v>4966</v>
      </c>
      <c r="J461" s="298" t="s">
        <v>4967</v>
      </c>
      <c r="K461" s="273">
        <v>2</v>
      </c>
      <c r="L461" s="273">
        <v>12</v>
      </c>
      <c r="M461" s="276">
        <v>81213.60000000002</v>
      </c>
      <c r="N461" s="277"/>
      <c r="O461" s="277"/>
      <c r="P461" s="277"/>
      <c r="Q461" s="277"/>
      <c r="R461" s="277"/>
    </row>
    <row r="462" spans="1:18" x14ac:dyDescent="0.2">
      <c r="A462" s="271" t="s">
        <v>4960</v>
      </c>
      <c r="B462" s="272" t="s">
        <v>2629</v>
      </c>
      <c r="C462" s="272" t="s">
        <v>4961</v>
      </c>
      <c r="D462" s="273" t="s">
        <v>4970</v>
      </c>
      <c r="E462" s="296">
        <v>3500</v>
      </c>
      <c r="F462" s="274" t="s">
        <v>5927</v>
      </c>
      <c r="G462" s="275" t="s">
        <v>5928</v>
      </c>
      <c r="H462" s="298" t="s">
        <v>4973</v>
      </c>
      <c r="I462" s="298" t="s">
        <v>4966</v>
      </c>
      <c r="J462" s="298" t="s">
        <v>4967</v>
      </c>
      <c r="K462" s="273">
        <v>2</v>
      </c>
      <c r="L462" s="273">
        <v>12</v>
      </c>
      <c r="M462" s="276">
        <v>45213.600000000006</v>
      </c>
      <c r="N462" s="277"/>
      <c r="O462" s="277"/>
      <c r="P462" s="277"/>
      <c r="Q462" s="277"/>
      <c r="R462" s="277"/>
    </row>
    <row r="463" spans="1:18" x14ac:dyDescent="0.2">
      <c r="A463" s="271" t="s">
        <v>4960</v>
      </c>
      <c r="B463" s="272" t="s">
        <v>2629</v>
      </c>
      <c r="C463" s="272" t="s">
        <v>4961</v>
      </c>
      <c r="D463" s="273" t="s">
        <v>4970</v>
      </c>
      <c r="E463" s="296">
        <v>3800</v>
      </c>
      <c r="F463" s="274" t="s">
        <v>5929</v>
      </c>
      <c r="G463" s="275" t="s">
        <v>5930</v>
      </c>
      <c r="H463" s="298" t="s">
        <v>4965</v>
      </c>
      <c r="I463" s="298" t="s">
        <v>4966</v>
      </c>
      <c r="J463" s="298" t="s">
        <v>5123</v>
      </c>
      <c r="K463" s="273">
        <v>2</v>
      </c>
      <c r="L463" s="273">
        <v>12</v>
      </c>
      <c r="M463" s="276">
        <v>48813.600000000006</v>
      </c>
      <c r="N463" s="277"/>
      <c r="O463" s="277"/>
      <c r="P463" s="277"/>
      <c r="Q463" s="277"/>
      <c r="R463" s="277"/>
    </row>
    <row r="464" spans="1:18" x14ac:dyDescent="0.2">
      <c r="A464" s="271" t="s">
        <v>4960</v>
      </c>
      <c r="B464" s="272" t="s">
        <v>2629</v>
      </c>
      <c r="C464" s="272" t="s">
        <v>4961</v>
      </c>
      <c r="D464" s="273" t="s">
        <v>4962</v>
      </c>
      <c r="E464" s="296">
        <v>8500</v>
      </c>
      <c r="F464" s="274" t="s">
        <v>5931</v>
      </c>
      <c r="G464" s="275" t="s">
        <v>5932</v>
      </c>
      <c r="H464" s="298" t="s">
        <v>4985</v>
      </c>
      <c r="I464" s="298" t="s">
        <v>4966</v>
      </c>
      <c r="J464" s="298" t="s">
        <v>4967</v>
      </c>
      <c r="K464" s="273">
        <v>4</v>
      </c>
      <c r="L464" s="273">
        <v>12</v>
      </c>
      <c r="M464" s="276">
        <v>105213.60000000002</v>
      </c>
      <c r="N464" s="277"/>
      <c r="O464" s="277"/>
      <c r="P464" s="277"/>
      <c r="Q464" s="277"/>
      <c r="R464" s="277"/>
    </row>
    <row r="465" spans="1:20" x14ac:dyDescent="0.2">
      <c r="A465" s="271" t="s">
        <v>4960</v>
      </c>
      <c r="B465" s="272" t="s">
        <v>2629</v>
      </c>
      <c r="C465" s="272" t="s">
        <v>4961</v>
      </c>
      <c r="D465" s="273" t="s">
        <v>4962</v>
      </c>
      <c r="E465" s="296">
        <v>9500</v>
      </c>
      <c r="F465" s="274" t="s">
        <v>5933</v>
      </c>
      <c r="G465" s="275" t="s">
        <v>5934</v>
      </c>
      <c r="H465" s="298" t="s">
        <v>4965</v>
      </c>
      <c r="I465" s="298" t="s">
        <v>4966</v>
      </c>
      <c r="J465" s="298" t="s">
        <v>4967</v>
      </c>
      <c r="K465" s="273">
        <v>4</v>
      </c>
      <c r="L465" s="273">
        <v>12</v>
      </c>
      <c r="M465" s="276">
        <v>117213.60000000002</v>
      </c>
      <c r="N465" s="277"/>
      <c r="O465" s="277"/>
      <c r="P465" s="277"/>
      <c r="Q465" s="277"/>
      <c r="R465" s="277"/>
    </row>
    <row r="466" spans="1:20" x14ac:dyDescent="0.2">
      <c r="A466" s="271" t="s">
        <v>4960</v>
      </c>
      <c r="B466" s="272" t="s">
        <v>2629</v>
      </c>
      <c r="C466" s="272" t="s">
        <v>4961</v>
      </c>
      <c r="D466" s="273" t="s">
        <v>4970</v>
      </c>
      <c r="E466" s="296">
        <v>2500</v>
      </c>
      <c r="F466" s="274" t="s">
        <v>5935</v>
      </c>
      <c r="G466" s="275" t="s">
        <v>5936</v>
      </c>
      <c r="H466" s="298" t="s">
        <v>4973</v>
      </c>
      <c r="I466" s="298" t="s">
        <v>4981</v>
      </c>
      <c r="J466" s="298" t="s">
        <v>4982</v>
      </c>
      <c r="K466" s="273">
        <v>2</v>
      </c>
      <c r="L466" s="273">
        <v>12</v>
      </c>
      <c r="M466" s="276">
        <v>33213.599999999999</v>
      </c>
      <c r="N466" s="277"/>
      <c r="O466" s="277"/>
      <c r="P466" s="277"/>
      <c r="Q466" s="277"/>
      <c r="R466" s="277"/>
    </row>
    <row r="467" spans="1:20" x14ac:dyDescent="0.2">
      <c r="A467" s="271" t="s">
        <v>4960</v>
      </c>
      <c r="B467" s="272" t="s">
        <v>2629</v>
      </c>
      <c r="C467" s="272" t="s">
        <v>4961</v>
      </c>
      <c r="D467" s="273" t="s">
        <v>4962</v>
      </c>
      <c r="E467" s="296">
        <v>7500</v>
      </c>
      <c r="F467" s="274" t="s">
        <v>5937</v>
      </c>
      <c r="G467" s="275" t="s">
        <v>5938</v>
      </c>
      <c r="H467" s="298" t="s">
        <v>5747</v>
      </c>
      <c r="I467" s="298" t="s">
        <v>4966</v>
      </c>
      <c r="J467" s="298" t="s">
        <v>4967</v>
      </c>
      <c r="K467" s="273">
        <v>4</v>
      </c>
      <c r="L467" s="273">
        <v>12</v>
      </c>
      <c r="M467" s="276">
        <v>93213.60000000002</v>
      </c>
      <c r="N467" s="277"/>
      <c r="O467" s="277"/>
      <c r="P467" s="277"/>
      <c r="Q467" s="277"/>
      <c r="R467" s="277"/>
    </row>
    <row r="468" spans="1:20" x14ac:dyDescent="0.2">
      <c r="A468" s="271" t="s">
        <v>4960</v>
      </c>
      <c r="B468" s="272" t="s">
        <v>2629</v>
      </c>
      <c r="C468" s="272" t="s">
        <v>4961</v>
      </c>
      <c r="D468" s="273" t="s">
        <v>4962</v>
      </c>
      <c r="E468" s="296">
        <v>6500</v>
      </c>
      <c r="F468" s="274" t="s">
        <v>5939</v>
      </c>
      <c r="G468" s="275" t="s">
        <v>5940</v>
      </c>
      <c r="H468" s="298" t="s">
        <v>4985</v>
      </c>
      <c r="I468" s="298" t="s">
        <v>4966</v>
      </c>
      <c r="J468" s="298" t="s">
        <v>4967</v>
      </c>
      <c r="K468" s="273">
        <v>4</v>
      </c>
      <c r="L468" s="273">
        <v>12</v>
      </c>
      <c r="M468" s="276">
        <v>81213.60000000002</v>
      </c>
      <c r="N468" s="277"/>
      <c r="O468" s="277"/>
      <c r="P468" s="277"/>
      <c r="Q468" s="277"/>
      <c r="R468" s="277"/>
    </row>
    <row r="469" spans="1:20" x14ac:dyDescent="0.2">
      <c r="A469" s="271" t="s">
        <v>4960</v>
      </c>
      <c r="B469" s="272" t="s">
        <v>2629</v>
      </c>
      <c r="C469" s="272" t="s">
        <v>4961</v>
      </c>
      <c r="D469" s="273" t="s">
        <v>4962</v>
      </c>
      <c r="E469" s="296">
        <v>6500</v>
      </c>
      <c r="F469" s="274" t="s">
        <v>5941</v>
      </c>
      <c r="G469" s="275" t="s">
        <v>5942</v>
      </c>
      <c r="H469" s="298" t="s">
        <v>4976</v>
      </c>
      <c r="I469" s="298" t="s">
        <v>4966</v>
      </c>
      <c r="J469" s="298" t="s">
        <v>4967</v>
      </c>
      <c r="K469" s="273">
        <v>2</v>
      </c>
      <c r="L469" s="273">
        <v>12</v>
      </c>
      <c r="M469" s="276">
        <v>81213.60000000002</v>
      </c>
      <c r="N469" s="277"/>
      <c r="O469" s="277"/>
      <c r="P469" s="277"/>
      <c r="Q469" s="277"/>
      <c r="R469" s="277"/>
    </row>
    <row r="470" spans="1:20" x14ac:dyDescent="0.2">
      <c r="A470" s="271" t="s">
        <v>4960</v>
      </c>
      <c r="B470" s="272" t="s">
        <v>2629</v>
      </c>
      <c r="C470" s="272" t="s">
        <v>4961</v>
      </c>
      <c r="D470" s="273" t="s">
        <v>4962</v>
      </c>
      <c r="E470" s="296">
        <v>6500</v>
      </c>
      <c r="F470" s="274" t="s">
        <v>5943</v>
      </c>
      <c r="G470" s="275" t="s">
        <v>5944</v>
      </c>
      <c r="H470" s="298" t="s">
        <v>4976</v>
      </c>
      <c r="I470" s="298" t="s">
        <v>4966</v>
      </c>
      <c r="J470" s="298" t="s">
        <v>4967</v>
      </c>
      <c r="K470" s="273">
        <v>0</v>
      </c>
      <c r="L470" s="273">
        <v>1</v>
      </c>
      <c r="M470" s="276">
        <v>6591.4100000000008</v>
      </c>
      <c r="N470" s="278"/>
      <c r="O470" s="278"/>
      <c r="P470" s="278"/>
      <c r="Q470" s="278"/>
      <c r="R470" s="278"/>
      <c r="S470" s="279"/>
      <c r="T470" s="279"/>
    </row>
    <row r="471" spans="1:20" x14ac:dyDescent="0.2">
      <c r="A471" s="271" t="s">
        <v>4960</v>
      </c>
      <c r="B471" s="272" t="s">
        <v>2629</v>
      </c>
      <c r="C471" s="272" t="s">
        <v>4961</v>
      </c>
      <c r="D471" s="273" t="s">
        <v>4962</v>
      </c>
      <c r="E471" s="296">
        <v>7500</v>
      </c>
      <c r="F471" s="274" t="s">
        <v>5945</v>
      </c>
      <c r="G471" s="275" t="s">
        <v>5946</v>
      </c>
      <c r="H471" s="298" t="s">
        <v>4965</v>
      </c>
      <c r="I471" s="298" t="s">
        <v>4966</v>
      </c>
      <c r="J471" s="298" t="s">
        <v>4967</v>
      </c>
      <c r="K471" s="273">
        <v>4</v>
      </c>
      <c r="L471" s="273">
        <v>12</v>
      </c>
      <c r="M471" s="276">
        <v>93213.60000000002</v>
      </c>
      <c r="N471" s="277"/>
      <c r="O471" s="277"/>
      <c r="P471" s="277"/>
      <c r="Q471" s="277"/>
      <c r="R471" s="277"/>
    </row>
    <row r="472" spans="1:20" x14ac:dyDescent="0.2">
      <c r="A472" s="271" t="s">
        <v>4960</v>
      </c>
      <c r="B472" s="272" t="s">
        <v>2629</v>
      </c>
      <c r="C472" s="272" t="s">
        <v>4961</v>
      </c>
      <c r="D472" s="273" t="s">
        <v>4962</v>
      </c>
      <c r="E472" s="296">
        <v>6500</v>
      </c>
      <c r="F472" s="274" t="s">
        <v>5947</v>
      </c>
      <c r="G472" s="275" t="s">
        <v>5948</v>
      </c>
      <c r="H472" s="298" t="s">
        <v>4976</v>
      </c>
      <c r="I472" s="298" t="s">
        <v>4966</v>
      </c>
      <c r="J472" s="298" t="s">
        <v>4967</v>
      </c>
      <c r="K472" s="273">
        <v>4</v>
      </c>
      <c r="L472" s="273">
        <v>12</v>
      </c>
      <c r="M472" s="276">
        <v>81213.60000000002</v>
      </c>
      <c r="N472" s="277"/>
      <c r="O472" s="277"/>
      <c r="P472" s="277"/>
      <c r="Q472" s="277"/>
      <c r="R472" s="277"/>
    </row>
    <row r="473" spans="1:20" x14ac:dyDescent="0.2">
      <c r="A473" s="271" t="s">
        <v>4960</v>
      </c>
      <c r="B473" s="272" t="s">
        <v>2629</v>
      </c>
      <c r="C473" s="272" t="s">
        <v>4961</v>
      </c>
      <c r="D473" s="273" t="s">
        <v>4962</v>
      </c>
      <c r="E473" s="296">
        <v>7500</v>
      </c>
      <c r="F473" s="274" t="s">
        <v>5949</v>
      </c>
      <c r="G473" s="275" t="s">
        <v>5950</v>
      </c>
      <c r="H473" s="298" t="s">
        <v>4965</v>
      </c>
      <c r="I473" s="298" t="s">
        <v>4966</v>
      </c>
      <c r="J473" s="298" t="s">
        <v>4967</v>
      </c>
      <c r="K473" s="273">
        <v>4</v>
      </c>
      <c r="L473" s="273">
        <v>12</v>
      </c>
      <c r="M473" s="276">
        <v>93213.60000000002</v>
      </c>
      <c r="N473" s="277"/>
      <c r="O473" s="277"/>
      <c r="P473" s="277"/>
      <c r="Q473" s="277"/>
      <c r="R473" s="277"/>
    </row>
    <row r="474" spans="1:20" x14ac:dyDescent="0.2">
      <c r="A474" s="271" t="s">
        <v>4960</v>
      </c>
      <c r="B474" s="272" t="s">
        <v>2629</v>
      </c>
      <c r="C474" s="272" t="s">
        <v>4961</v>
      </c>
      <c r="D474" s="273" t="s">
        <v>4962</v>
      </c>
      <c r="E474" s="296">
        <v>6500</v>
      </c>
      <c r="F474" s="274" t="s">
        <v>5951</v>
      </c>
      <c r="G474" s="275" t="s">
        <v>5952</v>
      </c>
      <c r="H474" s="298" t="s">
        <v>4976</v>
      </c>
      <c r="I474" s="298" t="s">
        <v>4966</v>
      </c>
      <c r="J474" s="298" t="s">
        <v>4967</v>
      </c>
      <c r="K474" s="273">
        <v>1</v>
      </c>
      <c r="L474" s="273">
        <v>2</v>
      </c>
      <c r="M474" s="276">
        <v>13975.6</v>
      </c>
      <c r="N474" s="277"/>
      <c r="O474" s="277"/>
      <c r="P474" s="277"/>
      <c r="Q474" s="277"/>
      <c r="R474" s="277"/>
    </row>
    <row r="475" spans="1:20" x14ac:dyDescent="0.2">
      <c r="A475" s="271" t="s">
        <v>4960</v>
      </c>
      <c r="B475" s="272" t="s">
        <v>2629</v>
      </c>
      <c r="C475" s="272" t="s">
        <v>4961</v>
      </c>
      <c r="D475" s="273" t="s">
        <v>4962</v>
      </c>
      <c r="E475" s="296">
        <v>7500</v>
      </c>
      <c r="F475" s="274" t="s">
        <v>5953</v>
      </c>
      <c r="G475" s="275" t="s">
        <v>5954</v>
      </c>
      <c r="H475" s="298" t="s">
        <v>4965</v>
      </c>
      <c r="I475" s="298" t="s">
        <v>4966</v>
      </c>
      <c r="J475" s="298" t="s">
        <v>4967</v>
      </c>
      <c r="K475" s="273">
        <v>4</v>
      </c>
      <c r="L475" s="273">
        <v>12</v>
      </c>
      <c r="M475" s="276">
        <v>93213.60000000002</v>
      </c>
      <c r="N475" s="277"/>
      <c r="O475" s="277"/>
      <c r="P475" s="277"/>
      <c r="Q475" s="277"/>
      <c r="R475" s="277"/>
    </row>
    <row r="476" spans="1:20" x14ac:dyDescent="0.2">
      <c r="A476" s="271" t="s">
        <v>4960</v>
      </c>
      <c r="B476" s="272" t="s">
        <v>2629</v>
      </c>
      <c r="C476" s="272" t="s">
        <v>4961</v>
      </c>
      <c r="D476" s="273" t="s">
        <v>4962</v>
      </c>
      <c r="E476" s="296">
        <v>6500</v>
      </c>
      <c r="F476" s="274" t="s">
        <v>5955</v>
      </c>
      <c r="G476" s="275" t="s">
        <v>5956</v>
      </c>
      <c r="H476" s="298" t="s">
        <v>4976</v>
      </c>
      <c r="I476" s="298" t="s">
        <v>4966</v>
      </c>
      <c r="J476" s="298" t="s">
        <v>4967</v>
      </c>
      <c r="K476" s="273">
        <v>4</v>
      </c>
      <c r="L476" s="273">
        <v>12</v>
      </c>
      <c r="M476" s="276">
        <v>81213.60000000002</v>
      </c>
      <c r="N476" s="277"/>
      <c r="O476" s="277"/>
      <c r="P476" s="277"/>
      <c r="Q476" s="277"/>
      <c r="R476" s="277"/>
    </row>
    <row r="477" spans="1:20" x14ac:dyDescent="0.2">
      <c r="A477" s="271" t="s">
        <v>4960</v>
      </c>
      <c r="B477" s="272" t="s">
        <v>2629</v>
      </c>
      <c r="C477" s="272" t="s">
        <v>4961</v>
      </c>
      <c r="D477" s="273" t="s">
        <v>4962</v>
      </c>
      <c r="E477" s="296">
        <v>9500</v>
      </c>
      <c r="F477" s="274" t="s">
        <v>5957</v>
      </c>
      <c r="G477" s="275" t="s">
        <v>5958</v>
      </c>
      <c r="H477" s="298" t="s">
        <v>4976</v>
      </c>
      <c r="I477" s="298" t="s">
        <v>4966</v>
      </c>
      <c r="J477" s="298" t="s">
        <v>4967</v>
      </c>
      <c r="K477" s="273">
        <v>2</v>
      </c>
      <c r="L477" s="273">
        <v>12</v>
      </c>
      <c r="M477" s="276">
        <v>117213.60000000002</v>
      </c>
      <c r="N477" s="277"/>
      <c r="O477" s="277"/>
      <c r="P477" s="277"/>
      <c r="Q477" s="277"/>
      <c r="R477" s="277"/>
    </row>
    <row r="478" spans="1:20" x14ac:dyDescent="0.2">
      <c r="A478" s="271" t="s">
        <v>4960</v>
      </c>
      <c r="B478" s="272" t="s">
        <v>2629</v>
      </c>
      <c r="C478" s="272" t="s">
        <v>4961</v>
      </c>
      <c r="D478" s="273" t="s">
        <v>4962</v>
      </c>
      <c r="E478" s="296">
        <v>8500</v>
      </c>
      <c r="F478" s="274" t="s">
        <v>5959</v>
      </c>
      <c r="G478" s="275" t="s">
        <v>5960</v>
      </c>
      <c r="H478" s="298" t="s">
        <v>4976</v>
      </c>
      <c r="I478" s="298" t="s">
        <v>4966</v>
      </c>
      <c r="J478" s="298" t="s">
        <v>4967</v>
      </c>
      <c r="K478" s="273">
        <v>4</v>
      </c>
      <c r="L478" s="273">
        <v>12</v>
      </c>
      <c r="M478" s="276">
        <v>105213.60000000002</v>
      </c>
      <c r="N478" s="277"/>
      <c r="O478" s="277"/>
      <c r="P478" s="277"/>
      <c r="Q478" s="277"/>
      <c r="R478" s="277"/>
    </row>
    <row r="479" spans="1:20" x14ac:dyDescent="0.2">
      <c r="A479" s="271" t="s">
        <v>4960</v>
      </c>
      <c r="B479" s="272" t="s">
        <v>2629</v>
      </c>
      <c r="C479" s="272" t="s">
        <v>4961</v>
      </c>
      <c r="D479" s="273" t="s">
        <v>4962</v>
      </c>
      <c r="E479" s="296">
        <v>12000</v>
      </c>
      <c r="F479" s="274" t="s">
        <v>5961</v>
      </c>
      <c r="G479" s="275" t="s">
        <v>5962</v>
      </c>
      <c r="H479" s="298" t="s">
        <v>5015</v>
      </c>
      <c r="I479" s="298" t="s">
        <v>4966</v>
      </c>
      <c r="J479" s="298" t="s">
        <v>4967</v>
      </c>
      <c r="K479" s="273">
        <v>4</v>
      </c>
      <c r="L479" s="273">
        <v>12</v>
      </c>
      <c r="M479" s="276">
        <v>147213.6</v>
      </c>
      <c r="N479" s="277"/>
      <c r="O479" s="277"/>
      <c r="P479" s="277"/>
      <c r="Q479" s="277"/>
      <c r="R479" s="277"/>
    </row>
    <row r="480" spans="1:20" x14ac:dyDescent="0.2">
      <c r="A480" s="271" t="s">
        <v>4960</v>
      </c>
      <c r="B480" s="272" t="s">
        <v>2629</v>
      </c>
      <c r="C480" s="272" t="s">
        <v>4961</v>
      </c>
      <c r="D480" s="273" t="s">
        <v>4962</v>
      </c>
      <c r="E480" s="296">
        <v>6500</v>
      </c>
      <c r="F480" s="274" t="s">
        <v>5963</v>
      </c>
      <c r="G480" s="275" t="s">
        <v>5964</v>
      </c>
      <c r="H480" s="298" t="s">
        <v>4965</v>
      </c>
      <c r="I480" s="298" t="s">
        <v>4966</v>
      </c>
      <c r="J480" s="298" t="s">
        <v>4967</v>
      </c>
      <c r="K480" s="273">
        <v>4</v>
      </c>
      <c r="L480" s="273">
        <v>12</v>
      </c>
      <c r="M480" s="276">
        <v>89037.270000000019</v>
      </c>
      <c r="N480" s="277"/>
      <c r="O480" s="277"/>
      <c r="P480" s="277"/>
      <c r="Q480" s="277"/>
      <c r="R480" s="277"/>
    </row>
    <row r="481" spans="1:18" x14ac:dyDescent="0.2">
      <c r="A481" s="271" t="s">
        <v>4960</v>
      </c>
      <c r="B481" s="272" t="s">
        <v>2629</v>
      </c>
      <c r="C481" s="272" t="s">
        <v>4961</v>
      </c>
      <c r="D481" s="273" t="s">
        <v>4962</v>
      </c>
      <c r="E481" s="296">
        <v>6500</v>
      </c>
      <c r="F481" s="274" t="s">
        <v>5965</v>
      </c>
      <c r="G481" s="275" t="s">
        <v>5966</v>
      </c>
      <c r="H481" s="298" t="s">
        <v>5967</v>
      </c>
      <c r="I481" s="298" t="s">
        <v>4966</v>
      </c>
      <c r="J481" s="298" t="s">
        <v>4967</v>
      </c>
      <c r="K481" s="273">
        <v>4</v>
      </c>
      <c r="L481" s="273">
        <v>12</v>
      </c>
      <c r="M481" s="276">
        <v>81213.60000000002</v>
      </c>
      <c r="N481" s="277"/>
      <c r="O481" s="277"/>
      <c r="P481" s="277"/>
      <c r="Q481" s="277"/>
      <c r="R481" s="277"/>
    </row>
    <row r="482" spans="1:18" x14ac:dyDescent="0.2">
      <c r="A482" s="271" t="s">
        <v>4960</v>
      </c>
      <c r="B482" s="272" t="s">
        <v>2629</v>
      </c>
      <c r="C482" s="272" t="s">
        <v>4961</v>
      </c>
      <c r="D482" s="273" t="s">
        <v>4962</v>
      </c>
      <c r="E482" s="296">
        <v>6500</v>
      </c>
      <c r="F482" s="274" t="s">
        <v>5968</v>
      </c>
      <c r="G482" s="275" t="s">
        <v>5969</v>
      </c>
      <c r="H482" s="298" t="s">
        <v>4985</v>
      </c>
      <c r="I482" s="298" t="s">
        <v>4966</v>
      </c>
      <c r="J482" s="298" t="s">
        <v>4967</v>
      </c>
      <c r="K482" s="273">
        <v>4</v>
      </c>
      <c r="L482" s="273">
        <v>12</v>
      </c>
      <c r="M482" s="276">
        <v>72819.23000000001</v>
      </c>
      <c r="N482" s="277"/>
      <c r="O482" s="277"/>
      <c r="P482" s="277"/>
      <c r="Q482" s="277"/>
      <c r="R482" s="277"/>
    </row>
    <row r="483" spans="1:18" x14ac:dyDescent="0.2">
      <c r="A483" s="271" t="s">
        <v>4960</v>
      </c>
      <c r="B483" s="272" t="s">
        <v>2629</v>
      </c>
      <c r="C483" s="272" t="s">
        <v>4961</v>
      </c>
      <c r="D483" s="273" t="s">
        <v>4962</v>
      </c>
      <c r="E483" s="296">
        <v>8500</v>
      </c>
      <c r="F483" s="274" t="s">
        <v>5970</v>
      </c>
      <c r="G483" s="275" t="s">
        <v>5971</v>
      </c>
      <c r="H483" s="298" t="s">
        <v>4985</v>
      </c>
      <c r="I483" s="298" t="s">
        <v>4966</v>
      </c>
      <c r="J483" s="298" t="s">
        <v>4967</v>
      </c>
      <c r="K483" s="273">
        <v>4</v>
      </c>
      <c r="L483" s="273">
        <v>12</v>
      </c>
      <c r="M483" s="276">
        <v>105213.60000000002</v>
      </c>
      <c r="N483" s="277"/>
      <c r="O483" s="277"/>
      <c r="P483" s="277"/>
      <c r="Q483" s="277"/>
      <c r="R483" s="277"/>
    </row>
    <row r="484" spans="1:18" x14ac:dyDescent="0.2">
      <c r="A484" s="271" t="s">
        <v>4960</v>
      </c>
      <c r="B484" s="272" t="s">
        <v>2629</v>
      </c>
      <c r="C484" s="272" t="s">
        <v>4961</v>
      </c>
      <c r="D484" s="273" t="s">
        <v>5052</v>
      </c>
      <c r="E484" s="296">
        <v>3500</v>
      </c>
      <c r="F484" s="274" t="s">
        <v>5972</v>
      </c>
      <c r="G484" s="275" t="s">
        <v>5973</v>
      </c>
      <c r="H484" s="298" t="s">
        <v>5055</v>
      </c>
      <c r="I484" s="298" t="s">
        <v>4993</v>
      </c>
      <c r="J484" s="298" t="s">
        <v>5056</v>
      </c>
      <c r="K484" s="273">
        <v>1</v>
      </c>
      <c r="L484" s="273">
        <v>2</v>
      </c>
      <c r="M484" s="276">
        <v>7295.6</v>
      </c>
      <c r="N484" s="277"/>
      <c r="O484" s="277"/>
      <c r="P484" s="277"/>
      <c r="Q484" s="277"/>
      <c r="R484" s="277"/>
    </row>
    <row r="485" spans="1:18" x14ac:dyDescent="0.2">
      <c r="A485" s="271" t="s">
        <v>4960</v>
      </c>
      <c r="B485" s="272" t="s">
        <v>2629</v>
      </c>
      <c r="C485" s="272" t="s">
        <v>4961</v>
      </c>
      <c r="D485" s="273" t="s">
        <v>4962</v>
      </c>
      <c r="E485" s="296">
        <v>6500</v>
      </c>
      <c r="F485" s="274" t="s">
        <v>5974</v>
      </c>
      <c r="G485" s="275" t="s">
        <v>5975</v>
      </c>
      <c r="H485" s="298" t="s">
        <v>4976</v>
      </c>
      <c r="I485" s="298" t="s">
        <v>4966</v>
      </c>
      <c r="J485" s="298" t="s">
        <v>4967</v>
      </c>
      <c r="K485" s="273">
        <v>2</v>
      </c>
      <c r="L485" s="273">
        <v>12</v>
      </c>
      <c r="M485" s="276">
        <v>81213.60000000002</v>
      </c>
      <c r="N485" s="277"/>
      <c r="O485" s="277"/>
      <c r="P485" s="277"/>
      <c r="Q485" s="277"/>
      <c r="R485" s="277"/>
    </row>
    <row r="486" spans="1:18" x14ac:dyDescent="0.2">
      <c r="A486" s="271" t="s">
        <v>4960</v>
      </c>
      <c r="B486" s="272" t="s">
        <v>2629</v>
      </c>
      <c r="C486" s="272" t="s">
        <v>4961</v>
      </c>
      <c r="D486" s="273" t="s">
        <v>4962</v>
      </c>
      <c r="E486" s="296">
        <v>7500</v>
      </c>
      <c r="F486" s="274" t="s">
        <v>5976</v>
      </c>
      <c r="G486" s="275" t="s">
        <v>5977</v>
      </c>
      <c r="H486" s="298" t="s">
        <v>4965</v>
      </c>
      <c r="I486" s="298" t="s">
        <v>4966</v>
      </c>
      <c r="J486" s="298" t="s">
        <v>4967</v>
      </c>
      <c r="K486" s="273">
        <v>4</v>
      </c>
      <c r="L486" s="273">
        <v>12</v>
      </c>
      <c r="M486" s="276">
        <v>98409.500000000015</v>
      </c>
      <c r="N486" s="277"/>
      <c r="O486" s="277"/>
      <c r="P486" s="277"/>
      <c r="Q486" s="277"/>
      <c r="R486" s="277"/>
    </row>
    <row r="487" spans="1:18" x14ac:dyDescent="0.2">
      <c r="A487" s="271" t="s">
        <v>4960</v>
      </c>
      <c r="B487" s="272" t="s">
        <v>2629</v>
      </c>
      <c r="C487" s="272" t="s">
        <v>4961</v>
      </c>
      <c r="D487" s="273" t="s">
        <v>4962</v>
      </c>
      <c r="E487" s="296">
        <v>7500</v>
      </c>
      <c r="F487" s="274" t="s">
        <v>5978</v>
      </c>
      <c r="G487" s="275" t="s">
        <v>5979</v>
      </c>
      <c r="H487" s="298" t="s">
        <v>4965</v>
      </c>
      <c r="I487" s="298" t="s">
        <v>4966</v>
      </c>
      <c r="J487" s="298" t="s">
        <v>4967</v>
      </c>
      <c r="K487" s="273">
        <v>2</v>
      </c>
      <c r="L487" s="273">
        <v>12</v>
      </c>
      <c r="M487" s="276">
        <v>93213.60000000002</v>
      </c>
      <c r="N487" s="277"/>
      <c r="O487" s="277"/>
      <c r="P487" s="277"/>
      <c r="Q487" s="277"/>
      <c r="R487" s="277"/>
    </row>
    <row r="488" spans="1:18" x14ac:dyDescent="0.2">
      <c r="A488" s="271" t="s">
        <v>4960</v>
      </c>
      <c r="B488" s="272" t="s">
        <v>2629</v>
      </c>
      <c r="C488" s="272" t="s">
        <v>4961</v>
      </c>
      <c r="D488" s="273" t="s">
        <v>4962</v>
      </c>
      <c r="E488" s="296">
        <v>9500</v>
      </c>
      <c r="F488" s="274" t="s">
        <v>5980</v>
      </c>
      <c r="G488" s="275" t="s">
        <v>5981</v>
      </c>
      <c r="H488" s="298" t="s">
        <v>4965</v>
      </c>
      <c r="I488" s="298" t="s">
        <v>4966</v>
      </c>
      <c r="J488" s="298" t="s">
        <v>4967</v>
      </c>
      <c r="K488" s="273">
        <v>1</v>
      </c>
      <c r="L488" s="273">
        <v>2</v>
      </c>
      <c r="M488" s="276">
        <v>20175.599999999999</v>
      </c>
      <c r="N488" s="277"/>
      <c r="O488" s="277"/>
      <c r="P488" s="277"/>
      <c r="Q488" s="277"/>
      <c r="R488" s="277"/>
    </row>
    <row r="489" spans="1:18" x14ac:dyDescent="0.2">
      <c r="A489" s="271" t="s">
        <v>4960</v>
      </c>
      <c r="B489" s="272" t="s">
        <v>2629</v>
      </c>
      <c r="C489" s="272" t="s">
        <v>4961</v>
      </c>
      <c r="D489" s="273" t="s">
        <v>4962</v>
      </c>
      <c r="E489" s="296">
        <v>5500</v>
      </c>
      <c r="F489" s="274" t="s">
        <v>5982</v>
      </c>
      <c r="G489" s="275" t="s">
        <v>5983</v>
      </c>
      <c r="H489" s="298" t="s">
        <v>5015</v>
      </c>
      <c r="I489" s="298" t="s">
        <v>4966</v>
      </c>
      <c r="J489" s="298" t="s">
        <v>4967</v>
      </c>
      <c r="K489" s="273">
        <v>4</v>
      </c>
      <c r="L489" s="273">
        <v>12</v>
      </c>
      <c r="M489" s="276">
        <v>69213.60000000002</v>
      </c>
      <c r="N489" s="277"/>
      <c r="O489" s="277"/>
      <c r="P489" s="277"/>
      <c r="Q489" s="277"/>
      <c r="R489" s="277"/>
    </row>
    <row r="490" spans="1:18" x14ac:dyDescent="0.2">
      <c r="A490" s="271" t="s">
        <v>4960</v>
      </c>
      <c r="B490" s="272" t="s">
        <v>2629</v>
      </c>
      <c r="C490" s="272" t="s">
        <v>4961</v>
      </c>
      <c r="D490" s="273" t="s">
        <v>4962</v>
      </c>
      <c r="E490" s="296">
        <v>8500</v>
      </c>
      <c r="F490" s="274" t="s">
        <v>5984</v>
      </c>
      <c r="G490" s="275" t="s">
        <v>5985</v>
      </c>
      <c r="H490" s="298" t="s">
        <v>4985</v>
      </c>
      <c r="I490" s="298" t="s">
        <v>4966</v>
      </c>
      <c r="J490" s="298" t="s">
        <v>4967</v>
      </c>
      <c r="K490" s="273">
        <v>2</v>
      </c>
      <c r="L490" s="273">
        <v>12</v>
      </c>
      <c r="M490" s="276">
        <v>105213.60000000002</v>
      </c>
      <c r="N490" s="277"/>
      <c r="O490" s="277"/>
      <c r="P490" s="277"/>
      <c r="Q490" s="277"/>
      <c r="R490" s="277"/>
    </row>
    <row r="491" spans="1:18" x14ac:dyDescent="0.2">
      <c r="A491" s="271" t="s">
        <v>4960</v>
      </c>
      <c r="B491" s="272" t="s">
        <v>2629</v>
      </c>
      <c r="C491" s="272" t="s">
        <v>4961</v>
      </c>
      <c r="D491" s="273" t="s">
        <v>4962</v>
      </c>
      <c r="E491" s="296">
        <v>6500</v>
      </c>
      <c r="F491" s="274" t="s">
        <v>5986</v>
      </c>
      <c r="G491" s="275" t="s">
        <v>5987</v>
      </c>
      <c r="H491" s="298" t="s">
        <v>4973</v>
      </c>
      <c r="I491" s="298" t="s">
        <v>4981</v>
      </c>
      <c r="J491" s="298" t="s">
        <v>4982</v>
      </c>
      <c r="K491" s="273">
        <v>2</v>
      </c>
      <c r="L491" s="273">
        <v>12</v>
      </c>
      <c r="M491" s="276">
        <v>81213.60000000002</v>
      </c>
      <c r="N491" s="277"/>
      <c r="O491" s="277"/>
      <c r="P491" s="277"/>
      <c r="Q491" s="277"/>
      <c r="R491" s="277"/>
    </row>
    <row r="492" spans="1:18" x14ac:dyDescent="0.2">
      <c r="A492" s="271" t="s">
        <v>4960</v>
      </c>
      <c r="B492" s="272" t="s">
        <v>2629</v>
      </c>
      <c r="C492" s="272" t="s">
        <v>4961</v>
      </c>
      <c r="D492" s="273" t="s">
        <v>4962</v>
      </c>
      <c r="E492" s="296">
        <v>7500</v>
      </c>
      <c r="F492" s="274" t="s">
        <v>5988</v>
      </c>
      <c r="G492" s="275" t="s">
        <v>5989</v>
      </c>
      <c r="H492" s="298" t="s">
        <v>5803</v>
      </c>
      <c r="I492" s="298" t="s">
        <v>4966</v>
      </c>
      <c r="J492" s="298" t="s">
        <v>4967</v>
      </c>
      <c r="K492" s="273">
        <v>2</v>
      </c>
      <c r="L492" s="273">
        <v>12</v>
      </c>
      <c r="M492" s="276">
        <v>93713.60000000002</v>
      </c>
      <c r="N492" s="277"/>
      <c r="O492" s="277"/>
      <c r="P492" s="277"/>
      <c r="Q492" s="277"/>
      <c r="R492" s="277"/>
    </row>
    <row r="493" spans="1:18" x14ac:dyDescent="0.2">
      <c r="A493" s="271" t="s">
        <v>4960</v>
      </c>
      <c r="B493" s="272" t="s">
        <v>2629</v>
      </c>
      <c r="C493" s="272" t="s">
        <v>4961</v>
      </c>
      <c r="D493" s="273" t="s">
        <v>4962</v>
      </c>
      <c r="E493" s="296">
        <v>9500</v>
      </c>
      <c r="F493" s="274" t="s">
        <v>5990</v>
      </c>
      <c r="G493" s="275" t="s">
        <v>5991</v>
      </c>
      <c r="H493" s="298" t="s">
        <v>4976</v>
      </c>
      <c r="I493" s="298" t="s">
        <v>4966</v>
      </c>
      <c r="J493" s="298" t="s">
        <v>4967</v>
      </c>
      <c r="K493" s="273">
        <v>4</v>
      </c>
      <c r="L493" s="273">
        <v>12</v>
      </c>
      <c r="M493" s="276">
        <v>117213.60000000002</v>
      </c>
      <c r="N493" s="277"/>
      <c r="O493" s="277"/>
      <c r="P493" s="277"/>
      <c r="Q493" s="277"/>
      <c r="R493" s="277"/>
    </row>
    <row r="494" spans="1:18" x14ac:dyDescent="0.2">
      <c r="A494" s="271" t="s">
        <v>4960</v>
      </c>
      <c r="B494" s="272" t="s">
        <v>2629</v>
      </c>
      <c r="C494" s="272" t="s">
        <v>4961</v>
      </c>
      <c r="D494" s="273" t="s">
        <v>4962</v>
      </c>
      <c r="E494" s="296">
        <v>6500</v>
      </c>
      <c r="F494" s="274" t="s">
        <v>5992</v>
      </c>
      <c r="G494" s="275" t="s">
        <v>5993</v>
      </c>
      <c r="H494" s="298" t="s">
        <v>4976</v>
      </c>
      <c r="I494" s="298" t="s">
        <v>4966</v>
      </c>
      <c r="J494" s="298" t="s">
        <v>4967</v>
      </c>
      <c r="K494" s="273">
        <v>1</v>
      </c>
      <c r="L494" s="273">
        <v>2</v>
      </c>
      <c r="M494" s="276">
        <v>13975.6</v>
      </c>
      <c r="N494" s="277"/>
      <c r="O494" s="277"/>
      <c r="P494" s="277"/>
      <c r="Q494" s="277"/>
      <c r="R494" s="277"/>
    </row>
    <row r="495" spans="1:18" x14ac:dyDescent="0.2">
      <c r="A495" s="271" t="s">
        <v>4960</v>
      </c>
      <c r="B495" s="272" t="s">
        <v>2629</v>
      </c>
      <c r="C495" s="272" t="s">
        <v>4961</v>
      </c>
      <c r="D495" s="273" t="s">
        <v>5052</v>
      </c>
      <c r="E495" s="296">
        <v>2100</v>
      </c>
      <c r="F495" s="274" t="s">
        <v>5994</v>
      </c>
      <c r="G495" s="275" t="s">
        <v>5995</v>
      </c>
      <c r="H495" s="298" t="s">
        <v>5055</v>
      </c>
      <c r="I495" s="298" t="s">
        <v>4993</v>
      </c>
      <c r="J495" s="298" t="s">
        <v>5056</v>
      </c>
      <c r="K495" s="273">
        <v>2</v>
      </c>
      <c r="L495" s="273">
        <v>12</v>
      </c>
      <c r="M495" s="276">
        <v>28057.9</v>
      </c>
      <c r="N495" s="277"/>
      <c r="O495" s="277"/>
      <c r="P495" s="277"/>
      <c r="Q495" s="277"/>
      <c r="R495" s="277"/>
    </row>
    <row r="496" spans="1:18" x14ac:dyDescent="0.2">
      <c r="A496" s="271" t="s">
        <v>4960</v>
      </c>
      <c r="B496" s="272" t="s">
        <v>2629</v>
      </c>
      <c r="C496" s="272" t="s">
        <v>4961</v>
      </c>
      <c r="D496" s="273" t="s">
        <v>4962</v>
      </c>
      <c r="E496" s="296">
        <v>8500</v>
      </c>
      <c r="F496" s="274" t="s">
        <v>5996</v>
      </c>
      <c r="G496" s="275" t="s">
        <v>5997</v>
      </c>
      <c r="H496" s="298" t="s">
        <v>4985</v>
      </c>
      <c r="I496" s="298" t="s">
        <v>4966</v>
      </c>
      <c r="J496" s="298" t="s">
        <v>4967</v>
      </c>
      <c r="K496" s="273">
        <v>4</v>
      </c>
      <c r="L496" s="273">
        <v>12</v>
      </c>
      <c r="M496" s="276">
        <v>105213.60000000002</v>
      </c>
      <c r="N496" s="277"/>
      <c r="O496" s="277"/>
      <c r="P496" s="277"/>
      <c r="Q496" s="277"/>
      <c r="R496" s="277"/>
    </row>
    <row r="497" spans="1:18" x14ac:dyDescent="0.2">
      <c r="A497" s="271" t="s">
        <v>4960</v>
      </c>
      <c r="B497" s="272" t="s">
        <v>2629</v>
      </c>
      <c r="C497" s="272" t="s">
        <v>4961</v>
      </c>
      <c r="D497" s="273" t="s">
        <v>4962</v>
      </c>
      <c r="E497" s="296">
        <v>5500</v>
      </c>
      <c r="F497" s="274" t="s">
        <v>5998</v>
      </c>
      <c r="G497" s="275" t="s">
        <v>5999</v>
      </c>
      <c r="H497" s="298" t="s">
        <v>5015</v>
      </c>
      <c r="I497" s="298" t="s">
        <v>4966</v>
      </c>
      <c r="J497" s="298" t="s">
        <v>4967</v>
      </c>
      <c r="K497" s="273">
        <v>4</v>
      </c>
      <c r="L497" s="273">
        <v>12</v>
      </c>
      <c r="M497" s="276">
        <v>69213.60000000002</v>
      </c>
      <c r="N497" s="277"/>
      <c r="O497" s="277"/>
      <c r="P497" s="277"/>
      <c r="Q497" s="277"/>
      <c r="R497" s="277"/>
    </row>
    <row r="498" spans="1:18" x14ac:dyDescent="0.2">
      <c r="A498" s="271" t="s">
        <v>4960</v>
      </c>
      <c r="B498" s="272" t="s">
        <v>2629</v>
      </c>
      <c r="C498" s="272" t="s">
        <v>4961</v>
      </c>
      <c r="D498" s="273" t="s">
        <v>4962</v>
      </c>
      <c r="E498" s="296">
        <v>5500</v>
      </c>
      <c r="F498" s="274" t="s">
        <v>6000</v>
      </c>
      <c r="G498" s="275" t="s">
        <v>6001</v>
      </c>
      <c r="H498" s="298" t="s">
        <v>4965</v>
      </c>
      <c r="I498" s="298" t="s">
        <v>4966</v>
      </c>
      <c r="J498" s="298" t="s">
        <v>4967</v>
      </c>
      <c r="K498" s="273">
        <v>2</v>
      </c>
      <c r="L498" s="273">
        <v>12</v>
      </c>
      <c r="M498" s="276">
        <v>69213.60000000002</v>
      </c>
      <c r="N498" s="277"/>
      <c r="O498" s="277"/>
      <c r="P498" s="277"/>
      <c r="Q498" s="277"/>
      <c r="R498" s="277"/>
    </row>
    <row r="499" spans="1:18" x14ac:dyDescent="0.2">
      <c r="A499" s="271" t="s">
        <v>4960</v>
      </c>
      <c r="B499" s="272" t="s">
        <v>2629</v>
      </c>
      <c r="C499" s="272" t="s">
        <v>4961</v>
      </c>
      <c r="D499" s="273" t="s">
        <v>4962</v>
      </c>
      <c r="E499" s="296">
        <v>6500</v>
      </c>
      <c r="F499" s="274" t="s">
        <v>6002</v>
      </c>
      <c r="G499" s="275" t="s">
        <v>6003</v>
      </c>
      <c r="H499" s="298" t="s">
        <v>4976</v>
      </c>
      <c r="I499" s="298" t="s">
        <v>4966</v>
      </c>
      <c r="J499" s="298" t="s">
        <v>4967</v>
      </c>
      <c r="K499" s="273">
        <v>2</v>
      </c>
      <c r="L499" s="273">
        <v>12</v>
      </c>
      <c r="M499" s="276">
        <v>81213.60000000002</v>
      </c>
      <c r="N499" s="277"/>
      <c r="O499" s="277"/>
      <c r="P499" s="277"/>
      <c r="Q499" s="277"/>
      <c r="R499" s="277"/>
    </row>
    <row r="500" spans="1:18" x14ac:dyDescent="0.2">
      <c r="A500" s="271" t="s">
        <v>4960</v>
      </c>
      <c r="B500" s="272" t="s">
        <v>2629</v>
      </c>
      <c r="C500" s="272" t="s">
        <v>4961</v>
      </c>
      <c r="D500" s="273" t="s">
        <v>4962</v>
      </c>
      <c r="E500" s="296">
        <v>6500</v>
      </c>
      <c r="F500" s="274" t="s">
        <v>6004</v>
      </c>
      <c r="G500" s="275" t="s">
        <v>6005</v>
      </c>
      <c r="H500" s="298" t="s">
        <v>4965</v>
      </c>
      <c r="I500" s="298" t="s">
        <v>4966</v>
      </c>
      <c r="J500" s="298" t="s">
        <v>4967</v>
      </c>
      <c r="K500" s="273">
        <v>4</v>
      </c>
      <c r="L500" s="273">
        <v>12</v>
      </c>
      <c r="M500" s="276">
        <v>81213.60000000002</v>
      </c>
      <c r="N500" s="277"/>
      <c r="O500" s="277"/>
      <c r="P500" s="277"/>
      <c r="Q500" s="277"/>
      <c r="R500" s="277"/>
    </row>
    <row r="501" spans="1:18" x14ac:dyDescent="0.2">
      <c r="A501" s="271" t="s">
        <v>4960</v>
      </c>
      <c r="B501" s="272" t="s">
        <v>2629</v>
      </c>
      <c r="C501" s="272" t="s">
        <v>4961</v>
      </c>
      <c r="D501" s="273" t="s">
        <v>4962</v>
      </c>
      <c r="E501" s="296">
        <v>6500</v>
      </c>
      <c r="F501" s="274" t="s">
        <v>6006</v>
      </c>
      <c r="G501" s="275" t="s">
        <v>6007</v>
      </c>
      <c r="H501" s="298" t="s">
        <v>4965</v>
      </c>
      <c r="I501" s="298" t="s">
        <v>4966</v>
      </c>
      <c r="J501" s="298" t="s">
        <v>4967</v>
      </c>
      <c r="K501" s="273">
        <v>4</v>
      </c>
      <c r="L501" s="273">
        <v>12</v>
      </c>
      <c r="M501" s="276">
        <v>81213.60000000002</v>
      </c>
      <c r="N501" s="277"/>
      <c r="O501" s="277"/>
      <c r="P501" s="277"/>
      <c r="Q501" s="277"/>
      <c r="R501" s="277"/>
    </row>
    <row r="502" spans="1:18" x14ac:dyDescent="0.2">
      <c r="A502" s="271" t="s">
        <v>4960</v>
      </c>
      <c r="B502" s="272" t="s">
        <v>2629</v>
      </c>
      <c r="C502" s="272" t="s">
        <v>4961</v>
      </c>
      <c r="D502" s="273" t="s">
        <v>4970</v>
      </c>
      <c r="E502" s="296">
        <v>8500</v>
      </c>
      <c r="F502" s="274" t="s">
        <v>6008</v>
      </c>
      <c r="G502" s="275" t="s">
        <v>6009</v>
      </c>
      <c r="H502" s="298" t="s">
        <v>4973</v>
      </c>
      <c r="I502" s="298" t="s">
        <v>4966</v>
      </c>
      <c r="J502" s="298" t="s">
        <v>4967</v>
      </c>
      <c r="K502" s="273">
        <v>2</v>
      </c>
      <c r="L502" s="273">
        <v>12</v>
      </c>
      <c r="M502" s="276">
        <v>105213.60000000002</v>
      </c>
      <c r="N502" s="277"/>
      <c r="O502" s="277"/>
      <c r="P502" s="277"/>
      <c r="Q502" s="277"/>
      <c r="R502" s="277"/>
    </row>
    <row r="503" spans="1:18" x14ac:dyDescent="0.2">
      <c r="A503" s="271" t="s">
        <v>4960</v>
      </c>
      <c r="B503" s="272" t="s">
        <v>2629</v>
      </c>
      <c r="C503" s="272" t="s">
        <v>4961</v>
      </c>
      <c r="D503" s="273" t="s">
        <v>4962</v>
      </c>
      <c r="E503" s="296">
        <v>5500</v>
      </c>
      <c r="F503" s="274" t="s">
        <v>6010</v>
      </c>
      <c r="G503" s="275" t="s">
        <v>6011</v>
      </c>
      <c r="H503" s="298" t="s">
        <v>5012</v>
      </c>
      <c r="I503" s="298" t="s">
        <v>4966</v>
      </c>
      <c r="J503" s="298" t="s">
        <v>4967</v>
      </c>
      <c r="K503" s="273">
        <v>4</v>
      </c>
      <c r="L503" s="273">
        <v>12</v>
      </c>
      <c r="M503" s="276">
        <v>69213.60000000002</v>
      </c>
      <c r="N503" s="277"/>
      <c r="O503" s="277"/>
      <c r="P503" s="277"/>
      <c r="Q503" s="277"/>
      <c r="R503" s="277"/>
    </row>
    <row r="504" spans="1:18" x14ac:dyDescent="0.2">
      <c r="A504" s="271" t="s">
        <v>4960</v>
      </c>
      <c r="B504" s="272" t="s">
        <v>2629</v>
      </c>
      <c r="C504" s="272" t="s">
        <v>4961</v>
      </c>
      <c r="D504" s="273" t="s">
        <v>4962</v>
      </c>
      <c r="E504" s="296">
        <v>6500</v>
      </c>
      <c r="F504" s="274" t="s">
        <v>6012</v>
      </c>
      <c r="G504" s="275" t="s">
        <v>6013</v>
      </c>
      <c r="H504" s="298" t="s">
        <v>4976</v>
      </c>
      <c r="I504" s="298" t="s">
        <v>4966</v>
      </c>
      <c r="J504" s="298" t="s">
        <v>4967</v>
      </c>
      <c r="K504" s="273">
        <v>4</v>
      </c>
      <c r="L504" s="273">
        <v>12</v>
      </c>
      <c r="M504" s="276">
        <v>81213.60000000002</v>
      </c>
      <c r="N504" s="277"/>
      <c r="O504" s="277"/>
      <c r="P504" s="277"/>
      <c r="Q504" s="277"/>
      <c r="R504" s="277"/>
    </row>
    <row r="505" spans="1:18" x14ac:dyDescent="0.2">
      <c r="A505" s="271" t="s">
        <v>4960</v>
      </c>
      <c r="B505" s="272" t="s">
        <v>2629</v>
      </c>
      <c r="C505" s="272" t="s">
        <v>4961</v>
      </c>
      <c r="D505" s="273" t="s">
        <v>4962</v>
      </c>
      <c r="E505" s="296">
        <v>6500</v>
      </c>
      <c r="F505" s="274" t="s">
        <v>6014</v>
      </c>
      <c r="G505" s="275" t="s">
        <v>6015</v>
      </c>
      <c r="H505" s="298" t="s">
        <v>4976</v>
      </c>
      <c r="I505" s="298" t="s">
        <v>4966</v>
      </c>
      <c r="J505" s="298" t="s">
        <v>4967</v>
      </c>
      <c r="K505" s="273">
        <v>4</v>
      </c>
      <c r="L505" s="273">
        <v>12</v>
      </c>
      <c r="M505" s="276">
        <v>81213.60000000002</v>
      </c>
      <c r="N505" s="277"/>
      <c r="O505" s="277"/>
      <c r="P505" s="277"/>
      <c r="Q505" s="277"/>
      <c r="R505" s="277"/>
    </row>
    <row r="506" spans="1:18" x14ac:dyDescent="0.2">
      <c r="A506" s="271" t="s">
        <v>4960</v>
      </c>
      <c r="B506" s="272" t="s">
        <v>2629</v>
      </c>
      <c r="C506" s="272" t="s">
        <v>4961</v>
      </c>
      <c r="D506" s="273" t="s">
        <v>4962</v>
      </c>
      <c r="E506" s="296">
        <v>6500</v>
      </c>
      <c r="F506" s="274" t="s">
        <v>6016</v>
      </c>
      <c r="G506" s="275" t="s">
        <v>6017</v>
      </c>
      <c r="H506" s="298" t="s">
        <v>4976</v>
      </c>
      <c r="I506" s="298" t="s">
        <v>4966</v>
      </c>
      <c r="J506" s="298" t="s">
        <v>4967</v>
      </c>
      <c r="K506" s="273">
        <v>2</v>
      </c>
      <c r="L506" s="273">
        <v>12</v>
      </c>
      <c r="M506" s="276">
        <v>75907.560000000012</v>
      </c>
      <c r="N506" s="277"/>
      <c r="O506" s="277"/>
      <c r="P506" s="277"/>
      <c r="Q506" s="277"/>
      <c r="R506" s="277"/>
    </row>
    <row r="507" spans="1:18" x14ac:dyDescent="0.2">
      <c r="A507" s="271" t="s">
        <v>4960</v>
      </c>
      <c r="B507" s="272" t="s">
        <v>2629</v>
      </c>
      <c r="C507" s="272" t="s">
        <v>4961</v>
      </c>
      <c r="D507" s="273" t="s">
        <v>4962</v>
      </c>
      <c r="E507" s="296">
        <v>6500</v>
      </c>
      <c r="F507" s="274" t="s">
        <v>6018</v>
      </c>
      <c r="G507" s="275" t="s">
        <v>6019</v>
      </c>
      <c r="H507" s="298" t="s">
        <v>5747</v>
      </c>
      <c r="I507" s="298" t="s">
        <v>4966</v>
      </c>
      <c r="J507" s="298" t="s">
        <v>4967</v>
      </c>
      <c r="K507" s="273">
        <v>2</v>
      </c>
      <c r="L507" s="273">
        <v>12</v>
      </c>
      <c r="M507" s="276">
        <v>81213.60000000002</v>
      </c>
      <c r="N507" s="277"/>
      <c r="O507" s="277"/>
      <c r="P507" s="277"/>
      <c r="Q507" s="277"/>
      <c r="R507" s="277"/>
    </row>
    <row r="508" spans="1:18" x14ac:dyDescent="0.2">
      <c r="A508" s="271" t="s">
        <v>4960</v>
      </c>
      <c r="B508" s="272" t="s">
        <v>2629</v>
      </c>
      <c r="C508" s="272" t="s">
        <v>4961</v>
      </c>
      <c r="D508" s="273" t="s">
        <v>4962</v>
      </c>
      <c r="E508" s="296">
        <v>6500</v>
      </c>
      <c r="F508" s="274" t="s">
        <v>6020</v>
      </c>
      <c r="G508" s="275" t="s">
        <v>6021</v>
      </c>
      <c r="H508" s="298" t="s">
        <v>4965</v>
      </c>
      <c r="I508" s="298" t="s">
        <v>4966</v>
      </c>
      <c r="J508" s="298" t="s">
        <v>4967</v>
      </c>
      <c r="K508" s="273">
        <v>2</v>
      </c>
      <c r="L508" s="273">
        <v>12</v>
      </c>
      <c r="M508" s="276">
        <v>81213.60000000002</v>
      </c>
      <c r="N508" s="277"/>
      <c r="O508" s="277"/>
      <c r="P508" s="277"/>
      <c r="Q508" s="277"/>
      <c r="R508" s="277"/>
    </row>
    <row r="509" spans="1:18" x14ac:dyDescent="0.2">
      <c r="A509" s="271" t="s">
        <v>4960</v>
      </c>
      <c r="B509" s="272" t="s">
        <v>2629</v>
      </c>
      <c r="C509" s="272" t="s">
        <v>4961</v>
      </c>
      <c r="D509" s="273" t="s">
        <v>4962</v>
      </c>
      <c r="E509" s="296">
        <v>6500</v>
      </c>
      <c r="F509" s="274" t="s">
        <v>6022</v>
      </c>
      <c r="G509" s="275" t="s">
        <v>6023</v>
      </c>
      <c r="H509" s="298" t="s">
        <v>4976</v>
      </c>
      <c r="I509" s="298" t="s">
        <v>4966</v>
      </c>
      <c r="J509" s="298" t="s">
        <v>4967</v>
      </c>
      <c r="K509" s="273">
        <v>2</v>
      </c>
      <c r="L509" s="273">
        <v>12</v>
      </c>
      <c r="M509" s="276">
        <v>81213.60000000002</v>
      </c>
      <c r="N509" s="277"/>
      <c r="O509" s="277"/>
      <c r="P509" s="277"/>
      <c r="Q509" s="277"/>
      <c r="R509" s="277"/>
    </row>
    <row r="510" spans="1:18" x14ac:dyDescent="0.2">
      <c r="A510" s="271" t="s">
        <v>4960</v>
      </c>
      <c r="B510" s="272" t="s">
        <v>2629</v>
      </c>
      <c r="C510" s="272" t="s">
        <v>4961</v>
      </c>
      <c r="D510" s="273" t="s">
        <v>4962</v>
      </c>
      <c r="E510" s="296">
        <v>4200</v>
      </c>
      <c r="F510" s="274" t="s">
        <v>6024</v>
      </c>
      <c r="G510" s="275" t="s">
        <v>6025</v>
      </c>
      <c r="H510" s="298" t="s">
        <v>4976</v>
      </c>
      <c r="I510" s="298" t="s">
        <v>4966</v>
      </c>
      <c r="J510" s="298" t="s">
        <v>4967</v>
      </c>
      <c r="K510" s="273">
        <v>2</v>
      </c>
      <c r="L510" s="273">
        <v>12</v>
      </c>
      <c r="M510" s="276">
        <v>53613.600000000013</v>
      </c>
      <c r="N510" s="277"/>
      <c r="O510" s="277"/>
      <c r="P510" s="277"/>
      <c r="Q510" s="277"/>
      <c r="R510" s="277"/>
    </row>
    <row r="511" spans="1:18" x14ac:dyDescent="0.2">
      <c r="A511" s="271" t="s">
        <v>4960</v>
      </c>
      <c r="B511" s="272" t="s">
        <v>2629</v>
      </c>
      <c r="C511" s="272" t="s">
        <v>4961</v>
      </c>
      <c r="D511" s="273" t="s">
        <v>4962</v>
      </c>
      <c r="E511" s="296">
        <v>5000</v>
      </c>
      <c r="F511" s="274" t="s">
        <v>6026</v>
      </c>
      <c r="G511" s="275" t="s">
        <v>6027</v>
      </c>
      <c r="H511" s="298" t="s">
        <v>4965</v>
      </c>
      <c r="I511" s="298" t="s">
        <v>4966</v>
      </c>
      <c r="J511" s="298" t="s">
        <v>4967</v>
      </c>
      <c r="K511" s="273">
        <v>4</v>
      </c>
      <c r="L511" s="273">
        <v>12</v>
      </c>
      <c r="M511" s="276">
        <v>63213.600000000013</v>
      </c>
      <c r="N511" s="277"/>
      <c r="O511" s="277"/>
      <c r="P511" s="277"/>
      <c r="Q511" s="277"/>
      <c r="R511" s="277"/>
    </row>
    <row r="512" spans="1:18" x14ac:dyDescent="0.2">
      <c r="A512" s="271" t="s">
        <v>4960</v>
      </c>
      <c r="B512" s="272" t="s">
        <v>2629</v>
      </c>
      <c r="C512" s="272" t="s">
        <v>4961</v>
      </c>
      <c r="D512" s="273" t="s">
        <v>4962</v>
      </c>
      <c r="E512" s="296">
        <v>6500</v>
      </c>
      <c r="F512" s="274" t="s">
        <v>6028</v>
      </c>
      <c r="G512" s="275" t="s">
        <v>6029</v>
      </c>
      <c r="H512" s="298" t="s">
        <v>4973</v>
      </c>
      <c r="I512" s="298" t="s">
        <v>4966</v>
      </c>
      <c r="J512" s="298" t="s">
        <v>4967</v>
      </c>
      <c r="K512" s="273">
        <v>2</v>
      </c>
      <c r="L512" s="273">
        <v>12</v>
      </c>
      <c r="M512" s="276">
        <v>81213.60000000002</v>
      </c>
      <c r="N512" s="277"/>
      <c r="O512" s="277"/>
      <c r="P512" s="277"/>
      <c r="Q512" s="277"/>
      <c r="R512" s="277"/>
    </row>
    <row r="513" spans="1:18" x14ac:dyDescent="0.2">
      <c r="A513" s="271" t="s">
        <v>4960</v>
      </c>
      <c r="B513" s="272" t="s">
        <v>2629</v>
      </c>
      <c r="C513" s="272" t="s">
        <v>4961</v>
      </c>
      <c r="D513" s="273" t="s">
        <v>4962</v>
      </c>
      <c r="E513" s="296">
        <v>5500</v>
      </c>
      <c r="F513" s="274" t="s">
        <v>6030</v>
      </c>
      <c r="G513" s="275" t="s">
        <v>6031</v>
      </c>
      <c r="H513" s="298" t="s">
        <v>4965</v>
      </c>
      <c r="I513" s="298" t="s">
        <v>4966</v>
      </c>
      <c r="J513" s="298" t="s">
        <v>4967</v>
      </c>
      <c r="K513" s="273">
        <v>2</v>
      </c>
      <c r="L513" s="273">
        <v>12</v>
      </c>
      <c r="M513" s="276">
        <v>76609.390000000014</v>
      </c>
      <c r="N513" s="277"/>
      <c r="O513" s="277"/>
      <c r="P513" s="277"/>
      <c r="Q513" s="277"/>
      <c r="R513" s="277"/>
    </row>
    <row r="514" spans="1:18" x14ac:dyDescent="0.2">
      <c r="A514" s="271" t="s">
        <v>4960</v>
      </c>
      <c r="B514" s="272" t="s">
        <v>2629</v>
      </c>
      <c r="C514" s="272" t="s">
        <v>4961</v>
      </c>
      <c r="D514" s="273" t="s">
        <v>4962</v>
      </c>
      <c r="E514" s="296">
        <v>8500</v>
      </c>
      <c r="F514" s="274" t="s">
        <v>6032</v>
      </c>
      <c r="G514" s="275" t="s">
        <v>6033</v>
      </c>
      <c r="H514" s="298" t="s">
        <v>4985</v>
      </c>
      <c r="I514" s="298" t="s">
        <v>4966</v>
      </c>
      <c r="J514" s="298" t="s">
        <v>4967</v>
      </c>
      <c r="K514" s="273">
        <v>2</v>
      </c>
      <c r="L514" s="273">
        <v>12</v>
      </c>
      <c r="M514" s="276">
        <v>105213.60000000002</v>
      </c>
      <c r="N514" s="277"/>
      <c r="O514" s="277"/>
      <c r="P514" s="277"/>
      <c r="Q514" s="277"/>
      <c r="R514" s="277"/>
    </row>
    <row r="515" spans="1:18" x14ac:dyDescent="0.2">
      <c r="A515" s="271" t="s">
        <v>4960</v>
      </c>
      <c r="B515" s="272" t="s">
        <v>2629</v>
      </c>
      <c r="C515" s="272" t="s">
        <v>4961</v>
      </c>
      <c r="D515" s="273" t="s">
        <v>4970</v>
      </c>
      <c r="E515" s="296">
        <v>3400</v>
      </c>
      <c r="F515" s="274" t="s">
        <v>6034</v>
      </c>
      <c r="G515" s="275" t="s">
        <v>6035</v>
      </c>
      <c r="H515" s="298" t="s">
        <v>4973</v>
      </c>
      <c r="I515" s="298" t="s">
        <v>5020</v>
      </c>
      <c r="J515" s="298" t="s">
        <v>4994</v>
      </c>
      <c r="K515" s="273">
        <v>2</v>
      </c>
      <c r="L515" s="273">
        <v>12</v>
      </c>
      <c r="M515" s="276">
        <v>44013.600000000006</v>
      </c>
      <c r="N515" s="277"/>
      <c r="O515" s="277"/>
      <c r="P515" s="277"/>
      <c r="Q515" s="277"/>
      <c r="R515" s="277"/>
    </row>
    <row r="516" spans="1:18" x14ac:dyDescent="0.2">
      <c r="A516" s="271" t="s">
        <v>4960</v>
      </c>
      <c r="B516" s="272" t="s">
        <v>2629</v>
      </c>
      <c r="C516" s="272" t="s">
        <v>4961</v>
      </c>
      <c r="D516" s="273" t="s">
        <v>4962</v>
      </c>
      <c r="E516" s="296">
        <v>8500</v>
      </c>
      <c r="F516" s="274" t="s">
        <v>6036</v>
      </c>
      <c r="G516" s="275" t="s">
        <v>6037</v>
      </c>
      <c r="H516" s="298" t="s">
        <v>4965</v>
      </c>
      <c r="I516" s="298" t="s">
        <v>4966</v>
      </c>
      <c r="J516" s="298" t="s">
        <v>4967</v>
      </c>
      <c r="K516" s="273">
        <v>2</v>
      </c>
      <c r="L516" s="273">
        <v>12</v>
      </c>
      <c r="M516" s="276">
        <v>105213.60000000002</v>
      </c>
      <c r="N516" s="277"/>
      <c r="O516" s="277"/>
      <c r="P516" s="277"/>
      <c r="Q516" s="277"/>
      <c r="R516" s="277"/>
    </row>
    <row r="517" spans="1:18" x14ac:dyDescent="0.2">
      <c r="A517" s="271" t="s">
        <v>4960</v>
      </c>
      <c r="B517" s="272" t="s">
        <v>2629</v>
      </c>
      <c r="C517" s="272" t="s">
        <v>4961</v>
      </c>
      <c r="D517" s="273" t="s">
        <v>4970</v>
      </c>
      <c r="E517" s="296">
        <v>3600</v>
      </c>
      <c r="F517" s="274" t="s">
        <v>6038</v>
      </c>
      <c r="G517" s="275" t="s">
        <v>6039</v>
      </c>
      <c r="H517" s="298" t="s">
        <v>4976</v>
      </c>
      <c r="I517" s="298" t="s">
        <v>4966</v>
      </c>
      <c r="J517" s="298" t="s">
        <v>4967</v>
      </c>
      <c r="K517" s="273">
        <v>2</v>
      </c>
      <c r="L517" s="273">
        <v>12</v>
      </c>
      <c r="M517" s="276">
        <v>46413.600000000006</v>
      </c>
      <c r="N517" s="277"/>
      <c r="O517" s="277"/>
      <c r="P517" s="277"/>
      <c r="Q517" s="277"/>
      <c r="R517" s="277"/>
    </row>
    <row r="518" spans="1:18" x14ac:dyDescent="0.2">
      <c r="A518" s="271" t="s">
        <v>4960</v>
      </c>
      <c r="B518" s="272" t="s">
        <v>2629</v>
      </c>
      <c r="C518" s="272" t="s">
        <v>4961</v>
      </c>
      <c r="D518" s="273" t="s">
        <v>4970</v>
      </c>
      <c r="E518" s="296">
        <v>1500</v>
      </c>
      <c r="F518" s="274" t="s">
        <v>6040</v>
      </c>
      <c r="G518" s="275" t="s">
        <v>6041</v>
      </c>
      <c r="H518" s="298" t="s">
        <v>5154</v>
      </c>
      <c r="I518" s="298" t="s">
        <v>4966</v>
      </c>
      <c r="J518" s="298" t="s">
        <v>5123</v>
      </c>
      <c r="K518" s="273">
        <v>2</v>
      </c>
      <c r="L518" s="273">
        <v>12</v>
      </c>
      <c r="M518" s="276">
        <v>20430</v>
      </c>
      <c r="N518" s="277"/>
      <c r="O518" s="277"/>
      <c r="P518" s="277"/>
      <c r="Q518" s="277"/>
      <c r="R518" s="277"/>
    </row>
    <row r="519" spans="1:18" x14ac:dyDescent="0.2">
      <c r="A519" s="271" t="s">
        <v>4960</v>
      </c>
      <c r="B519" s="272" t="s">
        <v>2629</v>
      </c>
      <c r="C519" s="272" t="s">
        <v>4961</v>
      </c>
      <c r="D519" s="273" t="s">
        <v>4962</v>
      </c>
      <c r="E519" s="296">
        <v>8500</v>
      </c>
      <c r="F519" s="274" t="s">
        <v>6042</v>
      </c>
      <c r="G519" s="275" t="s">
        <v>6043</v>
      </c>
      <c r="H519" s="298" t="s">
        <v>6044</v>
      </c>
      <c r="I519" s="298" t="s">
        <v>4966</v>
      </c>
      <c r="J519" s="298" t="s">
        <v>4967</v>
      </c>
      <c r="K519" s="273">
        <v>4</v>
      </c>
      <c r="L519" s="273">
        <v>12</v>
      </c>
      <c r="M519" s="276">
        <v>105213.60000000002</v>
      </c>
      <c r="N519" s="277"/>
      <c r="O519" s="277"/>
      <c r="P519" s="277"/>
      <c r="Q519" s="277"/>
      <c r="R519" s="277"/>
    </row>
    <row r="520" spans="1:18" x14ac:dyDescent="0.2">
      <c r="A520" s="271" t="s">
        <v>4960</v>
      </c>
      <c r="B520" s="272" t="s">
        <v>2629</v>
      </c>
      <c r="C520" s="272" t="s">
        <v>4961</v>
      </c>
      <c r="D520" s="273" t="s">
        <v>4962</v>
      </c>
      <c r="E520" s="296">
        <v>9500</v>
      </c>
      <c r="F520" s="274" t="s">
        <v>6045</v>
      </c>
      <c r="G520" s="275" t="s">
        <v>6046</v>
      </c>
      <c r="H520" s="298" t="s">
        <v>4965</v>
      </c>
      <c r="I520" s="298" t="s">
        <v>4966</v>
      </c>
      <c r="J520" s="298" t="s">
        <v>4967</v>
      </c>
      <c r="K520" s="273">
        <v>4</v>
      </c>
      <c r="L520" s="273">
        <v>12</v>
      </c>
      <c r="M520" s="276">
        <v>117213.60000000002</v>
      </c>
      <c r="N520" s="277"/>
      <c r="O520" s="277"/>
      <c r="P520" s="277"/>
      <c r="Q520" s="277"/>
      <c r="R520" s="277"/>
    </row>
    <row r="521" spans="1:18" x14ac:dyDescent="0.2">
      <c r="A521" s="271" t="s">
        <v>4960</v>
      </c>
      <c r="B521" s="272" t="s">
        <v>2629</v>
      </c>
      <c r="C521" s="272" t="s">
        <v>4961</v>
      </c>
      <c r="D521" s="273" t="s">
        <v>4962</v>
      </c>
      <c r="E521" s="296">
        <v>10000</v>
      </c>
      <c r="F521" s="274" t="s">
        <v>6047</v>
      </c>
      <c r="G521" s="275" t="s">
        <v>6048</v>
      </c>
      <c r="H521" s="298" t="s">
        <v>4985</v>
      </c>
      <c r="I521" s="298" t="s">
        <v>4966</v>
      </c>
      <c r="J521" s="298" t="s">
        <v>4967</v>
      </c>
      <c r="K521" s="273">
        <v>4</v>
      </c>
      <c r="L521" s="273">
        <v>12</v>
      </c>
      <c r="M521" s="276">
        <v>123213.60000000002</v>
      </c>
      <c r="N521" s="277"/>
      <c r="O521" s="277"/>
      <c r="P521" s="277"/>
      <c r="Q521" s="277"/>
      <c r="R521" s="277"/>
    </row>
    <row r="522" spans="1:18" x14ac:dyDescent="0.2">
      <c r="A522" s="271" t="s">
        <v>4960</v>
      </c>
      <c r="B522" s="272" t="s">
        <v>2629</v>
      </c>
      <c r="C522" s="272" t="s">
        <v>4961</v>
      </c>
      <c r="D522" s="273" t="s">
        <v>4962</v>
      </c>
      <c r="E522" s="296">
        <v>6500</v>
      </c>
      <c r="F522" s="274" t="s">
        <v>6049</v>
      </c>
      <c r="G522" s="275" t="s">
        <v>6050</v>
      </c>
      <c r="H522" s="298" t="s">
        <v>5747</v>
      </c>
      <c r="I522" s="298" t="s">
        <v>4966</v>
      </c>
      <c r="J522" s="298" t="s">
        <v>4967</v>
      </c>
      <c r="K522" s="273">
        <v>4</v>
      </c>
      <c r="L522" s="273">
        <v>12</v>
      </c>
      <c r="M522" s="276">
        <v>81213.60000000002</v>
      </c>
      <c r="N522" s="277"/>
      <c r="O522" s="277"/>
      <c r="P522" s="277"/>
      <c r="Q522" s="277"/>
      <c r="R522" s="277"/>
    </row>
    <row r="523" spans="1:18" x14ac:dyDescent="0.2">
      <c r="A523" s="271" t="s">
        <v>4960</v>
      </c>
      <c r="B523" s="272" t="s">
        <v>2629</v>
      </c>
      <c r="C523" s="272" t="s">
        <v>4961</v>
      </c>
      <c r="D523" s="273" t="s">
        <v>4962</v>
      </c>
      <c r="E523" s="296">
        <v>6500</v>
      </c>
      <c r="F523" s="274" t="s">
        <v>6051</v>
      </c>
      <c r="G523" s="275" t="s">
        <v>6052</v>
      </c>
      <c r="H523" s="298" t="s">
        <v>4965</v>
      </c>
      <c r="I523" s="298" t="s">
        <v>4966</v>
      </c>
      <c r="J523" s="298" t="s">
        <v>4967</v>
      </c>
      <c r="K523" s="273">
        <v>4</v>
      </c>
      <c r="L523" s="273">
        <v>12</v>
      </c>
      <c r="M523" s="276">
        <v>81213.60000000002</v>
      </c>
      <c r="N523" s="277"/>
      <c r="O523" s="277"/>
      <c r="P523" s="277"/>
      <c r="Q523" s="277"/>
      <c r="R523" s="277"/>
    </row>
    <row r="524" spans="1:18" x14ac:dyDescent="0.2">
      <c r="A524" s="271" t="s">
        <v>4960</v>
      </c>
      <c r="B524" s="272" t="s">
        <v>2629</v>
      </c>
      <c r="C524" s="272" t="s">
        <v>4961</v>
      </c>
      <c r="D524" s="273" t="s">
        <v>4962</v>
      </c>
      <c r="E524" s="296">
        <v>6500</v>
      </c>
      <c r="F524" s="274" t="s">
        <v>6053</v>
      </c>
      <c r="G524" s="275" t="s">
        <v>6054</v>
      </c>
      <c r="H524" s="298" t="s">
        <v>4965</v>
      </c>
      <c r="I524" s="298" t="s">
        <v>4966</v>
      </c>
      <c r="J524" s="298" t="s">
        <v>4967</v>
      </c>
      <c r="K524" s="273">
        <v>1</v>
      </c>
      <c r="L524" s="273">
        <v>2</v>
      </c>
      <c r="M524" s="276">
        <v>13975.6</v>
      </c>
      <c r="N524" s="277"/>
      <c r="O524" s="277"/>
      <c r="P524" s="277"/>
      <c r="Q524" s="277"/>
      <c r="R524" s="277"/>
    </row>
    <row r="525" spans="1:18" x14ac:dyDescent="0.2">
      <c r="A525" s="271" t="s">
        <v>4960</v>
      </c>
      <c r="B525" s="272" t="s">
        <v>2629</v>
      </c>
      <c r="C525" s="272" t="s">
        <v>4961</v>
      </c>
      <c r="D525" s="273" t="s">
        <v>4962</v>
      </c>
      <c r="E525" s="296">
        <v>6500</v>
      </c>
      <c r="F525" s="274" t="s">
        <v>6055</v>
      </c>
      <c r="G525" s="275" t="s">
        <v>6056</v>
      </c>
      <c r="H525" s="298" t="s">
        <v>4976</v>
      </c>
      <c r="I525" s="298" t="s">
        <v>4966</v>
      </c>
      <c r="J525" s="298" t="s">
        <v>4967</v>
      </c>
      <c r="K525" s="273">
        <v>4</v>
      </c>
      <c r="L525" s="273">
        <v>12</v>
      </c>
      <c r="M525" s="276">
        <v>81661.37000000001</v>
      </c>
      <c r="N525" s="277"/>
      <c r="O525" s="277"/>
      <c r="P525" s="277"/>
      <c r="Q525" s="277"/>
      <c r="R525" s="277"/>
    </row>
    <row r="526" spans="1:18" x14ac:dyDescent="0.2">
      <c r="A526" s="271" t="s">
        <v>4960</v>
      </c>
      <c r="B526" s="272" t="s">
        <v>2629</v>
      </c>
      <c r="C526" s="272" t="s">
        <v>4961</v>
      </c>
      <c r="D526" s="273" t="s">
        <v>4970</v>
      </c>
      <c r="E526" s="296">
        <v>3400</v>
      </c>
      <c r="F526" s="274" t="s">
        <v>6057</v>
      </c>
      <c r="G526" s="275" t="s">
        <v>6058</v>
      </c>
      <c r="H526" s="298" t="s">
        <v>6059</v>
      </c>
      <c r="I526" s="298" t="s">
        <v>4993</v>
      </c>
      <c r="J526" s="298" t="s">
        <v>4994</v>
      </c>
      <c r="K526" s="273">
        <v>2</v>
      </c>
      <c r="L526" s="273">
        <v>12</v>
      </c>
      <c r="M526" s="276">
        <v>44126.930000000008</v>
      </c>
      <c r="N526" s="277"/>
      <c r="O526" s="277"/>
      <c r="P526" s="277"/>
      <c r="Q526" s="277"/>
      <c r="R526" s="277"/>
    </row>
    <row r="527" spans="1:18" x14ac:dyDescent="0.2">
      <c r="A527" s="271" t="s">
        <v>4960</v>
      </c>
      <c r="B527" s="272" t="s">
        <v>2629</v>
      </c>
      <c r="C527" s="272" t="s">
        <v>4961</v>
      </c>
      <c r="D527" s="273" t="s">
        <v>4962</v>
      </c>
      <c r="E527" s="296">
        <v>6500</v>
      </c>
      <c r="F527" s="274" t="s">
        <v>6060</v>
      </c>
      <c r="G527" s="275" t="s">
        <v>6061</v>
      </c>
      <c r="H527" s="298" t="s">
        <v>4985</v>
      </c>
      <c r="I527" s="298" t="s">
        <v>4966</v>
      </c>
      <c r="J527" s="298" t="s">
        <v>4967</v>
      </c>
      <c r="K527" s="273">
        <v>4</v>
      </c>
      <c r="L527" s="273">
        <v>12</v>
      </c>
      <c r="M527" s="276">
        <v>81213.60000000002</v>
      </c>
      <c r="N527" s="277"/>
      <c r="O527" s="277"/>
      <c r="P527" s="277"/>
      <c r="Q527" s="277"/>
      <c r="R527" s="277"/>
    </row>
    <row r="528" spans="1:18" x14ac:dyDescent="0.2">
      <c r="A528" s="271" t="s">
        <v>4960</v>
      </c>
      <c r="B528" s="272" t="s">
        <v>2629</v>
      </c>
      <c r="C528" s="272" t="s">
        <v>4961</v>
      </c>
      <c r="D528" s="273" t="s">
        <v>4962</v>
      </c>
      <c r="E528" s="296">
        <v>6500</v>
      </c>
      <c r="F528" s="274" t="s">
        <v>6062</v>
      </c>
      <c r="G528" s="275" t="s">
        <v>6063</v>
      </c>
      <c r="H528" s="298" t="s">
        <v>4976</v>
      </c>
      <c r="I528" s="298" t="s">
        <v>4966</v>
      </c>
      <c r="J528" s="298" t="s">
        <v>4967</v>
      </c>
      <c r="K528" s="273">
        <v>2</v>
      </c>
      <c r="L528" s="273">
        <v>12</v>
      </c>
      <c r="M528" s="276">
        <v>81213.60000000002</v>
      </c>
      <c r="N528" s="277"/>
      <c r="O528" s="277"/>
      <c r="P528" s="277"/>
      <c r="Q528" s="277"/>
      <c r="R528" s="277"/>
    </row>
    <row r="529" spans="1:18" x14ac:dyDescent="0.2">
      <c r="A529" s="271" t="s">
        <v>4960</v>
      </c>
      <c r="B529" s="272" t="s">
        <v>2629</v>
      </c>
      <c r="C529" s="272" t="s">
        <v>4961</v>
      </c>
      <c r="D529" s="273" t="s">
        <v>4962</v>
      </c>
      <c r="E529" s="296">
        <v>6500</v>
      </c>
      <c r="F529" s="274" t="s">
        <v>6064</v>
      </c>
      <c r="G529" s="275" t="s">
        <v>6065</v>
      </c>
      <c r="H529" s="298" t="s">
        <v>4985</v>
      </c>
      <c r="I529" s="298" t="s">
        <v>4966</v>
      </c>
      <c r="J529" s="298" t="s">
        <v>4967</v>
      </c>
      <c r="K529" s="273">
        <v>4</v>
      </c>
      <c r="L529" s="273">
        <v>12</v>
      </c>
      <c r="M529" s="276">
        <v>81430.270000000019</v>
      </c>
      <c r="N529" s="277"/>
      <c r="O529" s="277"/>
      <c r="P529" s="277"/>
      <c r="Q529" s="277"/>
      <c r="R529" s="277"/>
    </row>
    <row r="530" spans="1:18" x14ac:dyDescent="0.2">
      <c r="A530" s="271" t="s">
        <v>4960</v>
      </c>
      <c r="B530" s="272" t="s">
        <v>2629</v>
      </c>
      <c r="C530" s="272" t="s">
        <v>4961</v>
      </c>
      <c r="D530" s="273" t="s">
        <v>4962</v>
      </c>
      <c r="E530" s="296">
        <v>9500</v>
      </c>
      <c r="F530" s="274" t="s">
        <v>6066</v>
      </c>
      <c r="G530" s="275" t="s">
        <v>6067</v>
      </c>
      <c r="H530" s="298" t="s">
        <v>5198</v>
      </c>
      <c r="I530" s="298" t="s">
        <v>4966</v>
      </c>
      <c r="J530" s="298" t="s">
        <v>4967</v>
      </c>
      <c r="K530" s="273">
        <v>2</v>
      </c>
      <c r="L530" s="273">
        <v>12</v>
      </c>
      <c r="M530" s="276">
        <v>117213.60000000002</v>
      </c>
      <c r="N530" s="277"/>
      <c r="O530" s="277"/>
      <c r="P530" s="277"/>
      <c r="Q530" s="277"/>
      <c r="R530" s="277"/>
    </row>
    <row r="531" spans="1:18" x14ac:dyDescent="0.2">
      <c r="A531" s="271" t="s">
        <v>4960</v>
      </c>
      <c r="B531" s="272" t="s">
        <v>2629</v>
      </c>
      <c r="C531" s="272" t="s">
        <v>4961</v>
      </c>
      <c r="D531" s="273" t="s">
        <v>4962</v>
      </c>
      <c r="E531" s="296">
        <v>7000</v>
      </c>
      <c r="F531" s="274" t="s">
        <v>6068</v>
      </c>
      <c r="G531" s="275" t="s">
        <v>6069</v>
      </c>
      <c r="H531" s="298" t="s">
        <v>5107</v>
      </c>
      <c r="I531" s="298" t="s">
        <v>4966</v>
      </c>
      <c r="J531" s="298" t="s">
        <v>4967</v>
      </c>
      <c r="K531" s="273">
        <v>2</v>
      </c>
      <c r="L531" s="273">
        <v>12</v>
      </c>
      <c r="M531" s="276">
        <v>87213.60000000002</v>
      </c>
      <c r="N531" s="277"/>
      <c r="O531" s="277"/>
      <c r="P531" s="277"/>
      <c r="Q531" s="277"/>
      <c r="R531" s="277"/>
    </row>
    <row r="532" spans="1:18" x14ac:dyDescent="0.2">
      <c r="A532" s="271" t="s">
        <v>4960</v>
      </c>
      <c r="B532" s="272" t="s">
        <v>2629</v>
      </c>
      <c r="C532" s="272" t="s">
        <v>4961</v>
      </c>
      <c r="D532" s="273" t="s">
        <v>4962</v>
      </c>
      <c r="E532" s="296">
        <v>6500</v>
      </c>
      <c r="F532" s="274" t="s">
        <v>6070</v>
      </c>
      <c r="G532" s="275" t="s">
        <v>6071</v>
      </c>
      <c r="H532" s="298" t="s">
        <v>4985</v>
      </c>
      <c r="I532" s="298" t="s">
        <v>4966</v>
      </c>
      <c r="J532" s="298" t="s">
        <v>4967</v>
      </c>
      <c r="K532" s="273">
        <v>4</v>
      </c>
      <c r="L532" s="273">
        <v>12</v>
      </c>
      <c r="M532" s="276">
        <v>81213.60000000002</v>
      </c>
      <c r="N532" s="277"/>
      <c r="O532" s="277"/>
      <c r="P532" s="277"/>
      <c r="Q532" s="277"/>
      <c r="R532" s="277"/>
    </row>
    <row r="533" spans="1:18" x14ac:dyDescent="0.2">
      <c r="A533" s="271" t="s">
        <v>4960</v>
      </c>
      <c r="B533" s="272" t="s">
        <v>2629</v>
      </c>
      <c r="C533" s="272" t="s">
        <v>4961</v>
      </c>
      <c r="D533" s="273" t="s">
        <v>4970</v>
      </c>
      <c r="E533" s="296">
        <v>3500</v>
      </c>
      <c r="F533" s="274" t="s">
        <v>6072</v>
      </c>
      <c r="G533" s="275" t="s">
        <v>6073</v>
      </c>
      <c r="H533" s="298" t="s">
        <v>5107</v>
      </c>
      <c r="I533" s="298" t="s">
        <v>4966</v>
      </c>
      <c r="J533" s="298" t="s">
        <v>4967</v>
      </c>
      <c r="K533" s="273">
        <v>2</v>
      </c>
      <c r="L533" s="273">
        <v>12</v>
      </c>
      <c r="M533" s="276">
        <v>45213.600000000006</v>
      </c>
      <c r="N533" s="277"/>
      <c r="O533" s="277"/>
      <c r="P533" s="277"/>
      <c r="Q533" s="277"/>
      <c r="R533" s="277"/>
    </row>
    <row r="534" spans="1:18" x14ac:dyDescent="0.2">
      <c r="A534" s="271" t="s">
        <v>4960</v>
      </c>
      <c r="B534" s="272" t="s">
        <v>2629</v>
      </c>
      <c r="C534" s="272" t="s">
        <v>4961</v>
      </c>
      <c r="D534" s="273" t="s">
        <v>4962</v>
      </c>
      <c r="E534" s="296">
        <v>6500</v>
      </c>
      <c r="F534" s="274" t="s">
        <v>6074</v>
      </c>
      <c r="G534" s="275" t="s">
        <v>6075</v>
      </c>
      <c r="H534" s="298" t="s">
        <v>5752</v>
      </c>
      <c r="I534" s="298" t="s">
        <v>4966</v>
      </c>
      <c r="J534" s="298" t="s">
        <v>4967</v>
      </c>
      <c r="K534" s="273">
        <v>4</v>
      </c>
      <c r="L534" s="273">
        <v>12</v>
      </c>
      <c r="M534" s="276">
        <v>81213.60000000002</v>
      </c>
      <c r="N534" s="277"/>
      <c r="O534" s="277"/>
      <c r="P534" s="277"/>
      <c r="Q534" s="277"/>
      <c r="R534" s="277"/>
    </row>
    <row r="535" spans="1:18" x14ac:dyDescent="0.2">
      <c r="A535" s="271" t="s">
        <v>4960</v>
      </c>
      <c r="B535" s="272" t="s">
        <v>2629</v>
      </c>
      <c r="C535" s="272" t="s">
        <v>4961</v>
      </c>
      <c r="D535" s="273" t="s">
        <v>4962</v>
      </c>
      <c r="E535" s="296">
        <v>11000</v>
      </c>
      <c r="F535" s="274" t="s">
        <v>6076</v>
      </c>
      <c r="G535" s="275" t="s">
        <v>6077</v>
      </c>
      <c r="H535" s="298" t="s">
        <v>5015</v>
      </c>
      <c r="I535" s="298" t="s">
        <v>4966</v>
      </c>
      <c r="J535" s="298" t="s">
        <v>4967</v>
      </c>
      <c r="K535" s="273">
        <v>4</v>
      </c>
      <c r="L535" s="273">
        <v>12</v>
      </c>
      <c r="M535" s="276">
        <v>135213.6</v>
      </c>
      <c r="N535" s="277"/>
      <c r="O535" s="277"/>
      <c r="P535" s="277"/>
      <c r="Q535" s="277"/>
      <c r="R535" s="277"/>
    </row>
    <row r="536" spans="1:18" x14ac:dyDescent="0.2">
      <c r="A536" s="271" t="s">
        <v>4960</v>
      </c>
      <c r="B536" s="272" t="s">
        <v>2629</v>
      </c>
      <c r="C536" s="272" t="s">
        <v>4961</v>
      </c>
      <c r="D536" s="273" t="s">
        <v>4962</v>
      </c>
      <c r="E536" s="296">
        <v>6500</v>
      </c>
      <c r="F536" s="274" t="s">
        <v>6078</v>
      </c>
      <c r="G536" s="275" t="s">
        <v>6079</v>
      </c>
      <c r="H536" s="298" t="s">
        <v>4985</v>
      </c>
      <c r="I536" s="298" t="s">
        <v>4966</v>
      </c>
      <c r="J536" s="298" t="s">
        <v>4967</v>
      </c>
      <c r="K536" s="273">
        <v>4</v>
      </c>
      <c r="L536" s="273">
        <v>12</v>
      </c>
      <c r="M536" s="276">
        <v>81213.60000000002</v>
      </c>
      <c r="N536" s="277"/>
      <c r="O536" s="277"/>
      <c r="P536" s="277"/>
      <c r="Q536" s="277"/>
      <c r="R536" s="277"/>
    </row>
    <row r="537" spans="1:18" x14ac:dyDescent="0.2">
      <c r="A537" s="271" t="s">
        <v>4960</v>
      </c>
      <c r="B537" s="272" t="s">
        <v>2629</v>
      </c>
      <c r="C537" s="272" t="s">
        <v>4961</v>
      </c>
      <c r="D537" s="273" t="s">
        <v>4962</v>
      </c>
      <c r="E537" s="296">
        <v>6500</v>
      </c>
      <c r="F537" s="274" t="s">
        <v>6080</v>
      </c>
      <c r="G537" s="275" t="s">
        <v>6081</v>
      </c>
      <c r="H537" s="298" t="s">
        <v>4976</v>
      </c>
      <c r="I537" s="298" t="s">
        <v>4966</v>
      </c>
      <c r="J537" s="298" t="s">
        <v>4967</v>
      </c>
      <c r="K537" s="273">
        <v>4</v>
      </c>
      <c r="L537" s="273">
        <v>12</v>
      </c>
      <c r="M537" s="276">
        <v>81213.60000000002</v>
      </c>
      <c r="N537" s="277"/>
      <c r="O537" s="277"/>
      <c r="P537" s="277"/>
      <c r="Q537" s="277"/>
      <c r="R537" s="277"/>
    </row>
    <row r="538" spans="1:18" x14ac:dyDescent="0.2">
      <c r="A538" s="271" t="s">
        <v>4960</v>
      </c>
      <c r="B538" s="272" t="s">
        <v>2629</v>
      </c>
      <c r="C538" s="272" t="s">
        <v>4961</v>
      </c>
      <c r="D538" s="273" t="s">
        <v>4970</v>
      </c>
      <c r="E538" s="296">
        <v>5000</v>
      </c>
      <c r="F538" s="274" t="s">
        <v>6082</v>
      </c>
      <c r="G538" s="275" t="s">
        <v>6083</v>
      </c>
      <c r="H538" s="298" t="s">
        <v>4965</v>
      </c>
      <c r="I538" s="298" t="s">
        <v>4981</v>
      </c>
      <c r="J538" s="298" t="s">
        <v>4982</v>
      </c>
      <c r="K538" s="273">
        <v>2</v>
      </c>
      <c r="L538" s="273">
        <v>12</v>
      </c>
      <c r="M538" s="276">
        <v>63213.600000000013</v>
      </c>
      <c r="N538" s="277"/>
      <c r="O538" s="277"/>
      <c r="P538" s="277"/>
      <c r="Q538" s="277"/>
      <c r="R538" s="277"/>
    </row>
    <row r="539" spans="1:18" x14ac:dyDescent="0.2">
      <c r="A539" s="271" t="s">
        <v>4960</v>
      </c>
      <c r="B539" s="272" t="s">
        <v>2629</v>
      </c>
      <c r="C539" s="272" t="s">
        <v>4961</v>
      </c>
      <c r="D539" s="273" t="s">
        <v>4962</v>
      </c>
      <c r="E539" s="296">
        <v>6500</v>
      </c>
      <c r="F539" s="274" t="s">
        <v>6084</v>
      </c>
      <c r="G539" s="275" t="s">
        <v>6085</v>
      </c>
      <c r="H539" s="298" t="s">
        <v>4976</v>
      </c>
      <c r="I539" s="298" t="s">
        <v>4966</v>
      </c>
      <c r="J539" s="298" t="s">
        <v>4967</v>
      </c>
      <c r="K539" s="273">
        <v>4</v>
      </c>
      <c r="L539" s="273">
        <v>12</v>
      </c>
      <c r="M539" s="276">
        <v>81213.60000000002</v>
      </c>
      <c r="N539" s="277"/>
      <c r="O539" s="277"/>
      <c r="P539" s="277"/>
      <c r="Q539" s="277"/>
      <c r="R539" s="277"/>
    </row>
    <row r="540" spans="1:18" x14ac:dyDescent="0.2">
      <c r="A540" s="271" t="s">
        <v>4960</v>
      </c>
      <c r="B540" s="272" t="s">
        <v>2629</v>
      </c>
      <c r="C540" s="272" t="s">
        <v>4961</v>
      </c>
      <c r="D540" s="273" t="s">
        <v>4962</v>
      </c>
      <c r="E540" s="296">
        <v>7500</v>
      </c>
      <c r="F540" s="274" t="s">
        <v>6086</v>
      </c>
      <c r="G540" s="275" t="s">
        <v>6087</v>
      </c>
      <c r="H540" s="298" t="s">
        <v>4965</v>
      </c>
      <c r="I540" s="298" t="s">
        <v>4966</v>
      </c>
      <c r="J540" s="298" t="s">
        <v>4967</v>
      </c>
      <c r="K540" s="273">
        <v>4</v>
      </c>
      <c r="L540" s="273">
        <v>12</v>
      </c>
      <c r="M540" s="276">
        <v>93213.60000000002</v>
      </c>
      <c r="N540" s="277"/>
      <c r="O540" s="277"/>
      <c r="P540" s="277"/>
      <c r="Q540" s="277"/>
      <c r="R540" s="277"/>
    </row>
    <row r="541" spans="1:18" x14ac:dyDescent="0.2">
      <c r="A541" s="271" t="s">
        <v>4960</v>
      </c>
      <c r="B541" s="272" t="s">
        <v>2629</v>
      </c>
      <c r="C541" s="272" t="s">
        <v>4961</v>
      </c>
      <c r="D541" s="273" t="s">
        <v>4970</v>
      </c>
      <c r="E541" s="296">
        <v>3400</v>
      </c>
      <c r="F541" s="274" t="s">
        <v>6088</v>
      </c>
      <c r="G541" s="275" t="s">
        <v>6089</v>
      </c>
      <c r="H541" s="298" t="s">
        <v>4965</v>
      </c>
      <c r="I541" s="298" t="s">
        <v>4993</v>
      </c>
      <c r="J541" s="298" t="s">
        <v>4982</v>
      </c>
      <c r="K541" s="273">
        <v>2</v>
      </c>
      <c r="L541" s="273">
        <v>12</v>
      </c>
      <c r="M541" s="276">
        <v>44013.600000000006</v>
      </c>
      <c r="N541" s="277"/>
      <c r="O541" s="277"/>
      <c r="P541" s="277"/>
      <c r="Q541" s="277"/>
      <c r="R541" s="277"/>
    </row>
    <row r="542" spans="1:18" x14ac:dyDescent="0.2">
      <c r="A542" s="271" t="s">
        <v>4960</v>
      </c>
      <c r="B542" s="272" t="s">
        <v>2629</v>
      </c>
      <c r="C542" s="272" t="s">
        <v>4961</v>
      </c>
      <c r="D542" s="273" t="s">
        <v>4962</v>
      </c>
      <c r="E542" s="296">
        <v>7000</v>
      </c>
      <c r="F542" s="274" t="s">
        <v>6090</v>
      </c>
      <c r="G542" s="275" t="s">
        <v>6091</v>
      </c>
      <c r="H542" s="298" t="s">
        <v>5306</v>
      </c>
      <c r="I542" s="298" t="s">
        <v>4966</v>
      </c>
      <c r="J542" s="298" t="s">
        <v>4967</v>
      </c>
      <c r="K542" s="273">
        <v>2</v>
      </c>
      <c r="L542" s="273">
        <v>12</v>
      </c>
      <c r="M542" s="276">
        <v>87213.60000000002</v>
      </c>
      <c r="N542" s="277"/>
      <c r="O542" s="277"/>
      <c r="P542" s="277"/>
      <c r="Q542" s="277"/>
      <c r="R542" s="277"/>
    </row>
    <row r="543" spans="1:18" x14ac:dyDescent="0.2">
      <c r="A543" s="271" t="s">
        <v>4960</v>
      </c>
      <c r="B543" s="272" t="s">
        <v>2629</v>
      </c>
      <c r="C543" s="272" t="s">
        <v>4961</v>
      </c>
      <c r="D543" s="273" t="s">
        <v>4962</v>
      </c>
      <c r="E543" s="296">
        <v>6500</v>
      </c>
      <c r="F543" s="274" t="s">
        <v>6092</v>
      </c>
      <c r="G543" s="275" t="s">
        <v>6093</v>
      </c>
      <c r="H543" s="298" t="s">
        <v>4985</v>
      </c>
      <c r="I543" s="298" t="s">
        <v>4966</v>
      </c>
      <c r="J543" s="298" t="s">
        <v>4967</v>
      </c>
      <c r="K543" s="273">
        <v>4</v>
      </c>
      <c r="L543" s="273">
        <v>12</v>
      </c>
      <c r="M543" s="276">
        <v>81213.60000000002</v>
      </c>
      <c r="N543" s="277"/>
      <c r="O543" s="277"/>
      <c r="P543" s="277"/>
      <c r="Q543" s="277"/>
      <c r="R543" s="277"/>
    </row>
    <row r="544" spans="1:18" x14ac:dyDescent="0.2">
      <c r="A544" s="271" t="s">
        <v>4960</v>
      </c>
      <c r="B544" s="272" t="s">
        <v>2629</v>
      </c>
      <c r="C544" s="272" t="s">
        <v>4961</v>
      </c>
      <c r="D544" s="273" t="s">
        <v>4970</v>
      </c>
      <c r="E544" s="296">
        <v>2000</v>
      </c>
      <c r="F544" s="274" t="s">
        <v>6094</v>
      </c>
      <c r="G544" s="275" t="s">
        <v>6095</v>
      </c>
      <c r="H544" s="298" t="s">
        <v>5154</v>
      </c>
      <c r="I544" s="298" t="s">
        <v>4966</v>
      </c>
      <c r="J544" s="298" t="s">
        <v>5123</v>
      </c>
      <c r="K544" s="273">
        <v>2</v>
      </c>
      <c r="L544" s="273">
        <v>12</v>
      </c>
      <c r="M544" s="276">
        <v>26969.88</v>
      </c>
      <c r="N544" s="277"/>
      <c r="O544" s="277"/>
      <c r="P544" s="277"/>
      <c r="Q544" s="277"/>
      <c r="R544" s="277"/>
    </row>
    <row r="545" spans="1:18" x14ac:dyDescent="0.2">
      <c r="A545" s="271" t="s">
        <v>4960</v>
      </c>
      <c r="B545" s="272" t="s">
        <v>2629</v>
      </c>
      <c r="C545" s="272" t="s">
        <v>4961</v>
      </c>
      <c r="D545" s="273" t="s">
        <v>4962</v>
      </c>
      <c r="E545" s="296">
        <v>10500</v>
      </c>
      <c r="F545" s="274" t="s">
        <v>6096</v>
      </c>
      <c r="G545" s="275" t="s">
        <v>6097</v>
      </c>
      <c r="H545" s="298" t="s">
        <v>5747</v>
      </c>
      <c r="I545" s="298" t="s">
        <v>4966</v>
      </c>
      <c r="J545" s="298" t="s">
        <v>4967</v>
      </c>
      <c r="K545" s="273">
        <v>4</v>
      </c>
      <c r="L545" s="273">
        <v>12</v>
      </c>
      <c r="M545" s="276">
        <v>129213.60000000002</v>
      </c>
      <c r="N545" s="277"/>
      <c r="O545" s="277"/>
      <c r="P545" s="277"/>
      <c r="Q545" s="277"/>
      <c r="R545" s="277"/>
    </row>
    <row r="546" spans="1:18" x14ac:dyDescent="0.2">
      <c r="A546" s="271" t="s">
        <v>4960</v>
      </c>
      <c r="B546" s="272" t="s">
        <v>2629</v>
      </c>
      <c r="C546" s="272" t="s">
        <v>4961</v>
      </c>
      <c r="D546" s="273" t="s">
        <v>4970</v>
      </c>
      <c r="E546" s="296">
        <v>4500</v>
      </c>
      <c r="F546" s="274" t="s">
        <v>6098</v>
      </c>
      <c r="G546" s="275" t="s">
        <v>6099</v>
      </c>
      <c r="H546" s="298" t="s">
        <v>5154</v>
      </c>
      <c r="I546" s="298" t="s">
        <v>4993</v>
      </c>
      <c r="J546" s="298" t="s">
        <v>4994</v>
      </c>
      <c r="K546" s="273">
        <v>2</v>
      </c>
      <c r="L546" s="273">
        <v>12</v>
      </c>
      <c r="M546" s="276">
        <v>57213.600000000013</v>
      </c>
      <c r="N546" s="277"/>
      <c r="O546" s="277"/>
      <c r="P546" s="277"/>
      <c r="Q546" s="277"/>
      <c r="R546" s="277"/>
    </row>
    <row r="547" spans="1:18" x14ac:dyDescent="0.2">
      <c r="A547" s="271" t="s">
        <v>4960</v>
      </c>
      <c r="B547" s="272" t="s">
        <v>2629</v>
      </c>
      <c r="C547" s="272" t="s">
        <v>4961</v>
      </c>
      <c r="D547" s="273" t="s">
        <v>5052</v>
      </c>
      <c r="E547" s="296">
        <v>2500</v>
      </c>
      <c r="F547" s="274" t="s">
        <v>6100</v>
      </c>
      <c r="G547" s="275" t="s">
        <v>6101</v>
      </c>
      <c r="H547" s="298" t="s">
        <v>5055</v>
      </c>
      <c r="I547" s="298" t="s">
        <v>4993</v>
      </c>
      <c r="J547" s="298" t="s">
        <v>5056</v>
      </c>
      <c r="K547" s="273">
        <v>2</v>
      </c>
      <c r="L547" s="273">
        <v>12</v>
      </c>
      <c r="M547" s="276">
        <v>33213.599999999999</v>
      </c>
      <c r="N547" s="277"/>
      <c r="O547" s="277"/>
      <c r="P547" s="277"/>
      <c r="Q547" s="277"/>
      <c r="R547" s="277"/>
    </row>
    <row r="548" spans="1:18" x14ac:dyDescent="0.2">
      <c r="A548" s="271" t="s">
        <v>4960</v>
      </c>
      <c r="B548" s="272" t="s">
        <v>2629</v>
      </c>
      <c r="C548" s="272" t="s">
        <v>4961</v>
      </c>
      <c r="D548" s="273" t="s">
        <v>4970</v>
      </c>
      <c r="E548" s="296">
        <v>2500</v>
      </c>
      <c r="F548" s="274" t="s">
        <v>6102</v>
      </c>
      <c r="G548" s="275" t="s">
        <v>6103</v>
      </c>
      <c r="H548" s="298" t="s">
        <v>4973</v>
      </c>
      <c r="I548" s="298" t="s">
        <v>4993</v>
      </c>
      <c r="J548" s="298" t="s">
        <v>4994</v>
      </c>
      <c r="K548" s="273">
        <v>2</v>
      </c>
      <c r="L548" s="273">
        <v>12</v>
      </c>
      <c r="M548" s="276">
        <v>33213.049999999996</v>
      </c>
      <c r="N548" s="277"/>
      <c r="O548" s="277"/>
      <c r="P548" s="277"/>
      <c r="Q548" s="277"/>
      <c r="R548" s="277"/>
    </row>
    <row r="549" spans="1:18" x14ac:dyDescent="0.2">
      <c r="A549" s="271" t="s">
        <v>4960</v>
      </c>
      <c r="B549" s="272" t="s">
        <v>2629</v>
      </c>
      <c r="C549" s="272" t="s">
        <v>4961</v>
      </c>
      <c r="D549" s="273" t="s">
        <v>5052</v>
      </c>
      <c r="E549" s="296">
        <v>2500</v>
      </c>
      <c r="F549" s="274" t="s">
        <v>6104</v>
      </c>
      <c r="G549" s="275" t="s">
        <v>6105</v>
      </c>
      <c r="H549" s="298" t="s">
        <v>5055</v>
      </c>
      <c r="I549" s="298" t="s">
        <v>4993</v>
      </c>
      <c r="J549" s="298" t="s">
        <v>5056</v>
      </c>
      <c r="K549" s="273">
        <v>2</v>
      </c>
      <c r="L549" s="273">
        <v>12</v>
      </c>
      <c r="M549" s="276">
        <v>33213.599999999999</v>
      </c>
      <c r="N549" s="277"/>
      <c r="O549" s="277"/>
      <c r="P549" s="277"/>
      <c r="Q549" s="277"/>
      <c r="R549" s="277"/>
    </row>
    <row r="550" spans="1:18" x14ac:dyDescent="0.2">
      <c r="A550" s="271" t="s">
        <v>4960</v>
      </c>
      <c r="B550" s="272" t="s">
        <v>2629</v>
      </c>
      <c r="C550" s="272" t="s">
        <v>4961</v>
      </c>
      <c r="D550" s="273" t="s">
        <v>4962</v>
      </c>
      <c r="E550" s="296">
        <v>4800</v>
      </c>
      <c r="F550" s="274" t="s">
        <v>6106</v>
      </c>
      <c r="G550" s="275" t="s">
        <v>6107</v>
      </c>
      <c r="H550" s="298" t="s">
        <v>4976</v>
      </c>
      <c r="I550" s="298" t="s">
        <v>4966</v>
      </c>
      <c r="J550" s="298" t="s">
        <v>4967</v>
      </c>
      <c r="K550" s="273">
        <v>2</v>
      </c>
      <c r="L550" s="273">
        <v>12</v>
      </c>
      <c r="M550" s="276">
        <v>60813.600000000013</v>
      </c>
      <c r="N550" s="277"/>
      <c r="O550" s="277"/>
      <c r="P550" s="277"/>
      <c r="Q550" s="277"/>
      <c r="R550" s="277"/>
    </row>
    <row r="551" spans="1:18" x14ac:dyDescent="0.2">
      <c r="A551" s="271" t="s">
        <v>4960</v>
      </c>
      <c r="B551" s="272" t="s">
        <v>2629</v>
      </c>
      <c r="C551" s="272" t="s">
        <v>4961</v>
      </c>
      <c r="D551" s="273" t="s">
        <v>4962</v>
      </c>
      <c r="E551" s="296">
        <v>9500</v>
      </c>
      <c r="F551" s="274" t="s">
        <v>6108</v>
      </c>
      <c r="G551" s="275" t="s">
        <v>6109</v>
      </c>
      <c r="H551" s="298" t="s">
        <v>5126</v>
      </c>
      <c r="I551" s="298" t="s">
        <v>4966</v>
      </c>
      <c r="J551" s="298" t="s">
        <v>4967</v>
      </c>
      <c r="K551" s="273">
        <v>2</v>
      </c>
      <c r="L551" s="273">
        <v>12</v>
      </c>
      <c r="M551" s="276">
        <v>108027.53</v>
      </c>
      <c r="N551" s="277"/>
      <c r="O551" s="277"/>
      <c r="P551" s="277"/>
      <c r="Q551" s="277"/>
      <c r="R551" s="277"/>
    </row>
    <row r="552" spans="1:18" x14ac:dyDescent="0.2">
      <c r="A552" s="271" t="s">
        <v>4960</v>
      </c>
      <c r="B552" s="272" t="s">
        <v>2629</v>
      </c>
      <c r="C552" s="272" t="s">
        <v>4961</v>
      </c>
      <c r="D552" s="273" t="s">
        <v>4962</v>
      </c>
      <c r="E552" s="296">
        <v>12500</v>
      </c>
      <c r="F552" s="274" t="s">
        <v>6110</v>
      </c>
      <c r="G552" s="275" t="s">
        <v>6111</v>
      </c>
      <c r="H552" s="298" t="s">
        <v>4976</v>
      </c>
      <c r="I552" s="298" t="s">
        <v>4966</v>
      </c>
      <c r="J552" s="298" t="s">
        <v>4967</v>
      </c>
      <c r="K552" s="273">
        <v>4</v>
      </c>
      <c r="L552" s="273">
        <v>12</v>
      </c>
      <c r="M552" s="276">
        <v>153549.6</v>
      </c>
      <c r="N552" s="277"/>
      <c r="O552" s="277"/>
      <c r="P552" s="277"/>
      <c r="Q552" s="277"/>
      <c r="R552" s="277"/>
    </row>
    <row r="553" spans="1:18" x14ac:dyDescent="0.2">
      <c r="A553" s="271" t="s">
        <v>4960</v>
      </c>
      <c r="B553" s="272" t="s">
        <v>2629</v>
      </c>
      <c r="C553" s="272" t="s">
        <v>4961</v>
      </c>
      <c r="D553" s="273" t="s">
        <v>4962</v>
      </c>
      <c r="E553" s="296">
        <v>5500</v>
      </c>
      <c r="F553" s="274" t="s">
        <v>6112</v>
      </c>
      <c r="G553" s="275" t="s">
        <v>6113</v>
      </c>
      <c r="H553" s="298" t="s">
        <v>4965</v>
      </c>
      <c r="I553" s="298" t="s">
        <v>4966</v>
      </c>
      <c r="J553" s="298" t="s">
        <v>4967</v>
      </c>
      <c r="K553" s="273">
        <v>4</v>
      </c>
      <c r="L553" s="273">
        <v>12</v>
      </c>
      <c r="M553" s="276">
        <v>69213.60000000002</v>
      </c>
      <c r="N553" s="277"/>
      <c r="O553" s="277"/>
      <c r="P553" s="277"/>
      <c r="Q553" s="277"/>
      <c r="R553" s="277"/>
    </row>
    <row r="554" spans="1:18" x14ac:dyDescent="0.2">
      <c r="A554" s="271" t="s">
        <v>4960</v>
      </c>
      <c r="B554" s="272" t="s">
        <v>2629</v>
      </c>
      <c r="C554" s="272" t="s">
        <v>4961</v>
      </c>
      <c r="D554" s="273" t="s">
        <v>4962</v>
      </c>
      <c r="E554" s="296">
        <v>6500</v>
      </c>
      <c r="F554" s="274" t="s">
        <v>6114</v>
      </c>
      <c r="G554" s="275" t="s">
        <v>6115</v>
      </c>
      <c r="H554" s="298" t="s">
        <v>5015</v>
      </c>
      <c r="I554" s="298" t="s">
        <v>4966</v>
      </c>
      <c r="J554" s="298" t="s">
        <v>4967</v>
      </c>
      <c r="K554" s="273">
        <v>2</v>
      </c>
      <c r="L554" s="273">
        <v>12</v>
      </c>
      <c r="M554" s="276">
        <v>81213.60000000002</v>
      </c>
      <c r="N554" s="277"/>
      <c r="O554" s="277"/>
      <c r="P554" s="277"/>
      <c r="Q554" s="277"/>
      <c r="R554" s="277"/>
    </row>
    <row r="555" spans="1:18" x14ac:dyDescent="0.2">
      <c r="A555" s="271" t="s">
        <v>4960</v>
      </c>
      <c r="B555" s="272" t="s">
        <v>2629</v>
      </c>
      <c r="C555" s="272" t="s">
        <v>4961</v>
      </c>
      <c r="D555" s="273" t="s">
        <v>4962</v>
      </c>
      <c r="E555" s="296">
        <v>12000</v>
      </c>
      <c r="F555" s="274" t="s">
        <v>6116</v>
      </c>
      <c r="G555" s="275" t="s">
        <v>6117</v>
      </c>
      <c r="H555" s="298" t="s">
        <v>5015</v>
      </c>
      <c r="I555" s="298" t="s">
        <v>4966</v>
      </c>
      <c r="J555" s="298" t="s">
        <v>4967</v>
      </c>
      <c r="K555" s="273">
        <v>1</v>
      </c>
      <c r="L555" s="273">
        <v>2</v>
      </c>
      <c r="M555" s="276">
        <v>23728.93</v>
      </c>
      <c r="N555" s="277"/>
      <c r="O555" s="277"/>
      <c r="P555" s="277"/>
      <c r="Q555" s="277"/>
      <c r="R555" s="277"/>
    </row>
    <row r="556" spans="1:18" x14ac:dyDescent="0.2">
      <c r="A556" s="271" t="s">
        <v>4960</v>
      </c>
      <c r="B556" s="272" t="s">
        <v>2629</v>
      </c>
      <c r="C556" s="272" t="s">
        <v>4961</v>
      </c>
      <c r="D556" s="273" t="s">
        <v>4962</v>
      </c>
      <c r="E556" s="296">
        <v>6500</v>
      </c>
      <c r="F556" s="274" t="s">
        <v>6118</v>
      </c>
      <c r="G556" s="275" t="s">
        <v>6119</v>
      </c>
      <c r="H556" s="298" t="s">
        <v>5012</v>
      </c>
      <c r="I556" s="298" t="s">
        <v>4966</v>
      </c>
      <c r="J556" s="298" t="s">
        <v>4967</v>
      </c>
      <c r="K556" s="273">
        <v>2</v>
      </c>
      <c r="L556" s="273">
        <v>12</v>
      </c>
      <c r="M556" s="276">
        <v>81213.60000000002</v>
      </c>
      <c r="N556" s="277"/>
      <c r="O556" s="277"/>
      <c r="P556" s="277"/>
      <c r="Q556" s="277"/>
      <c r="R556" s="277"/>
    </row>
    <row r="557" spans="1:18" x14ac:dyDescent="0.2">
      <c r="A557" s="271" t="s">
        <v>4960</v>
      </c>
      <c r="B557" s="272" t="s">
        <v>2629</v>
      </c>
      <c r="C557" s="272" t="s">
        <v>4961</v>
      </c>
      <c r="D557" s="273" t="s">
        <v>4962</v>
      </c>
      <c r="E557" s="296">
        <v>6500</v>
      </c>
      <c r="F557" s="274" t="s">
        <v>6120</v>
      </c>
      <c r="G557" s="275" t="s">
        <v>6121</v>
      </c>
      <c r="H557" s="298" t="s">
        <v>4976</v>
      </c>
      <c r="I557" s="298" t="s">
        <v>4966</v>
      </c>
      <c r="J557" s="298" t="s">
        <v>4967</v>
      </c>
      <c r="K557" s="273">
        <v>2</v>
      </c>
      <c r="L557" s="273">
        <v>12</v>
      </c>
      <c r="M557" s="276">
        <v>81213.60000000002</v>
      </c>
      <c r="N557" s="277"/>
      <c r="O557" s="277"/>
      <c r="P557" s="277"/>
      <c r="Q557" s="277"/>
      <c r="R557" s="277"/>
    </row>
    <row r="558" spans="1:18" x14ac:dyDescent="0.2">
      <c r="A558" s="271" t="s">
        <v>4960</v>
      </c>
      <c r="B558" s="272" t="s">
        <v>2629</v>
      </c>
      <c r="C558" s="272" t="s">
        <v>4961</v>
      </c>
      <c r="D558" s="273" t="s">
        <v>4970</v>
      </c>
      <c r="E558" s="296">
        <v>2500</v>
      </c>
      <c r="F558" s="274" t="s">
        <v>6122</v>
      </c>
      <c r="G558" s="275" t="s">
        <v>6123</v>
      </c>
      <c r="H558" s="298" t="s">
        <v>5258</v>
      </c>
      <c r="I558" s="298" t="s">
        <v>4981</v>
      </c>
      <c r="J558" s="298" t="s">
        <v>4982</v>
      </c>
      <c r="K558" s="273">
        <v>2</v>
      </c>
      <c r="L558" s="273">
        <v>12</v>
      </c>
      <c r="M558" s="276">
        <v>33213.599999999999</v>
      </c>
      <c r="N558" s="277"/>
      <c r="O558" s="277"/>
      <c r="P558" s="277"/>
      <c r="Q558" s="277"/>
      <c r="R558" s="277"/>
    </row>
    <row r="559" spans="1:18" x14ac:dyDescent="0.2">
      <c r="A559" s="271" t="s">
        <v>4960</v>
      </c>
      <c r="B559" s="272" t="s">
        <v>2629</v>
      </c>
      <c r="C559" s="272" t="s">
        <v>4961</v>
      </c>
      <c r="D559" s="273" t="s">
        <v>4962</v>
      </c>
      <c r="E559" s="296">
        <v>9500</v>
      </c>
      <c r="F559" s="274" t="s">
        <v>6124</v>
      </c>
      <c r="G559" s="275" t="s">
        <v>6125</v>
      </c>
      <c r="H559" s="298" t="s">
        <v>4985</v>
      </c>
      <c r="I559" s="298" t="s">
        <v>4966</v>
      </c>
      <c r="J559" s="298" t="s">
        <v>4967</v>
      </c>
      <c r="K559" s="273">
        <v>2</v>
      </c>
      <c r="L559" s="273">
        <v>12</v>
      </c>
      <c r="M559" s="276">
        <v>117213.60000000002</v>
      </c>
      <c r="N559" s="277"/>
      <c r="O559" s="277"/>
      <c r="P559" s="277"/>
      <c r="Q559" s="277"/>
      <c r="R559" s="277"/>
    </row>
    <row r="560" spans="1:18" x14ac:dyDescent="0.2">
      <c r="A560" s="271" t="s">
        <v>4960</v>
      </c>
      <c r="B560" s="272" t="s">
        <v>2629</v>
      </c>
      <c r="C560" s="272" t="s">
        <v>4961</v>
      </c>
      <c r="D560" s="273" t="s">
        <v>4962</v>
      </c>
      <c r="E560" s="296">
        <v>6500</v>
      </c>
      <c r="F560" s="274" t="s">
        <v>6126</v>
      </c>
      <c r="G560" s="275" t="s">
        <v>6127</v>
      </c>
      <c r="H560" s="298" t="s">
        <v>5122</v>
      </c>
      <c r="I560" s="298" t="s">
        <v>4966</v>
      </c>
      <c r="J560" s="298" t="s">
        <v>4967</v>
      </c>
      <c r="K560" s="273">
        <v>2</v>
      </c>
      <c r="L560" s="273">
        <v>12</v>
      </c>
      <c r="M560" s="276">
        <v>81213.60000000002</v>
      </c>
      <c r="N560" s="277"/>
      <c r="O560" s="277"/>
      <c r="P560" s="277"/>
      <c r="Q560" s="277"/>
      <c r="R560" s="277"/>
    </row>
    <row r="561" spans="1:18" x14ac:dyDescent="0.2">
      <c r="A561" s="271" t="s">
        <v>4960</v>
      </c>
      <c r="B561" s="272" t="s">
        <v>2629</v>
      </c>
      <c r="C561" s="272" t="s">
        <v>4961</v>
      </c>
      <c r="D561" s="273" t="s">
        <v>4962</v>
      </c>
      <c r="E561" s="296">
        <v>8500</v>
      </c>
      <c r="F561" s="274" t="s">
        <v>6128</v>
      </c>
      <c r="G561" s="275" t="s">
        <v>6129</v>
      </c>
      <c r="H561" s="298" t="s">
        <v>4985</v>
      </c>
      <c r="I561" s="298" t="s">
        <v>4966</v>
      </c>
      <c r="J561" s="298" t="s">
        <v>4967</v>
      </c>
      <c r="K561" s="273">
        <v>4</v>
      </c>
      <c r="L561" s="273">
        <v>12</v>
      </c>
      <c r="M561" s="276">
        <v>105213.60000000002</v>
      </c>
      <c r="N561" s="277"/>
      <c r="O561" s="277"/>
      <c r="P561" s="277"/>
      <c r="Q561" s="277"/>
      <c r="R561" s="277"/>
    </row>
    <row r="562" spans="1:18" x14ac:dyDescent="0.2">
      <c r="A562" s="271" t="s">
        <v>4960</v>
      </c>
      <c r="B562" s="272" t="s">
        <v>2629</v>
      </c>
      <c r="C562" s="272" t="s">
        <v>4961</v>
      </c>
      <c r="D562" s="273" t="s">
        <v>5052</v>
      </c>
      <c r="E562" s="296">
        <v>3500</v>
      </c>
      <c r="F562" s="274" t="s">
        <v>6130</v>
      </c>
      <c r="G562" s="275" t="s">
        <v>6131</v>
      </c>
      <c r="H562" s="298" t="s">
        <v>5055</v>
      </c>
      <c r="I562" s="298" t="s">
        <v>4993</v>
      </c>
      <c r="J562" s="298" t="s">
        <v>5056</v>
      </c>
      <c r="K562" s="273">
        <v>1</v>
      </c>
      <c r="L562" s="273">
        <v>2</v>
      </c>
      <c r="M562" s="276">
        <v>7295.6</v>
      </c>
      <c r="N562" s="277"/>
      <c r="O562" s="277"/>
      <c r="P562" s="277"/>
      <c r="Q562" s="277"/>
      <c r="R562" s="277"/>
    </row>
    <row r="563" spans="1:18" x14ac:dyDescent="0.2">
      <c r="A563" s="271" t="s">
        <v>4960</v>
      </c>
      <c r="B563" s="272" t="s">
        <v>2629</v>
      </c>
      <c r="C563" s="272" t="s">
        <v>4961</v>
      </c>
      <c r="D563" s="273" t="s">
        <v>4962</v>
      </c>
      <c r="E563" s="296">
        <v>8500</v>
      </c>
      <c r="F563" s="274" t="s">
        <v>6132</v>
      </c>
      <c r="G563" s="275" t="s">
        <v>6133</v>
      </c>
      <c r="H563" s="298" t="s">
        <v>4985</v>
      </c>
      <c r="I563" s="298" t="s">
        <v>4966</v>
      </c>
      <c r="J563" s="298" t="s">
        <v>4967</v>
      </c>
      <c r="K563" s="273">
        <v>4</v>
      </c>
      <c r="L563" s="273">
        <v>12</v>
      </c>
      <c r="M563" s="276">
        <v>105213.60000000002</v>
      </c>
      <c r="N563" s="277"/>
      <c r="O563" s="277"/>
      <c r="P563" s="277"/>
      <c r="Q563" s="277"/>
      <c r="R563" s="277"/>
    </row>
    <row r="564" spans="1:18" x14ac:dyDescent="0.2">
      <c r="A564" s="271" t="s">
        <v>4960</v>
      </c>
      <c r="B564" s="272" t="s">
        <v>2629</v>
      </c>
      <c r="C564" s="272" t="s">
        <v>4961</v>
      </c>
      <c r="D564" s="273" t="s">
        <v>4962</v>
      </c>
      <c r="E564" s="296">
        <v>10000</v>
      </c>
      <c r="F564" s="274" t="s">
        <v>6134</v>
      </c>
      <c r="G564" s="275" t="s">
        <v>6135</v>
      </c>
      <c r="H564" s="298" t="s">
        <v>4985</v>
      </c>
      <c r="I564" s="298" t="s">
        <v>4966</v>
      </c>
      <c r="J564" s="298" t="s">
        <v>4967</v>
      </c>
      <c r="K564" s="273">
        <v>4</v>
      </c>
      <c r="L564" s="273">
        <v>12</v>
      </c>
      <c r="M564" s="276">
        <v>123213.60000000002</v>
      </c>
      <c r="N564" s="277"/>
      <c r="O564" s="277"/>
      <c r="P564" s="277"/>
      <c r="Q564" s="277"/>
      <c r="R564" s="277"/>
    </row>
    <row r="565" spans="1:18" x14ac:dyDescent="0.2">
      <c r="A565" s="271" t="s">
        <v>4960</v>
      </c>
      <c r="B565" s="272" t="s">
        <v>2629</v>
      </c>
      <c r="C565" s="272" t="s">
        <v>4961</v>
      </c>
      <c r="D565" s="273" t="s">
        <v>4962</v>
      </c>
      <c r="E565" s="296">
        <v>10500</v>
      </c>
      <c r="F565" s="274" t="s">
        <v>6136</v>
      </c>
      <c r="G565" s="275" t="s">
        <v>6137</v>
      </c>
      <c r="H565" s="298" t="s">
        <v>5167</v>
      </c>
      <c r="I565" s="298" t="s">
        <v>4966</v>
      </c>
      <c r="J565" s="298" t="s">
        <v>4967</v>
      </c>
      <c r="K565" s="273">
        <v>4</v>
      </c>
      <c r="L565" s="273">
        <v>12</v>
      </c>
      <c r="M565" s="276">
        <v>129213.60000000002</v>
      </c>
      <c r="N565" s="277"/>
      <c r="O565" s="277"/>
      <c r="P565" s="277"/>
      <c r="Q565" s="277"/>
      <c r="R565" s="277"/>
    </row>
    <row r="566" spans="1:18" x14ac:dyDescent="0.2">
      <c r="A566" s="271" t="s">
        <v>4960</v>
      </c>
      <c r="B566" s="272" t="s">
        <v>2629</v>
      </c>
      <c r="C566" s="272" t="s">
        <v>4961</v>
      </c>
      <c r="D566" s="273" t="s">
        <v>4970</v>
      </c>
      <c r="E566" s="296">
        <v>3000</v>
      </c>
      <c r="F566" s="274" t="s">
        <v>6138</v>
      </c>
      <c r="G566" s="275" t="s">
        <v>6139</v>
      </c>
      <c r="H566" s="298" t="s">
        <v>5055</v>
      </c>
      <c r="I566" s="298" t="s">
        <v>4993</v>
      </c>
      <c r="J566" s="298" t="s">
        <v>5056</v>
      </c>
      <c r="K566" s="273">
        <v>1</v>
      </c>
      <c r="L566" s="273">
        <v>2</v>
      </c>
      <c r="M566" s="276">
        <v>3201.5</v>
      </c>
      <c r="N566" s="277"/>
      <c r="O566" s="277"/>
      <c r="P566" s="277"/>
      <c r="Q566" s="277"/>
      <c r="R566" s="277"/>
    </row>
    <row r="567" spans="1:18" x14ac:dyDescent="0.2">
      <c r="A567" s="271" t="s">
        <v>4960</v>
      </c>
      <c r="B567" s="272" t="s">
        <v>2629</v>
      </c>
      <c r="C567" s="272" t="s">
        <v>4961</v>
      </c>
      <c r="D567" s="273" t="s">
        <v>4962</v>
      </c>
      <c r="E567" s="296">
        <v>6500</v>
      </c>
      <c r="F567" s="274" t="s">
        <v>6140</v>
      </c>
      <c r="G567" s="275" t="s">
        <v>6141</v>
      </c>
      <c r="H567" s="298" t="s">
        <v>4976</v>
      </c>
      <c r="I567" s="298" t="s">
        <v>4966</v>
      </c>
      <c r="J567" s="298" t="s">
        <v>4967</v>
      </c>
      <c r="K567" s="273">
        <v>4</v>
      </c>
      <c r="L567" s="273">
        <v>12</v>
      </c>
      <c r="M567" s="276">
        <v>81213.60000000002</v>
      </c>
      <c r="N567" s="277"/>
      <c r="O567" s="277"/>
      <c r="P567" s="277"/>
      <c r="Q567" s="277"/>
      <c r="R567" s="277"/>
    </row>
    <row r="568" spans="1:18" x14ac:dyDescent="0.2">
      <c r="A568" s="271" t="s">
        <v>4960</v>
      </c>
      <c r="B568" s="272" t="s">
        <v>2629</v>
      </c>
      <c r="C568" s="272" t="s">
        <v>4961</v>
      </c>
      <c r="D568" s="273" t="s">
        <v>4962</v>
      </c>
      <c r="E568" s="296">
        <v>12500</v>
      </c>
      <c r="F568" s="274" t="s">
        <v>6142</v>
      </c>
      <c r="G568" s="275" t="s">
        <v>6143</v>
      </c>
      <c r="H568" s="298" t="s">
        <v>4985</v>
      </c>
      <c r="I568" s="298" t="s">
        <v>4966</v>
      </c>
      <c r="J568" s="298" t="s">
        <v>4967</v>
      </c>
      <c r="K568" s="273">
        <v>4</v>
      </c>
      <c r="L568" s="273">
        <v>12</v>
      </c>
      <c r="M568" s="276">
        <v>153213.6</v>
      </c>
      <c r="N568" s="277"/>
      <c r="O568" s="277"/>
      <c r="P568" s="277"/>
      <c r="Q568" s="277"/>
      <c r="R568" s="277"/>
    </row>
    <row r="569" spans="1:18" x14ac:dyDescent="0.2">
      <c r="A569" s="271" t="s">
        <v>4960</v>
      </c>
      <c r="B569" s="272" t="s">
        <v>2629</v>
      </c>
      <c r="C569" s="272" t="s">
        <v>4961</v>
      </c>
      <c r="D569" s="273" t="s">
        <v>4962</v>
      </c>
      <c r="E569" s="296">
        <v>8500</v>
      </c>
      <c r="F569" s="274" t="s">
        <v>6144</v>
      </c>
      <c r="G569" s="275" t="s">
        <v>6145</v>
      </c>
      <c r="H569" s="298" t="s">
        <v>6146</v>
      </c>
      <c r="I569" s="298" t="s">
        <v>4966</v>
      </c>
      <c r="J569" s="298" t="s">
        <v>4967</v>
      </c>
      <c r="K569" s="273">
        <v>4</v>
      </c>
      <c r="L569" s="273">
        <v>12</v>
      </c>
      <c r="M569" s="276">
        <v>105213.60000000002</v>
      </c>
      <c r="N569" s="277"/>
      <c r="O569" s="277"/>
      <c r="P569" s="277"/>
      <c r="Q569" s="277"/>
      <c r="R569" s="277"/>
    </row>
    <row r="570" spans="1:18" x14ac:dyDescent="0.2">
      <c r="A570" s="271" t="s">
        <v>4960</v>
      </c>
      <c r="B570" s="272" t="s">
        <v>2629</v>
      </c>
      <c r="C570" s="272" t="s">
        <v>4961</v>
      </c>
      <c r="D570" s="273" t="s">
        <v>4970</v>
      </c>
      <c r="E570" s="296">
        <v>4800</v>
      </c>
      <c r="F570" s="274" t="s">
        <v>6147</v>
      </c>
      <c r="G570" s="275" t="s">
        <v>6148</v>
      </c>
      <c r="H570" s="298" t="s">
        <v>5135</v>
      </c>
      <c r="I570" s="298" t="s">
        <v>4966</v>
      </c>
      <c r="J570" s="298" t="s">
        <v>4967</v>
      </c>
      <c r="K570" s="273">
        <v>2</v>
      </c>
      <c r="L570" s="273">
        <v>12</v>
      </c>
      <c r="M570" s="276">
        <v>60813.600000000013</v>
      </c>
      <c r="N570" s="277"/>
      <c r="O570" s="277"/>
      <c r="P570" s="277"/>
      <c r="Q570" s="277"/>
      <c r="R570" s="277"/>
    </row>
    <row r="571" spans="1:18" x14ac:dyDescent="0.2">
      <c r="A571" s="271" t="s">
        <v>4960</v>
      </c>
      <c r="B571" s="272" t="s">
        <v>2629</v>
      </c>
      <c r="C571" s="272" t="s">
        <v>4961</v>
      </c>
      <c r="D571" s="273" t="s">
        <v>4970</v>
      </c>
      <c r="E571" s="296">
        <v>4500</v>
      </c>
      <c r="F571" s="274" t="s">
        <v>6149</v>
      </c>
      <c r="G571" s="275" t="s">
        <v>6150</v>
      </c>
      <c r="H571" s="298" t="s">
        <v>4965</v>
      </c>
      <c r="I571" s="298" t="s">
        <v>4966</v>
      </c>
      <c r="J571" s="298" t="s">
        <v>4967</v>
      </c>
      <c r="K571" s="273">
        <v>2</v>
      </c>
      <c r="L571" s="273">
        <v>12</v>
      </c>
      <c r="M571" s="276">
        <v>57213.600000000013</v>
      </c>
      <c r="N571" s="277"/>
      <c r="O571" s="277"/>
      <c r="P571" s="277"/>
      <c r="Q571" s="277"/>
      <c r="R571" s="277"/>
    </row>
    <row r="572" spans="1:18" x14ac:dyDescent="0.2">
      <c r="A572" s="271" t="s">
        <v>4960</v>
      </c>
      <c r="B572" s="272" t="s">
        <v>2629</v>
      </c>
      <c r="C572" s="272" t="s">
        <v>4961</v>
      </c>
      <c r="D572" s="273" t="s">
        <v>4970</v>
      </c>
      <c r="E572" s="296">
        <v>3500</v>
      </c>
      <c r="F572" s="274" t="s">
        <v>6151</v>
      </c>
      <c r="G572" s="275" t="s">
        <v>6152</v>
      </c>
      <c r="H572" s="298" t="s">
        <v>4973</v>
      </c>
      <c r="I572" s="298" t="s">
        <v>4966</v>
      </c>
      <c r="J572" s="298" t="s">
        <v>4967</v>
      </c>
      <c r="K572" s="273">
        <v>2</v>
      </c>
      <c r="L572" s="273">
        <v>12</v>
      </c>
      <c r="M572" s="276">
        <v>45213.600000000006</v>
      </c>
      <c r="N572" s="277"/>
      <c r="O572" s="277"/>
      <c r="P572" s="277"/>
      <c r="Q572" s="277"/>
      <c r="R572" s="277"/>
    </row>
    <row r="573" spans="1:18" x14ac:dyDescent="0.2">
      <c r="A573" s="271" t="s">
        <v>4960</v>
      </c>
      <c r="B573" s="272" t="s">
        <v>2629</v>
      </c>
      <c r="C573" s="272" t="s">
        <v>4961</v>
      </c>
      <c r="D573" s="273" t="s">
        <v>4970</v>
      </c>
      <c r="E573" s="296">
        <v>2500</v>
      </c>
      <c r="F573" s="274" t="s">
        <v>6153</v>
      </c>
      <c r="G573" s="275" t="s">
        <v>6154</v>
      </c>
      <c r="H573" s="298" t="s">
        <v>6155</v>
      </c>
      <c r="I573" s="298" t="s">
        <v>5020</v>
      </c>
      <c r="J573" s="298" t="s">
        <v>4982</v>
      </c>
      <c r="K573" s="273">
        <v>2</v>
      </c>
      <c r="L573" s="273">
        <v>12</v>
      </c>
      <c r="M573" s="276">
        <v>33213.599999999999</v>
      </c>
      <c r="N573" s="277"/>
      <c r="O573" s="277"/>
      <c r="P573" s="277"/>
      <c r="Q573" s="277"/>
      <c r="R573" s="277"/>
    </row>
    <row r="574" spans="1:18" x14ac:dyDescent="0.2">
      <c r="A574" s="271" t="s">
        <v>4960</v>
      </c>
      <c r="B574" s="272" t="s">
        <v>2629</v>
      </c>
      <c r="C574" s="272" t="s">
        <v>4961</v>
      </c>
      <c r="D574" s="273" t="s">
        <v>4962</v>
      </c>
      <c r="E574" s="296">
        <v>7500</v>
      </c>
      <c r="F574" s="274" t="s">
        <v>6156</v>
      </c>
      <c r="G574" s="275" t="s">
        <v>6157</v>
      </c>
      <c r="H574" s="298" t="s">
        <v>4976</v>
      </c>
      <c r="I574" s="298" t="s">
        <v>4966</v>
      </c>
      <c r="J574" s="298" t="s">
        <v>4967</v>
      </c>
      <c r="K574" s="273">
        <v>2</v>
      </c>
      <c r="L574" s="273">
        <v>12</v>
      </c>
      <c r="M574" s="276">
        <v>93213.60000000002</v>
      </c>
      <c r="N574" s="277"/>
      <c r="O574" s="277"/>
      <c r="P574" s="277"/>
      <c r="Q574" s="277"/>
      <c r="R574" s="277"/>
    </row>
    <row r="575" spans="1:18" x14ac:dyDescent="0.2">
      <c r="A575" s="271" t="s">
        <v>4960</v>
      </c>
      <c r="B575" s="272" t="s">
        <v>2629</v>
      </c>
      <c r="C575" s="272" t="s">
        <v>4961</v>
      </c>
      <c r="D575" s="273" t="s">
        <v>4970</v>
      </c>
      <c r="E575" s="296">
        <v>6500</v>
      </c>
      <c r="F575" s="274" t="s">
        <v>6158</v>
      </c>
      <c r="G575" s="275" t="s">
        <v>2460</v>
      </c>
      <c r="H575" s="298" t="s">
        <v>4973</v>
      </c>
      <c r="I575" s="298" t="s">
        <v>4966</v>
      </c>
      <c r="J575" s="298" t="s">
        <v>4967</v>
      </c>
      <c r="K575" s="273">
        <v>1</v>
      </c>
      <c r="L575" s="273">
        <v>2</v>
      </c>
      <c r="M575" s="276">
        <v>13975.6</v>
      </c>
      <c r="N575" s="277"/>
      <c r="O575" s="277"/>
      <c r="P575" s="277"/>
      <c r="Q575" s="277"/>
      <c r="R575" s="277"/>
    </row>
    <row r="576" spans="1:18" x14ac:dyDescent="0.2">
      <c r="A576" s="271" t="s">
        <v>4960</v>
      </c>
      <c r="B576" s="272" t="s">
        <v>2629</v>
      </c>
      <c r="C576" s="272" t="s">
        <v>4961</v>
      </c>
      <c r="D576" s="273" t="s">
        <v>4962</v>
      </c>
      <c r="E576" s="296">
        <v>8500</v>
      </c>
      <c r="F576" s="274" t="s">
        <v>6159</v>
      </c>
      <c r="G576" s="275" t="s">
        <v>6160</v>
      </c>
      <c r="H576" s="298" t="s">
        <v>4985</v>
      </c>
      <c r="I576" s="298" t="s">
        <v>4966</v>
      </c>
      <c r="J576" s="298" t="s">
        <v>4967</v>
      </c>
      <c r="K576" s="273">
        <v>4</v>
      </c>
      <c r="L576" s="273">
        <v>12</v>
      </c>
      <c r="M576" s="276">
        <v>105213.60000000002</v>
      </c>
      <c r="N576" s="277"/>
      <c r="O576" s="277"/>
      <c r="P576" s="277"/>
      <c r="Q576" s="277"/>
      <c r="R576" s="277"/>
    </row>
    <row r="577" spans="1:18" x14ac:dyDescent="0.2">
      <c r="A577" s="271" t="s">
        <v>4960</v>
      </c>
      <c r="B577" s="272" t="s">
        <v>2629</v>
      </c>
      <c r="C577" s="272" t="s">
        <v>4961</v>
      </c>
      <c r="D577" s="273" t="s">
        <v>4962</v>
      </c>
      <c r="E577" s="296">
        <v>8500</v>
      </c>
      <c r="F577" s="274" t="s">
        <v>6161</v>
      </c>
      <c r="G577" s="275" t="s">
        <v>6162</v>
      </c>
      <c r="H577" s="298" t="s">
        <v>4985</v>
      </c>
      <c r="I577" s="298" t="s">
        <v>4966</v>
      </c>
      <c r="J577" s="298" t="s">
        <v>4967</v>
      </c>
      <c r="K577" s="273">
        <v>4</v>
      </c>
      <c r="L577" s="273">
        <v>12</v>
      </c>
      <c r="M577" s="276">
        <v>105213.60000000002</v>
      </c>
      <c r="N577" s="277"/>
      <c r="O577" s="277"/>
      <c r="P577" s="277"/>
      <c r="Q577" s="277"/>
      <c r="R577" s="277"/>
    </row>
    <row r="578" spans="1:18" x14ac:dyDescent="0.2">
      <c r="A578" s="271" t="s">
        <v>4960</v>
      </c>
      <c r="B578" s="272" t="s">
        <v>2629</v>
      </c>
      <c r="C578" s="272" t="s">
        <v>4961</v>
      </c>
      <c r="D578" s="273" t="s">
        <v>4970</v>
      </c>
      <c r="E578" s="296">
        <v>4800</v>
      </c>
      <c r="F578" s="274" t="s">
        <v>6163</v>
      </c>
      <c r="G578" s="275" t="s">
        <v>6164</v>
      </c>
      <c r="H578" s="298" t="s">
        <v>4973</v>
      </c>
      <c r="I578" s="298" t="s">
        <v>4993</v>
      </c>
      <c r="J578" s="298" t="s">
        <v>4994</v>
      </c>
      <c r="K578" s="273">
        <v>2</v>
      </c>
      <c r="L578" s="273">
        <v>12</v>
      </c>
      <c r="M578" s="276">
        <v>60813.600000000013</v>
      </c>
      <c r="N578" s="277"/>
      <c r="O578" s="277"/>
      <c r="P578" s="277"/>
      <c r="Q578" s="277"/>
      <c r="R578" s="277"/>
    </row>
    <row r="579" spans="1:18" x14ac:dyDescent="0.2">
      <c r="A579" s="271" t="s">
        <v>4960</v>
      </c>
      <c r="B579" s="272" t="s">
        <v>2629</v>
      </c>
      <c r="C579" s="272" t="s">
        <v>4961</v>
      </c>
      <c r="D579" s="273" t="s">
        <v>5052</v>
      </c>
      <c r="E579" s="296">
        <v>2500</v>
      </c>
      <c r="F579" s="274" t="s">
        <v>6165</v>
      </c>
      <c r="G579" s="275" t="s">
        <v>6166</v>
      </c>
      <c r="H579" s="298" t="s">
        <v>5055</v>
      </c>
      <c r="I579" s="298" t="s">
        <v>4993</v>
      </c>
      <c r="J579" s="298" t="s">
        <v>5056</v>
      </c>
      <c r="K579" s="273">
        <v>2</v>
      </c>
      <c r="L579" s="273">
        <v>12</v>
      </c>
      <c r="M579" s="276">
        <v>33213.599999999999</v>
      </c>
      <c r="N579" s="277"/>
      <c r="O579" s="277"/>
      <c r="P579" s="277"/>
      <c r="Q579" s="277"/>
      <c r="R579" s="277"/>
    </row>
    <row r="580" spans="1:18" x14ac:dyDescent="0.2">
      <c r="A580" s="271" t="s">
        <v>4960</v>
      </c>
      <c r="B580" s="272" t="s">
        <v>2629</v>
      </c>
      <c r="C580" s="272" t="s">
        <v>4961</v>
      </c>
      <c r="D580" s="273" t="s">
        <v>4962</v>
      </c>
      <c r="E580" s="296">
        <v>7500</v>
      </c>
      <c r="F580" s="274" t="s">
        <v>6167</v>
      </c>
      <c r="G580" s="275" t="s">
        <v>6168</v>
      </c>
      <c r="H580" s="298" t="s">
        <v>5015</v>
      </c>
      <c r="I580" s="298" t="s">
        <v>4966</v>
      </c>
      <c r="J580" s="298" t="s">
        <v>4967</v>
      </c>
      <c r="K580" s="273">
        <v>1</v>
      </c>
      <c r="L580" s="273">
        <v>2</v>
      </c>
      <c r="M580" s="276">
        <v>15028.93</v>
      </c>
      <c r="N580" s="277"/>
      <c r="O580" s="277"/>
      <c r="P580" s="277"/>
      <c r="Q580" s="277"/>
      <c r="R580" s="277"/>
    </row>
    <row r="581" spans="1:18" x14ac:dyDescent="0.2">
      <c r="A581" s="271" t="s">
        <v>4960</v>
      </c>
      <c r="B581" s="272" t="s">
        <v>2629</v>
      </c>
      <c r="C581" s="272" t="s">
        <v>4961</v>
      </c>
      <c r="D581" s="273" t="s">
        <v>4962</v>
      </c>
      <c r="E581" s="296">
        <v>6500</v>
      </c>
      <c r="F581" s="274" t="s">
        <v>6169</v>
      </c>
      <c r="G581" s="275" t="s">
        <v>6170</v>
      </c>
      <c r="H581" s="298" t="s">
        <v>4976</v>
      </c>
      <c r="I581" s="298" t="s">
        <v>4966</v>
      </c>
      <c r="J581" s="298" t="s">
        <v>4967</v>
      </c>
      <c r="K581" s="273">
        <v>1</v>
      </c>
      <c r="L581" s="273">
        <v>2</v>
      </c>
      <c r="M581" s="276">
        <v>13095.6</v>
      </c>
      <c r="N581" s="277"/>
      <c r="O581" s="277"/>
      <c r="P581" s="277"/>
      <c r="Q581" s="277"/>
      <c r="R581" s="277"/>
    </row>
    <row r="582" spans="1:18" x14ac:dyDescent="0.2">
      <c r="A582" s="271" t="s">
        <v>4960</v>
      </c>
      <c r="B582" s="272" t="s">
        <v>2629</v>
      </c>
      <c r="C582" s="272" t="s">
        <v>4961</v>
      </c>
      <c r="D582" s="273" t="s">
        <v>4962</v>
      </c>
      <c r="E582" s="296">
        <v>11500</v>
      </c>
      <c r="F582" s="274" t="s">
        <v>6171</v>
      </c>
      <c r="G582" s="275" t="s">
        <v>6172</v>
      </c>
      <c r="H582" s="298" t="s">
        <v>4976</v>
      </c>
      <c r="I582" s="298" t="s">
        <v>4966</v>
      </c>
      <c r="J582" s="298" t="s">
        <v>4967</v>
      </c>
      <c r="K582" s="273">
        <v>4</v>
      </c>
      <c r="L582" s="273">
        <v>12</v>
      </c>
      <c r="M582" s="276">
        <v>141213.6</v>
      </c>
      <c r="N582" s="277"/>
      <c r="O582" s="277"/>
      <c r="P582" s="277"/>
      <c r="Q582" s="277"/>
      <c r="R582" s="277"/>
    </row>
    <row r="583" spans="1:18" x14ac:dyDescent="0.2">
      <c r="A583" s="271" t="s">
        <v>4960</v>
      </c>
      <c r="B583" s="272" t="s">
        <v>2629</v>
      </c>
      <c r="C583" s="272" t="s">
        <v>4961</v>
      </c>
      <c r="D583" s="273" t="s">
        <v>4962</v>
      </c>
      <c r="E583" s="296">
        <v>6000</v>
      </c>
      <c r="F583" s="274" t="s">
        <v>6173</v>
      </c>
      <c r="G583" s="275" t="s">
        <v>6174</v>
      </c>
      <c r="H583" s="298" t="s">
        <v>4976</v>
      </c>
      <c r="I583" s="298" t="s">
        <v>4966</v>
      </c>
      <c r="J583" s="298" t="s">
        <v>4967</v>
      </c>
      <c r="K583" s="273">
        <v>2</v>
      </c>
      <c r="L583" s="273">
        <v>12</v>
      </c>
      <c r="M583" s="276">
        <v>75413.60000000002</v>
      </c>
      <c r="N583" s="277"/>
      <c r="O583" s="277"/>
      <c r="P583" s="277"/>
      <c r="Q583" s="277"/>
      <c r="R583" s="277"/>
    </row>
    <row r="584" spans="1:18" x14ac:dyDescent="0.2">
      <c r="A584" s="271" t="s">
        <v>4960</v>
      </c>
      <c r="B584" s="272" t="s">
        <v>2629</v>
      </c>
      <c r="C584" s="272" t="s">
        <v>4961</v>
      </c>
      <c r="D584" s="273" t="s">
        <v>4962</v>
      </c>
      <c r="E584" s="296">
        <v>7500</v>
      </c>
      <c r="F584" s="274" t="s">
        <v>6175</v>
      </c>
      <c r="G584" s="275" t="s">
        <v>6176</v>
      </c>
      <c r="H584" s="298" t="s">
        <v>4976</v>
      </c>
      <c r="I584" s="298" t="s">
        <v>4966</v>
      </c>
      <c r="J584" s="298" t="s">
        <v>4967</v>
      </c>
      <c r="K584" s="273">
        <v>2</v>
      </c>
      <c r="L584" s="273">
        <v>12</v>
      </c>
      <c r="M584" s="276">
        <v>93213.60000000002</v>
      </c>
      <c r="N584" s="277"/>
      <c r="O584" s="277"/>
      <c r="P584" s="277"/>
      <c r="Q584" s="277"/>
      <c r="R584" s="277"/>
    </row>
    <row r="585" spans="1:18" x14ac:dyDescent="0.2">
      <c r="A585" s="271" t="s">
        <v>4960</v>
      </c>
      <c r="B585" s="272" t="s">
        <v>2629</v>
      </c>
      <c r="C585" s="272" t="s">
        <v>4961</v>
      </c>
      <c r="D585" s="273" t="s">
        <v>4962</v>
      </c>
      <c r="E585" s="296">
        <v>6500</v>
      </c>
      <c r="F585" s="274" t="s">
        <v>6177</v>
      </c>
      <c r="G585" s="275" t="s">
        <v>6178</v>
      </c>
      <c r="H585" s="298" t="s">
        <v>4976</v>
      </c>
      <c r="I585" s="298" t="s">
        <v>4966</v>
      </c>
      <c r="J585" s="298" t="s">
        <v>4967</v>
      </c>
      <c r="K585" s="273">
        <v>4</v>
      </c>
      <c r="L585" s="273">
        <v>12</v>
      </c>
      <c r="M585" s="276">
        <v>81213.60000000002</v>
      </c>
      <c r="N585" s="277"/>
      <c r="O585" s="277"/>
      <c r="P585" s="277"/>
      <c r="Q585" s="277"/>
      <c r="R585" s="277"/>
    </row>
    <row r="586" spans="1:18" x14ac:dyDescent="0.2">
      <c r="A586" s="271" t="s">
        <v>4960</v>
      </c>
      <c r="B586" s="272" t="s">
        <v>2629</v>
      </c>
      <c r="C586" s="272" t="s">
        <v>4961</v>
      </c>
      <c r="D586" s="273" t="s">
        <v>4962</v>
      </c>
      <c r="E586" s="296">
        <v>6500</v>
      </c>
      <c r="F586" s="274" t="s">
        <v>6179</v>
      </c>
      <c r="G586" s="275" t="s">
        <v>6180</v>
      </c>
      <c r="H586" s="298" t="s">
        <v>4965</v>
      </c>
      <c r="I586" s="298" t="s">
        <v>4966</v>
      </c>
      <c r="J586" s="298" t="s">
        <v>4967</v>
      </c>
      <c r="K586" s="273">
        <v>4</v>
      </c>
      <c r="L586" s="273">
        <v>12</v>
      </c>
      <c r="M586" s="276">
        <v>81213.60000000002</v>
      </c>
      <c r="N586" s="277"/>
      <c r="O586" s="277"/>
      <c r="P586" s="277"/>
      <c r="Q586" s="277"/>
      <c r="R586" s="277"/>
    </row>
    <row r="587" spans="1:18" x14ac:dyDescent="0.2">
      <c r="A587" s="271" t="s">
        <v>4960</v>
      </c>
      <c r="B587" s="272" t="s">
        <v>2629</v>
      </c>
      <c r="C587" s="272" t="s">
        <v>4961</v>
      </c>
      <c r="D587" s="273" t="s">
        <v>4962</v>
      </c>
      <c r="E587" s="296">
        <v>6500</v>
      </c>
      <c r="F587" s="274" t="s">
        <v>6181</v>
      </c>
      <c r="G587" s="275" t="s">
        <v>6182</v>
      </c>
      <c r="H587" s="298" t="s">
        <v>4965</v>
      </c>
      <c r="I587" s="298" t="s">
        <v>4966</v>
      </c>
      <c r="J587" s="298" t="s">
        <v>4967</v>
      </c>
      <c r="K587" s="273">
        <v>2</v>
      </c>
      <c r="L587" s="273">
        <v>12</v>
      </c>
      <c r="M587" s="276">
        <v>81213.60000000002</v>
      </c>
      <c r="N587" s="277"/>
      <c r="O587" s="277"/>
      <c r="P587" s="277"/>
      <c r="Q587" s="277"/>
      <c r="R587" s="277"/>
    </row>
    <row r="588" spans="1:18" x14ac:dyDescent="0.2">
      <c r="A588" s="271" t="s">
        <v>4960</v>
      </c>
      <c r="B588" s="272" t="s">
        <v>2629</v>
      </c>
      <c r="C588" s="272" t="s">
        <v>4961</v>
      </c>
      <c r="D588" s="273" t="s">
        <v>4962</v>
      </c>
      <c r="E588" s="296">
        <v>8500</v>
      </c>
      <c r="F588" s="274" t="s">
        <v>6183</v>
      </c>
      <c r="G588" s="275" t="s">
        <v>6184</v>
      </c>
      <c r="H588" s="298" t="s">
        <v>5167</v>
      </c>
      <c r="I588" s="298" t="s">
        <v>4966</v>
      </c>
      <c r="J588" s="298" t="s">
        <v>4967</v>
      </c>
      <c r="K588" s="273">
        <v>4</v>
      </c>
      <c r="L588" s="273">
        <v>12</v>
      </c>
      <c r="M588" s="276">
        <v>105213.60000000002</v>
      </c>
      <c r="N588" s="277"/>
      <c r="O588" s="277"/>
      <c r="P588" s="277"/>
      <c r="Q588" s="277"/>
      <c r="R588" s="277"/>
    </row>
    <row r="589" spans="1:18" x14ac:dyDescent="0.2">
      <c r="A589" s="271" t="s">
        <v>4960</v>
      </c>
      <c r="B589" s="272" t="s">
        <v>2629</v>
      </c>
      <c r="C589" s="272" t="s">
        <v>4961</v>
      </c>
      <c r="D589" s="273" t="s">
        <v>4962</v>
      </c>
      <c r="E589" s="296">
        <v>6500</v>
      </c>
      <c r="F589" s="274" t="s">
        <v>6185</v>
      </c>
      <c r="G589" s="275" t="s">
        <v>6186</v>
      </c>
      <c r="H589" s="298" t="s">
        <v>4976</v>
      </c>
      <c r="I589" s="298" t="s">
        <v>4966</v>
      </c>
      <c r="J589" s="298" t="s">
        <v>4967</v>
      </c>
      <c r="K589" s="273">
        <v>4</v>
      </c>
      <c r="L589" s="273">
        <v>12</v>
      </c>
      <c r="M589" s="276">
        <v>82899.710000000021</v>
      </c>
      <c r="N589" s="277"/>
      <c r="O589" s="277"/>
      <c r="P589" s="277"/>
      <c r="Q589" s="277"/>
      <c r="R589" s="277"/>
    </row>
    <row r="590" spans="1:18" x14ac:dyDescent="0.2">
      <c r="A590" s="271" t="s">
        <v>4960</v>
      </c>
      <c r="B590" s="272" t="s">
        <v>2629</v>
      </c>
      <c r="C590" s="272" t="s">
        <v>4961</v>
      </c>
      <c r="D590" s="273" t="s">
        <v>5052</v>
      </c>
      <c r="E590" s="296">
        <v>3500</v>
      </c>
      <c r="F590" s="274" t="s">
        <v>6187</v>
      </c>
      <c r="G590" s="275" t="s">
        <v>6188</v>
      </c>
      <c r="H590" s="298" t="s">
        <v>6189</v>
      </c>
      <c r="I590" s="298" t="s">
        <v>4966</v>
      </c>
      <c r="J590" s="298" t="s">
        <v>5123</v>
      </c>
      <c r="K590" s="273">
        <v>1</v>
      </c>
      <c r="L590" s="273">
        <v>2</v>
      </c>
      <c r="M590" s="276">
        <v>7295.6</v>
      </c>
      <c r="N590" s="277"/>
      <c r="O590" s="277"/>
      <c r="P590" s="277"/>
      <c r="Q590" s="277"/>
      <c r="R590" s="277"/>
    </row>
    <row r="591" spans="1:18" x14ac:dyDescent="0.2">
      <c r="A591" s="271" t="s">
        <v>4960</v>
      </c>
      <c r="B591" s="272" t="s">
        <v>2629</v>
      </c>
      <c r="C591" s="272" t="s">
        <v>4961</v>
      </c>
      <c r="D591" s="273" t="s">
        <v>4962</v>
      </c>
      <c r="E591" s="296">
        <v>6500</v>
      </c>
      <c r="F591" s="274" t="s">
        <v>6190</v>
      </c>
      <c r="G591" s="275" t="s">
        <v>6191</v>
      </c>
      <c r="H591" s="298" t="s">
        <v>4985</v>
      </c>
      <c r="I591" s="298" t="s">
        <v>4966</v>
      </c>
      <c r="J591" s="298" t="s">
        <v>4967</v>
      </c>
      <c r="K591" s="273">
        <v>4</v>
      </c>
      <c r="L591" s="273">
        <v>12</v>
      </c>
      <c r="M591" s="276">
        <v>81213.60000000002</v>
      </c>
      <c r="N591" s="277"/>
      <c r="O591" s="277"/>
      <c r="P591" s="277"/>
      <c r="Q591" s="277"/>
      <c r="R591" s="277"/>
    </row>
    <row r="592" spans="1:18" x14ac:dyDescent="0.2">
      <c r="A592" s="271" t="s">
        <v>4960</v>
      </c>
      <c r="B592" s="272" t="s">
        <v>2629</v>
      </c>
      <c r="C592" s="272" t="s">
        <v>4961</v>
      </c>
      <c r="D592" s="273" t="s">
        <v>4962</v>
      </c>
      <c r="E592" s="296">
        <v>6500</v>
      </c>
      <c r="F592" s="274" t="s">
        <v>6192</v>
      </c>
      <c r="G592" s="275" t="s">
        <v>6193</v>
      </c>
      <c r="H592" s="298" t="s">
        <v>4965</v>
      </c>
      <c r="I592" s="298" t="s">
        <v>4966</v>
      </c>
      <c r="J592" s="298" t="s">
        <v>4967</v>
      </c>
      <c r="K592" s="273">
        <v>4</v>
      </c>
      <c r="L592" s="273">
        <v>12</v>
      </c>
      <c r="M592" s="276">
        <v>81213.60000000002</v>
      </c>
      <c r="N592" s="277"/>
      <c r="O592" s="277"/>
      <c r="P592" s="277"/>
      <c r="Q592" s="277"/>
      <c r="R592" s="277"/>
    </row>
    <row r="593" spans="1:20" x14ac:dyDescent="0.2">
      <c r="A593" s="271" t="s">
        <v>4960</v>
      </c>
      <c r="B593" s="272" t="s">
        <v>2629</v>
      </c>
      <c r="C593" s="272" t="s">
        <v>4961</v>
      </c>
      <c r="D593" s="273" t="s">
        <v>4962</v>
      </c>
      <c r="E593" s="296">
        <v>8500</v>
      </c>
      <c r="F593" s="274" t="s">
        <v>6194</v>
      </c>
      <c r="G593" s="275" t="s">
        <v>6195</v>
      </c>
      <c r="H593" s="298" t="s">
        <v>4985</v>
      </c>
      <c r="I593" s="298" t="s">
        <v>4966</v>
      </c>
      <c r="J593" s="298" t="s">
        <v>4967</v>
      </c>
      <c r="K593" s="273">
        <v>4</v>
      </c>
      <c r="L593" s="273">
        <v>11</v>
      </c>
      <c r="M593" s="276">
        <v>106919.19000000002</v>
      </c>
      <c r="N593" s="277"/>
      <c r="O593" s="277"/>
      <c r="P593" s="277"/>
      <c r="Q593" s="277"/>
      <c r="R593" s="277"/>
    </row>
    <row r="594" spans="1:20" x14ac:dyDescent="0.2">
      <c r="A594" s="271" t="s">
        <v>4960</v>
      </c>
      <c r="B594" s="272" t="s">
        <v>2629</v>
      </c>
      <c r="C594" s="272" t="s">
        <v>4961</v>
      </c>
      <c r="D594" s="273" t="s">
        <v>4970</v>
      </c>
      <c r="E594" s="296">
        <v>6500</v>
      </c>
      <c r="F594" s="274" t="s">
        <v>6196</v>
      </c>
      <c r="G594" s="275" t="s">
        <v>6197</v>
      </c>
      <c r="H594" s="298" t="s">
        <v>6198</v>
      </c>
      <c r="I594" s="298" t="s">
        <v>4966</v>
      </c>
      <c r="J594" s="298" t="s">
        <v>4967</v>
      </c>
      <c r="K594" s="273">
        <v>2</v>
      </c>
      <c r="L594" s="273">
        <v>12</v>
      </c>
      <c r="M594" s="276">
        <v>81213.60000000002</v>
      </c>
      <c r="N594" s="277"/>
      <c r="O594" s="277"/>
      <c r="P594" s="277"/>
      <c r="Q594" s="277"/>
      <c r="R594" s="277"/>
    </row>
    <row r="595" spans="1:20" x14ac:dyDescent="0.2">
      <c r="A595" s="271" t="s">
        <v>4960</v>
      </c>
      <c r="B595" s="272" t="s">
        <v>2629</v>
      </c>
      <c r="C595" s="272" t="s">
        <v>4961</v>
      </c>
      <c r="D595" s="273" t="s">
        <v>4962</v>
      </c>
      <c r="E595" s="296">
        <v>6500</v>
      </c>
      <c r="F595" s="274" t="s">
        <v>6199</v>
      </c>
      <c r="G595" s="275" t="s">
        <v>6200</v>
      </c>
      <c r="H595" s="298" t="s">
        <v>6155</v>
      </c>
      <c r="I595" s="298" t="s">
        <v>4966</v>
      </c>
      <c r="J595" s="298" t="s">
        <v>4967</v>
      </c>
      <c r="K595" s="273">
        <v>2</v>
      </c>
      <c r="L595" s="273">
        <v>12</v>
      </c>
      <c r="M595" s="276">
        <v>81213.60000000002</v>
      </c>
      <c r="N595" s="277"/>
      <c r="O595" s="277"/>
      <c r="P595" s="277"/>
      <c r="Q595" s="277"/>
      <c r="R595" s="277"/>
    </row>
    <row r="596" spans="1:20" x14ac:dyDescent="0.2">
      <c r="A596" s="271" t="s">
        <v>4960</v>
      </c>
      <c r="B596" s="272" t="s">
        <v>2629</v>
      </c>
      <c r="C596" s="272" t="s">
        <v>4961</v>
      </c>
      <c r="D596" s="273" t="s">
        <v>4962</v>
      </c>
      <c r="E596" s="296">
        <v>6500</v>
      </c>
      <c r="F596" s="274" t="s">
        <v>6201</v>
      </c>
      <c r="G596" s="275" t="s">
        <v>6202</v>
      </c>
      <c r="H596" s="298" t="s">
        <v>4965</v>
      </c>
      <c r="I596" s="298" t="s">
        <v>4966</v>
      </c>
      <c r="J596" s="298" t="s">
        <v>4967</v>
      </c>
      <c r="K596" s="273">
        <v>2</v>
      </c>
      <c r="L596" s="273">
        <v>12</v>
      </c>
      <c r="M596" s="276">
        <v>81213.60000000002</v>
      </c>
      <c r="N596" s="277"/>
      <c r="O596" s="277"/>
      <c r="P596" s="277"/>
      <c r="Q596" s="277"/>
      <c r="R596" s="277"/>
    </row>
    <row r="597" spans="1:20" x14ac:dyDescent="0.2">
      <c r="A597" s="271" t="s">
        <v>4960</v>
      </c>
      <c r="B597" s="272" t="s">
        <v>2629</v>
      </c>
      <c r="C597" s="272" t="s">
        <v>4961</v>
      </c>
      <c r="D597" s="273" t="s">
        <v>4962</v>
      </c>
      <c r="E597" s="296">
        <v>6500</v>
      </c>
      <c r="F597" s="274" t="s">
        <v>6203</v>
      </c>
      <c r="G597" s="275" t="s">
        <v>6204</v>
      </c>
      <c r="H597" s="298" t="s">
        <v>4976</v>
      </c>
      <c r="I597" s="298" t="s">
        <v>4966</v>
      </c>
      <c r="J597" s="298" t="s">
        <v>4967</v>
      </c>
      <c r="K597" s="273">
        <v>2</v>
      </c>
      <c r="L597" s="273">
        <v>12</v>
      </c>
      <c r="M597" s="276">
        <v>81213.60000000002</v>
      </c>
      <c r="N597" s="277"/>
      <c r="O597" s="277"/>
      <c r="P597" s="277"/>
      <c r="Q597" s="277"/>
      <c r="R597" s="277"/>
    </row>
    <row r="598" spans="1:20" x14ac:dyDescent="0.2">
      <c r="A598" s="271" t="s">
        <v>4960</v>
      </c>
      <c r="B598" s="272" t="s">
        <v>2629</v>
      </c>
      <c r="C598" s="272" t="s">
        <v>4961</v>
      </c>
      <c r="D598" s="273" t="s">
        <v>5052</v>
      </c>
      <c r="E598" s="296">
        <v>4500</v>
      </c>
      <c r="F598" s="274" t="s">
        <v>6205</v>
      </c>
      <c r="G598" s="275" t="s">
        <v>6206</v>
      </c>
      <c r="H598" s="298" t="s">
        <v>6207</v>
      </c>
      <c r="I598" s="298" t="s">
        <v>4966</v>
      </c>
      <c r="J598" s="298" t="s">
        <v>5123</v>
      </c>
      <c r="K598" s="273">
        <v>2</v>
      </c>
      <c r="L598" s="273">
        <v>12</v>
      </c>
      <c r="M598" s="276">
        <v>57213.600000000013</v>
      </c>
      <c r="N598" s="277"/>
      <c r="O598" s="277"/>
      <c r="P598" s="277"/>
      <c r="Q598" s="277"/>
      <c r="R598" s="277"/>
    </row>
    <row r="599" spans="1:20" x14ac:dyDescent="0.2">
      <c r="A599" s="271" t="s">
        <v>4960</v>
      </c>
      <c r="B599" s="272" t="s">
        <v>2629</v>
      </c>
      <c r="C599" s="272" t="s">
        <v>4961</v>
      </c>
      <c r="D599" s="273" t="s">
        <v>4962</v>
      </c>
      <c r="E599" s="296">
        <v>6500</v>
      </c>
      <c r="F599" s="274" t="s">
        <v>6208</v>
      </c>
      <c r="G599" s="275" t="s">
        <v>6209</v>
      </c>
      <c r="H599" s="298" t="s">
        <v>4976</v>
      </c>
      <c r="I599" s="298" t="s">
        <v>4966</v>
      </c>
      <c r="J599" s="298" t="s">
        <v>4967</v>
      </c>
      <c r="K599" s="273">
        <v>4</v>
      </c>
      <c r="L599" s="273">
        <v>12</v>
      </c>
      <c r="M599" s="276">
        <v>81213.60000000002</v>
      </c>
      <c r="N599" s="277"/>
      <c r="O599" s="277"/>
      <c r="P599" s="277"/>
      <c r="Q599" s="277"/>
      <c r="R599" s="277"/>
    </row>
    <row r="600" spans="1:20" x14ac:dyDescent="0.2">
      <c r="A600" s="271" t="s">
        <v>4960</v>
      </c>
      <c r="B600" s="272" t="s">
        <v>2629</v>
      </c>
      <c r="C600" s="272" t="s">
        <v>4961</v>
      </c>
      <c r="D600" s="273" t="s">
        <v>4962</v>
      </c>
      <c r="E600" s="296">
        <v>7500</v>
      </c>
      <c r="F600" s="274" t="s">
        <v>6210</v>
      </c>
      <c r="G600" s="275" t="s">
        <v>6211</v>
      </c>
      <c r="H600" s="298" t="s">
        <v>4965</v>
      </c>
      <c r="I600" s="298" t="s">
        <v>4966</v>
      </c>
      <c r="J600" s="298" t="s">
        <v>4967</v>
      </c>
      <c r="K600" s="273">
        <v>4</v>
      </c>
      <c r="L600" s="273">
        <v>12</v>
      </c>
      <c r="M600" s="276">
        <v>93213.60000000002</v>
      </c>
      <c r="N600" s="277"/>
      <c r="O600" s="277"/>
      <c r="P600" s="277"/>
      <c r="Q600" s="277"/>
      <c r="R600" s="277"/>
    </row>
    <row r="601" spans="1:20" x14ac:dyDescent="0.2">
      <c r="A601" s="271" t="s">
        <v>4960</v>
      </c>
      <c r="B601" s="272" t="s">
        <v>2629</v>
      </c>
      <c r="C601" s="272" t="s">
        <v>4961</v>
      </c>
      <c r="D601" s="273" t="s">
        <v>4962</v>
      </c>
      <c r="E601" s="296">
        <v>7500</v>
      </c>
      <c r="F601" s="274" t="s">
        <v>6212</v>
      </c>
      <c r="G601" s="275" t="s">
        <v>6213</v>
      </c>
      <c r="H601" s="298" t="s">
        <v>4965</v>
      </c>
      <c r="I601" s="298" t="s">
        <v>4966</v>
      </c>
      <c r="J601" s="298" t="s">
        <v>4967</v>
      </c>
      <c r="K601" s="273">
        <v>4</v>
      </c>
      <c r="L601" s="273">
        <v>12</v>
      </c>
      <c r="M601" s="276">
        <v>90575.800000000017</v>
      </c>
      <c r="N601" s="277"/>
      <c r="O601" s="277"/>
      <c r="P601" s="277"/>
      <c r="Q601" s="277"/>
      <c r="R601" s="277"/>
    </row>
    <row r="602" spans="1:20" x14ac:dyDescent="0.2">
      <c r="A602" s="271" t="s">
        <v>4960</v>
      </c>
      <c r="B602" s="272" t="s">
        <v>2629</v>
      </c>
      <c r="C602" s="272" t="s">
        <v>4961</v>
      </c>
      <c r="D602" s="273" t="s">
        <v>4962</v>
      </c>
      <c r="E602" s="296">
        <v>6500</v>
      </c>
      <c r="F602" s="274" t="s">
        <v>6214</v>
      </c>
      <c r="G602" s="275" t="s">
        <v>6215</v>
      </c>
      <c r="H602" s="298" t="s">
        <v>5763</v>
      </c>
      <c r="I602" s="298" t="s">
        <v>4966</v>
      </c>
      <c r="J602" s="298" t="s">
        <v>4967</v>
      </c>
      <c r="K602" s="273">
        <v>4</v>
      </c>
      <c r="L602" s="273">
        <v>12</v>
      </c>
      <c r="M602" s="276">
        <v>81213.60000000002</v>
      </c>
      <c r="N602" s="277"/>
      <c r="O602" s="277"/>
      <c r="P602" s="277"/>
      <c r="Q602" s="277"/>
      <c r="R602" s="277"/>
    </row>
    <row r="603" spans="1:20" x14ac:dyDescent="0.2">
      <c r="A603" s="271" t="s">
        <v>4960</v>
      </c>
      <c r="B603" s="272" t="s">
        <v>2629</v>
      </c>
      <c r="C603" s="272" t="s">
        <v>4961</v>
      </c>
      <c r="D603" s="273" t="s">
        <v>4962</v>
      </c>
      <c r="E603" s="296">
        <v>8500</v>
      </c>
      <c r="F603" s="274" t="s">
        <v>6216</v>
      </c>
      <c r="G603" s="275" t="s">
        <v>6217</v>
      </c>
      <c r="H603" s="298" t="s">
        <v>4976</v>
      </c>
      <c r="I603" s="298" t="s">
        <v>4966</v>
      </c>
      <c r="J603" s="298" t="s">
        <v>4967</v>
      </c>
      <c r="K603" s="273">
        <v>4</v>
      </c>
      <c r="L603" s="273">
        <v>12</v>
      </c>
      <c r="M603" s="276">
        <v>105213.60000000002</v>
      </c>
      <c r="N603" s="277"/>
      <c r="O603" s="277"/>
      <c r="P603" s="277"/>
      <c r="Q603" s="277"/>
      <c r="R603" s="277"/>
    </row>
    <row r="604" spans="1:20" x14ac:dyDescent="0.2">
      <c r="A604" s="271" t="s">
        <v>4960</v>
      </c>
      <c r="B604" s="272" t="s">
        <v>2629</v>
      </c>
      <c r="C604" s="272" t="s">
        <v>4961</v>
      </c>
      <c r="D604" s="273" t="s">
        <v>4970</v>
      </c>
      <c r="E604" s="296">
        <v>2500</v>
      </c>
      <c r="F604" s="274" t="s">
        <v>6218</v>
      </c>
      <c r="G604" s="275" t="s">
        <v>6219</v>
      </c>
      <c r="H604" s="298" t="s">
        <v>4973</v>
      </c>
      <c r="I604" s="298" t="s">
        <v>4966</v>
      </c>
      <c r="J604" s="298" t="s">
        <v>4967</v>
      </c>
      <c r="K604" s="273">
        <v>2</v>
      </c>
      <c r="L604" s="273">
        <v>12</v>
      </c>
      <c r="M604" s="276">
        <v>33213.599999999999</v>
      </c>
      <c r="N604" s="277"/>
      <c r="O604" s="277"/>
      <c r="P604" s="277"/>
      <c r="Q604" s="277"/>
      <c r="R604" s="277"/>
    </row>
    <row r="605" spans="1:20" x14ac:dyDescent="0.2">
      <c r="A605" s="271" t="s">
        <v>4960</v>
      </c>
      <c r="B605" s="272" t="s">
        <v>2629</v>
      </c>
      <c r="C605" s="272" t="s">
        <v>4961</v>
      </c>
      <c r="D605" s="273" t="s">
        <v>4962</v>
      </c>
      <c r="E605" s="296">
        <v>7500</v>
      </c>
      <c r="F605" s="274" t="s">
        <v>6220</v>
      </c>
      <c r="G605" s="275" t="s">
        <v>6221</v>
      </c>
      <c r="H605" s="298" t="s">
        <v>4965</v>
      </c>
      <c r="I605" s="298" t="s">
        <v>4966</v>
      </c>
      <c r="J605" s="298" t="s">
        <v>4967</v>
      </c>
      <c r="K605" s="273">
        <v>4</v>
      </c>
      <c r="L605" s="273">
        <v>12</v>
      </c>
      <c r="M605" s="276">
        <v>93213.60000000002</v>
      </c>
      <c r="N605" s="277"/>
      <c r="O605" s="277"/>
      <c r="P605" s="277"/>
      <c r="Q605" s="277"/>
      <c r="R605" s="277"/>
    </row>
    <row r="606" spans="1:20" x14ac:dyDescent="0.2">
      <c r="A606" s="271" t="s">
        <v>4960</v>
      </c>
      <c r="B606" s="272" t="s">
        <v>2629</v>
      </c>
      <c r="C606" s="272" t="s">
        <v>4961</v>
      </c>
      <c r="D606" s="273" t="s">
        <v>4962</v>
      </c>
      <c r="E606" s="296">
        <v>6500</v>
      </c>
      <c r="F606" s="274" t="s">
        <v>6222</v>
      </c>
      <c r="G606" s="275" t="s">
        <v>6223</v>
      </c>
      <c r="H606" s="298" t="s">
        <v>4976</v>
      </c>
      <c r="I606" s="298" t="s">
        <v>4966</v>
      </c>
      <c r="J606" s="298" t="s">
        <v>4967</v>
      </c>
      <c r="K606" s="273">
        <v>4</v>
      </c>
      <c r="L606" s="273">
        <v>12</v>
      </c>
      <c r="M606" s="276">
        <v>81213.60000000002</v>
      </c>
      <c r="N606" s="277"/>
      <c r="O606" s="277"/>
      <c r="P606" s="277"/>
      <c r="Q606" s="277"/>
      <c r="R606" s="277"/>
    </row>
    <row r="607" spans="1:20" x14ac:dyDescent="0.2">
      <c r="A607" s="271" t="s">
        <v>4960</v>
      </c>
      <c r="B607" s="272" t="s">
        <v>2629</v>
      </c>
      <c r="C607" s="272" t="s">
        <v>4961</v>
      </c>
      <c r="D607" s="273" t="s">
        <v>5052</v>
      </c>
      <c r="E607" s="296">
        <v>3500</v>
      </c>
      <c r="F607" s="274" t="s">
        <v>6224</v>
      </c>
      <c r="G607" s="275" t="s">
        <v>6225</v>
      </c>
      <c r="H607" s="298" t="s">
        <v>5055</v>
      </c>
      <c r="I607" s="298" t="s">
        <v>4993</v>
      </c>
      <c r="J607" s="298" t="s">
        <v>5056</v>
      </c>
      <c r="K607" s="273">
        <v>1</v>
      </c>
      <c r="L607" s="273">
        <v>2</v>
      </c>
      <c r="M607" s="276">
        <v>7295.6</v>
      </c>
      <c r="N607" s="277"/>
      <c r="O607" s="277"/>
      <c r="P607" s="277"/>
      <c r="Q607" s="277"/>
      <c r="R607" s="277"/>
    </row>
    <row r="608" spans="1:20" x14ac:dyDescent="0.2">
      <c r="A608" s="271" t="s">
        <v>4960</v>
      </c>
      <c r="B608" s="272" t="s">
        <v>2629</v>
      </c>
      <c r="C608" s="272" t="s">
        <v>4961</v>
      </c>
      <c r="D608" s="273" t="s">
        <v>4962</v>
      </c>
      <c r="E608" s="296">
        <v>8500</v>
      </c>
      <c r="F608" s="274" t="s">
        <v>6226</v>
      </c>
      <c r="G608" s="275" t="s">
        <v>6227</v>
      </c>
      <c r="H608" s="298" t="s">
        <v>4965</v>
      </c>
      <c r="I608" s="298" t="s">
        <v>4966</v>
      </c>
      <c r="J608" s="298" t="s">
        <v>4967</v>
      </c>
      <c r="K608" s="273">
        <v>0</v>
      </c>
      <c r="L608" s="273">
        <v>1</v>
      </c>
      <c r="M608" s="276">
        <v>8127.52</v>
      </c>
      <c r="N608" s="278"/>
      <c r="O608" s="278"/>
      <c r="P608" s="278"/>
      <c r="Q608" s="278"/>
      <c r="R608" s="278"/>
      <c r="S608" s="279"/>
      <c r="T608" s="279"/>
    </row>
    <row r="609" spans="1:20" x14ac:dyDescent="0.2">
      <c r="A609" s="271" t="s">
        <v>4960</v>
      </c>
      <c r="B609" s="272" t="s">
        <v>2629</v>
      </c>
      <c r="C609" s="272" t="s">
        <v>4961</v>
      </c>
      <c r="D609" s="273" t="s">
        <v>4962</v>
      </c>
      <c r="E609" s="296">
        <v>6500</v>
      </c>
      <c r="F609" s="274" t="s">
        <v>6228</v>
      </c>
      <c r="G609" s="275" t="s">
        <v>6229</v>
      </c>
      <c r="H609" s="298" t="s">
        <v>4965</v>
      </c>
      <c r="I609" s="298" t="s">
        <v>4966</v>
      </c>
      <c r="J609" s="298" t="s">
        <v>4967</v>
      </c>
      <c r="K609" s="273">
        <v>4</v>
      </c>
      <c r="L609" s="273">
        <v>12</v>
      </c>
      <c r="M609" s="276">
        <v>81213.60000000002</v>
      </c>
      <c r="N609" s="277"/>
      <c r="O609" s="277"/>
      <c r="P609" s="277"/>
      <c r="Q609" s="277"/>
      <c r="R609" s="277"/>
    </row>
    <row r="610" spans="1:20" x14ac:dyDescent="0.2">
      <c r="A610" s="271" t="s">
        <v>4960</v>
      </c>
      <c r="B610" s="272" t="s">
        <v>2629</v>
      </c>
      <c r="C610" s="272" t="s">
        <v>4961</v>
      </c>
      <c r="D610" s="273" t="s">
        <v>4962</v>
      </c>
      <c r="E610" s="296">
        <v>8500</v>
      </c>
      <c r="F610" s="274" t="s">
        <v>6230</v>
      </c>
      <c r="G610" s="275" t="s">
        <v>6231</v>
      </c>
      <c r="H610" s="298" t="s">
        <v>4985</v>
      </c>
      <c r="I610" s="298" t="s">
        <v>4966</v>
      </c>
      <c r="J610" s="298" t="s">
        <v>4967</v>
      </c>
      <c r="K610" s="273">
        <v>4</v>
      </c>
      <c r="L610" s="273">
        <v>12</v>
      </c>
      <c r="M610" s="276">
        <v>105213.60000000002</v>
      </c>
      <c r="N610" s="277"/>
      <c r="O610" s="277"/>
      <c r="P610" s="277"/>
      <c r="Q610" s="277"/>
      <c r="R610" s="277"/>
    </row>
    <row r="611" spans="1:20" x14ac:dyDescent="0.2">
      <c r="A611" s="271" t="s">
        <v>4960</v>
      </c>
      <c r="B611" s="272" t="s">
        <v>2629</v>
      </c>
      <c r="C611" s="272" t="s">
        <v>4961</v>
      </c>
      <c r="D611" s="273" t="s">
        <v>4962</v>
      </c>
      <c r="E611" s="296">
        <v>8500</v>
      </c>
      <c r="F611" s="274" t="s">
        <v>6232</v>
      </c>
      <c r="G611" s="275" t="s">
        <v>6233</v>
      </c>
      <c r="H611" s="298" t="s">
        <v>4985</v>
      </c>
      <c r="I611" s="298" t="s">
        <v>4966</v>
      </c>
      <c r="J611" s="298" t="s">
        <v>4967</v>
      </c>
      <c r="K611" s="273">
        <v>2</v>
      </c>
      <c r="L611" s="273">
        <v>12</v>
      </c>
      <c r="M611" s="276">
        <v>105213.60000000002</v>
      </c>
      <c r="N611" s="277"/>
      <c r="O611" s="277"/>
      <c r="P611" s="277"/>
      <c r="Q611" s="277"/>
      <c r="R611" s="277"/>
    </row>
    <row r="612" spans="1:20" x14ac:dyDescent="0.2">
      <c r="A612" s="271" t="s">
        <v>4960</v>
      </c>
      <c r="B612" s="272" t="s">
        <v>2629</v>
      </c>
      <c r="C612" s="272" t="s">
        <v>4961</v>
      </c>
      <c r="D612" s="273" t="s">
        <v>4962</v>
      </c>
      <c r="E612" s="296">
        <v>6500</v>
      </c>
      <c r="F612" s="274" t="s">
        <v>6234</v>
      </c>
      <c r="G612" s="275" t="s">
        <v>6235</v>
      </c>
      <c r="H612" s="298" t="s">
        <v>4976</v>
      </c>
      <c r="I612" s="298" t="s">
        <v>4966</v>
      </c>
      <c r="J612" s="298" t="s">
        <v>4967</v>
      </c>
      <c r="K612" s="273">
        <v>2</v>
      </c>
      <c r="L612" s="273">
        <v>12</v>
      </c>
      <c r="M612" s="276">
        <v>81213.60000000002</v>
      </c>
      <c r="N612" s="277"/>
      <c r="O612" s="277"/>
      <c r="P612" s="277"/>
      <c r="Q612" s="277"/>
      <c r="R612" s="277"/>
    </row>
    <row r="613" spans="1:20" x14ac:dyDescent="0.2">
      <c r="A613" s="271" t="s">
        <v>4960</v>
      </c>
      <c r="B613" s="272" t="s">
        <v>2629</v>
      </c>
      <c r="C613" s="272" t="s">
        <v>4961</v>
      </c>
      <c r="D613" s="273" t="s">
        <v>4962</v>
      </c>
      <c r="E613" s="296">
        <v>7500</v>
      </c>
      <c r="F613" s="274" t="s">
        <v>6236</v>
      </c>
      <c r="G613" s="275" t="s">
        <v>6237</v>
      </c>
      <c r="H613" s="298" t="s">
        <v>4965</v>
      </c>
      <c r="I613" s="298" t="s">
        <v>4966</v>
      </c>
      <c r="J613" s="298" t="s">
        <v>4967</v>
      </c>
      <c r="K613" s="273">
        <v>4</v>
      </c>
      <c r="L613" s="273">
        <v>12</v>
      </c>
      <c r="M613" s="276">
        <v>93213.60000000002</v>
      </c>
      <c r="N613" s="277"/>
      <c r="O613" s="277"/>
      <c r="P613" s="277"/>
      <c r="Q613" s="277"/>
      <c r="R613" s="277"/>
    </row>
    <row r="614" spans="1:20" x14ac:dyDescent="0.2">
      <c r="A614" s="271" t="s">
        <v>4960</v>
      </c>
      <c r="B614" s="272" t="s">
        <v>2629</v>
      </c>
      <c r="C614" s="272" t="s">
        <v>4961</v>
      </c>
      <c r="D614" s="273" t="s">
        <v>4962</v>
      </c>
      <c r="E614" s="296">
        <v>6500</v>
      </c>
      <c r="F614" s="274" t="s">
        <v>6238</v>
      </c>
      <c r="G614" s="275" t="s">
        <v>6239</v>
      </c>
      <c r="H614" s="298" t="s">
        <v>4976</v>
      </c>
      <c r="I614" s="298" t="s">
        <v>4966</v>
      </c>
      <c r="J614" s="298" t="s">
        <v>4967</v>
      </c>
      <c r="K614" s="273">
        <v>4</v>
      </c>
      <c r="L614" s="273">
        <v>12</v>
      </c>
      <c r="M614" s="276">
        <v>81213.60000000002</v>
      </c>
      <c r="N614" s="277"/>
      <c r="O614" s="277"/>
      <c r="P614" s="277"/>
      <c r="Q614" s="277"/>
      <c r="R614" s="277"/>
    </row>
    <row r="615" spans="1:20" x14ac:dyDescent="0.2">
      <c r="A615" s="271" t="s">
        <v>4960</v>
      </c>
      <c r="B615" s="272" t="s">
        <v>2629</v>
      </c>
      <c r="C615" s="272" t="s">
        <v>4961</v>
      </c>
      <c r="D615" s="273" t="s">
        <v>4962</v>
      </c>
      <c r="E615" s="296">
        <v>6500</v>
      </c>
      <c r="F615" s="274" t="s">
        <v>6240</v>
      </c>
      <c r="G615" s="275" t="s">
        <v>6241</v>
      </c>
      <c r="H615" s="298" t="s">
        <v>4976</v>
      </c>
      <c r="I615" s="298" t="s">
        <v>4966</v>
      </c>
      <c r="J615" s="298" t="s">
        <v>4967</v>
      </c>
      <c r="K615" s="273">
        <v>2</v>
      </c>
      <c r="L615" s="273">
        <v>12</v>
      </c>
      <c r="M615" s="276">
        <v>76739.330000000016</v>
      </c>
      <c r="N615" s="277"/>
      <c r="O615" s="277"/>
      <c r="P615" s="277"/>
      <c r="Q615" s="277"/>
      <c r="R615" s="277"/>
    </row>
    <row r="616" spans="1:20" x14ac:dyDescent="0.2">
      <c r="A616" s="271" t="s">
        <v>4960</v>
      </c>
      <c r="B616" s="272" t="s">
        <v>2629</v>
      </c>
      <c r="C616" s="272" t="s">
        <v>4961</v>
      </c>
      <c r="D616" s="273" t="s">
        <v>4962</v>
      </c>
      <c r="E616" s="296">
        <v>9500</v>
      </c>
      <c r="F616" s="274" t="s">
        <v>6242</v>
      </c>
      <c r="G616" s="275" t="s">
        <v>6243</v>
      </c>
      <c r="H616" s="298" t="s">
        <v>4976</v>
      </c>
      <c r="I616" s="298" t="s">
        <v>4966</v>
      </c>
      <c r="J616" s="298" t="s">
        <v>4967</v>
      </c>
      <c r="K616" s="273">
        <v>2</v>
      </c>
      <c r="L616" s="273">
        <v>12</v>
      </c>
      <c r="M616" s="276">
        <v>117213.60000000002</v>
      </c>
      <c r="N616" s="277"/>
      <c r="O616" s="277"/>
      <c r="P616" s="277"/>
      <c r="Q616" s="277"/>
      <c r="R616" s="277"/>
    </row>
    <row r="617" spans="1:20" x14ac:dyDescent="0.2">
      <c r="A617" s="271" t="s">
        <v>4960</v>
      </c>
      <c r="B617" s="272" t="s">
        <v>2629</v>
      </c>
      <c r="C617" s="272" t="s">
        <v>4961</v>
      </c>
      <c r="D617" s="273" t="s">
        <v>4962</v>
      </c>
      <c r="E617" s="296">
        <v>10000</v>
      </c>
      <c r="F617" s="274" t="s">
        <v>6244</v>
      </c>
      <c r="G617" s="275" t="s">
        <v>6245</v>
      </c>
      <c r="H617" s="298" t="s">
        <v>4985</v>
      </c>
      <c r="I617" s="298" t="s">
        <v>4966</v>
      </c>
      <c r="J617" s="298" t="s">
        <v>4967</v>
      </c>
      <c r="K617" s="273">
        <v>4</v>
      </c>
      <c r="L617" s="273">
        <v>12</v>
      </c>
      <c r="M617" s="276">
        <v>123213.60000000002</v>
      </c>
      <c r="N617" s="277"/>
      <c r="O617" s="277"/>
      <c r="P617" s="277"/>
      <c r="Q617" s="277"/>
      <c r="R617" s="277"/>
    </row>
    <row r="618" spans="1:20" x14ac:dyDescent="0.2">
      <c r="A618" s="271" t="s">
        <v>4960</v>
      </c>
      <c r="B618" s="272" t="s">
        <v>2629</v>
      </c>
      <c r="C618" s="272" t="s">
        <v>4961</v>
      </c>
      <c r="D618" s="273" t="s">
        <v>4962</v>
      </c>
      <c r="E618" s="296">
        <v>12000</v>
      </c>
      <c r="F618" s="274" t="s">
        <v>6246</v>
      </c>
      <c r="G618" s="275" t="s">
        <v>6247</v>
      </c>
      <c r="H618" s="298" t="s">
        <v>6248</v>
      </c>
      <c r="I618" s="298" t="s">
        <v>4966</v>
      </c>
      <c r="J618" s="298" t="s">
        <v>4967</v>
      </c>
      <c r="K618" s="273">
        <v>4</v>
      </c>
      <c r="L618" s="273">
        <v>12</v>
      </c>
      <c r="M618" s="276">
        <v>147213.6</v>
      </c>
      <c r="N618" s="277"/>
      <c r="O618" s="277"/>
      <c r="P618" s="277"/>
      <c r="Q618" s="277"/>
      <c r="R618" s="277"/>
    </row>
    <row r="619" spans="1:20" x14ac:dyDescent="0.2">
      <c r="A619" s="271" t="s">
        <v>4960</v>
      </c>
      <c r="B619" s="272" t="s">
        <v>2629</v>
      </c>
      <c r="C619" s="272" t="s">
        <v>4961</v>
      </c>
      <c r="D619" s="273" t="s">
        <v>4962</v>
      </c>
      <c r="E619" s="296">
        <v>6500</v>
      </c>
      <c r="F619" s="274" t="s">
        <v>6249</v>
      </c>
      <c r="G619" s="275" t="s">
        <v>6250</v>
      </c>
      <c r="H619" s="298" t="s">
        <v>5107</v>
      </c>
      <c r="I619" s="298" t="s">
        <v>4966</v>
      </c>
      <c r="J619" s="298" t="s">
        <v>4967</v>
      </c>
      <c r="K619" s="273">
        <v>4</v>
      </c>
      <c r="L619" s="273">
        <v>12</v>
      </c>
      <c r="M619" s="276">
        <v>81213.60000000002</v>
      </c>
      <c r="N619" s="277"/>
      <c r="O619" s="277"/>
      <c r="P619" s="277"/>
      <c r="Q619" s="277"/>
      <c r="R619" s="277"/>
    </row>
    <row r="620" spans="1:20" x14ac:dyDescent="0.2">
      <c r="A620" s="271" t="s">
        <v>4960</v>
      </c>
      <c r="B620" s="272" t="s">
        <v>2629</v>
      </c>
      <c r="C620" s="272" t="s">
        <v>4961</v>
      </c>
      <c r="D620" s="273" t="s">
        <v>4970</v>
      </c>
      <c r="E620" s="296">
        <v>5000</v>
      </c>
      <c r="F620" s="274" t="s">
        <v>6251</v>
      </c>
      <c r="G620" s="275" t="s">
        <v>6252</v>
      </c>
      <c r="H620" s="298" t="s">
        <v>5803</v>
      </c>
      <c r="I620" s="298" t="s">
        <v>4981</v>
      </c>
      <c r="J620" s="298" t="s">
        <v>4982</v>
      </c>
      <c r="K620" s="273">
        <v>2</v>
      </c>
      <c r="L620" s="273">
        <v>12</v>
      </c>
      <c r="M620" s="276">
        <v>63213.600000000013</v>
      </c>
      <c r="N620" s="277"/>
      <c r="O620" s="277"/>
      <c r="P620" s="277"/>
      <c r="Q620" s="277"/>
      <c r="R620" s="277"/>
    </row>
    <row r="621" spans="1:20" x14ac:dyDescent="0.2">
      <c r="A621" s="271" t="s">
        <v>4960</v>
      </c>
      <c r="B621" s="272" t="s">
        <v>2629</v>
      </c>
      <c r="C621" s="272" t="s">
        <v>4961</v>
      </c>
      <c r="D621" s="273" t="s">
        <v>4962</v>
      </c>
      <c r="E621" s="296">
        <v>6500</v>
      </c>
      <c r="F621" s="274" t="s">
        <v>6253</v>
      </c>
      <c r="G621" s="275" t="s">
        <v>6254</v>
      </c>
      <c r="H621" s="298" t="s">
        <v>4965</v>
      </c>
      <c r="I621" s="298" t="s">
        <v>4966</v>
      </c>
      <c r="J621" s="298" t="s">
        <v>4967</v>
      </c>
      <c r="K621" s="273">
        <v>0</v>
      </c>
      <c r="L621" s="273">
        <v>1</v>
      </c>
      <c r="M621" s="276">
        <v>6465.02</v>
      </c>
      <c r="N621" s="278"/>
      <c r="O621" s="278"/>
      <c r="P621" s="278"/>
      <c r="Q621" s="278"/>
      <c r="R621" s="278"/>
      <c r="S621" s="279"/>
      <c r="T621" s="279"/>
    </row>
    <row r="622" spans="1:20" x14ac:dyDescent="0.2">
      <c r="A622" s="271" t="s">
        <v>4960</v>
      </c>
      <c r="B622" s="272" t="s">
        <v>2629</v>
      </c>
      <c r="C622" s="272" t="s">
        <v>4961</v>
      </c>
      <c r="D622" s="273" t="s">
        <v>4962</v>
      </c>
      <c r="E622" s="296">
        <v>6500</v>
      </c>
      <c r="F622" s="274" t="s">
        <v>6255</v>
      </c>
      <c r="G622" s="275" t="s">
        <v>6256</v>
      </c>
      <c r="H622" s="298" t="s">
        <v>4976</v>
      </c>
      <c r="I622" s="298" t="s">
        <v>4966</v>
      </c>
      <c r="J622" s="298" t="s">
        <v>4967</v>
      </c>
      <c r="K622" s="273">
        <v>4</v>
      </c>
      <c r="L622" s="273">
        <v>12</v>
      </c>
      <c r="M622" s="276">
        <v>81213.60000000002</v>
      </c>
      <c r="N622" s="277"/>
      <c r="O622" s="277"/>
      <c r="P622" s="277"/>
      <c r="Q622" s="277"/>
      <c r="R622" s="277"/>
    </row>
    <row r="623" spans="1:20" x14ac:dyDescent="0.2">
      <c r="A623" s="271" t="s">
        <v>4960</v>
      </c>
      <c r="B623" s="272" t="s">
        <v>2629</v>
      </c>
      <c r="C623" s="272" t="s">
        <v>4961</v>
      </c>
      <c r="D623" s="273" t="s">
        <v>4962</v>
      </c>
      <c r="E623" s="296">
        <v>6500</v>
      </c>
      <c r="F623" s="274" t="s">
        <v>6257</v>
      </c>
      <c r="G623" s="275" t="s">
        <v>6258</v>
      </c>
      <c r="H623" s="298" t="s">
        <v>4965</v>
      </c>
      <c r="I623" s="298" t="s">
        <v>4966</v>
      </c>
      <c r="J623" s="298" t="s">
        <v>4967</v>
      </c>
      <c r="K623" s="273">
        <v>4</v>
      </c>
      <c r="L623" s="273">
        <v>12</v>
      </c>
      <c r="M623" s="276">
        <v>81646.930000000022</v>
      </c>
      <c r="N623" s="277"/>
      <c r="O623" s="277"/>
      <c r="P623" s="277"/>
      <c r="Q623" s="277"/>
      <c r="R623" s="277"/>
    </row>
    <row r="624" spans="1:20" x14ac:dyDescent="0.2">
      <c r="A624" s="271" t="s">
        <v>4960</v>
      </c>
      <c r="B624" s="272" t="s">
        <v>2629</v>
      </c>
      <c r="C624" s="272" t="s">
        <v>4961</v>
      </c>
      <c r="D624" s="273" t="s">
        <v>4962</v>
      </c>
      <c r="E624" s="296">
        <v>6500</v>
      </c>
      <c r="F624" s="274" t="s">
        <v>6259</v>
      </c>
      <c r="G624" s="275" t="s">
        <v>6260</v>
      </c>
      <c r="H624" s="298" t="s">
        <v>5669</v>
      </c>
      <c r="I624" s="298" t="s">
        <v>4966</v>
      </c>
      <c r="J624" s="298" t="s">
        <v>4967</v>
      </c>
      <c r="K624" s="273">
        <v>2</v>
      </c>
      <c r="L624" s="273">
        <v>12</v>
      </c>
      <c r="M624" s="276">
        <v>81213.60000000002</v>
      </c>
      <c r="N624" s="277"/>
      <c r="O624" s="277"/>
      <c r="P624" s="277"/>
      <c r="Q624" s="277"/>
      <c r="R624" s="277"/>
    </row>
    <row r="625" spans="1:18" x14ac:dyDescent="0.2">
      <c r="A625" s="271" t="s">
        <v>4960</v>
      </c>
      <c r="B625" s="272" t="s">
        <v>2629</v>
      </c>
      <c r="C625" s="272" t="s">
        <v>4961</v>
      </c>
      <c r="D625" s="273" t="s">
        <v>4962</v>
      </c>
      <c r="E625" s="296">
        <v>6500</v>
      </c>
      <c r="F625" s="274" t="s">
        <v>6261</v>
      </c>
      <c r="G625" s="275" t="s">
        <v>6262</v>
      </c>
      <c r="H625" s="298" t="s">
        <v>5752</v>
      </c>
      <c r="I625" s="298" t="s">
        <v>4966</v>
      </c>
      <c r="J625" s="298" t="s">
        <v>4967</v>
      </c>
      <c r="K625" s="273">
        <v>4</v>
      </c>
      <c r="L625" s="273">
        <v>12</v>
      </c>
      <c r="M625" s="276">
        <v>81213.60000000002</v>
      </c>
      <c r="N625" s="277"/>
      <c r="O625" s="277"/>
      <c r="P625" s="277"/>
      <c r="Q625" s="277"/>
      <c r="R625" s="277"/>
    </row>
    <row r="626" spans="1:18" x14ac:dyDescent="0.2">
      <c r="A626" s="271" t="s">
        <v>4960</v>
      </c>
      <c r="B626" s="272" t="s">
        <v>2629</v>
      </c>
      <c r="C626" s="272" t="s">
        <v>4961</v>
      </c>
      <c r="D626" s="273" t="s">
        <v>4962</v>
      </c>
      <c r="E626" s="296">
        <v>5500</v>
      </c>
      <c r="F626" s="274" t="s">
        <v>6263</v>
      </c>
      <c r="G626" s="275" t="s">
        <v>6264</v>
      </c>
      <c r="H626" s="298" t="s">
        <v>4965</v>
      </c>
      <c r="I626" s="298" t="s">
        <v>4966</v>
      </c>
      <c r="J626" s="298" t="s">
        <v>4967</v>
      </c>
      <c r="K626" s="273">
        <v>4</v>
      </c>
      <c r="L626" s="273">
        <v>12</v>
      </c>
      <c r="M626" s="276">
        <v>69213.60000000002</v>
      </c>
      <c r="N626" s="277"/>
      <c r="O626" s="277"/>
      <c r="P626" s="277"/>
      <c r="Q626" s="277"/>
      <c r="R626" s="277"/>
    </row>
    <row r="627" spans="1:18" x14ac:dyDescent="0.2">
      <c r="A627" s="271" t="s">
        <v>4960</v>
      </c>
      <c r="B627" s="272" t="s">
        <v>2629</v>
      </c>
      <c r="C627" s="272" t="s">
        <v>4961</v>
      </c>
      <c r="D627" s="273" t="s">
        <v>4962</v>
      </c>
      <c r="E627" s="296">
        <v>6500</v>
      </c>
      <c r="F627" s="274" t="s">
        <v>6265</v>
      </c>
      <c r="G627" s="275" t="s">
        <v>6266</v>
      </c>
      <c r="H627" s="298" t="s">
        <v>4985</v>
      </c>
      <c r="I627" s="298" t="s">
        <v>4966</v>
      </c>
      <c r="J627" s="298" t="s">
        <v>4967</v>
      </c>
      <c r="K627" s="273">
        <v>4</v>
      </c>
      <c r="L627" s="273">
        <v>12</v>
      </c>
      <c r="M627" s="276">
        <v>81213.60000000002</v>
      </c>
      <c r="N627" s="277"/>
      <c r="O627" s="277"/>
      <c r="P627" s="277"/>
      <c r="Q627" s="277"/>
      <c r="R627" s="277"/>
    </row>
    <row r="628" spans="1:18" x14ac:dyDescent="0.2">
      <c r="A628" s="271" t="s">
        <v>4960</v>
      </c>
      <c r="B628" s="272" t="s">
        <v>2629</v>
      </c>
      <c r="C628" s="272" t="s">
        <v>4961</v>
      </c>
      <c r="D628" s="273" t="s">
        <v>4962</v>
      </c>
      <c r="E628" s="296">
        <v>8500</v>
      </c>
      <c r="F628" s="274" t="s">
        <v>6267</v>
      </c>
      <c r="G628" s="275" t="s">
        <v>6268</v>
      </c>
      <c r="H628" s="298" t="s">
        <v>4985</v>
      </c>
      <c r="I628" s="298" t="s">
        <v>4966</v>
      </c>
      <c r="J628" s="298" t="s">
        <v>4967</v>
      </c>
      <c r="K628" s="273">
        <v>4</v>
      </c>
      <c r="L628" s="273">
        <v>12</v>
      </c>
      <c r="M628" s="276">
        <v>105213.60000000002</v>
      </c>
      <c r="N628" s="277"/>
      <c r="O628" s="277"/>
      <c r="P628" s="277"/>
      <c r="Q628" s="277"/>
      <c r="R628" s="277"/>
    </row>
    <row r="629" spans="1:18" x14ac:dyDescent="0.2">
      <c r="A629" s="271" t="s">
        <v>4960</v>
      </c>
      <c r="B629" s="272" t="s">
        <v>2629</v>
      </c>
      <c r="C629" s="272" t="s">
        <v>4961</v>
      </c>
      <c r="D629" s="273" t="s">
        <v>4962</v>
      </c>
      <c r="E629" s="296">
        <v>8500</v>
      </c>
      <c r="F629" s="274" t="s">
        <v>6269</v>
      </c>
      <c r="G629" s="275" t="s">
        <v>6270</v>
      </c>
      <c r="H629" s="298" t="s">
        <v>5763</v>
      </c>
      <c r="I629" s="298" t="s">
        <v>4966</v>
      </c>
      <c r="J629" s="298" t="s">
        <v>4967</v>
      </c>
      <c r="K629" s="273">
        <v>4</v>
      </c>
      <c r="L629" s="273">
        <v>12</v>
      </c>
      <c r="M629" s="276">
        <v>105213.60000000002</v>
      </c>
      <c r="N629" s="277"/>
      <c r="O629" s="277"/>
      <c r="P629" s="277"/>
      <c r="Q629" s="277"/>
      <c r="R629" s="277"/>
    </row>
    <row r="630" spans="1:18" x14ac:dyDescent="0.2">
      <c r="A630" s="271" t="s">
        <v>4960</v>
      </c>
      <c r="B630" s="272" t="s">
        <v>2629</v>
      </c>
      <c r="C630" s="272" t="s">
        <v>4961</v>
      </c>
      <c r="D630" s="273" t="s">
        <v>4962</v>
      </c>
      <c r="E630" s="296">
        <v>6500</v>
      </c>
      <c r="F630" s="274" t="s">
        <v>6271</v>
      </c>
      <c r="G630" s="275" t="s">
        <v>6272</v>
      </c>
      <c r="H630" s="298" t="s">
        <v>4976</v>
      </c>
      <c r="I630" s="298" t="s">
        <v>4966</v>
      </c>
      <c r="J630" s="298" t="s">
        <v>4967</v>
      </c>
      <c r="K630" s="273">
        <v>2</v>
      </c>
      <c r="L630" s="273">
        <v>12</v>
      </c>
      <c r="M630" s="276">
        <v>81213.60000000002</v>
      </c>
      <c r="N630" s="277"/>
      <c r="O630" s="277"/>
      <c r="P630" s="277"/>
      <c r="Q630" s="277"/>
      <c r="R630" s="277"/>
    </row>
    <row r="631" spans="1:18" x14ac:dyDescent="0.2">
      <c r="A631" s="271" t="s">
        <v>4960</v>
      </c>
      <c r="B631" s="272" t="s">
        <v>2629</v>
      </c>
      <c r="C631" s="272" t="s">
        <v>4961</v>
      </c>
      <c r="D631" s="273" t="s">
        <v>4962</v>
      </c>
      <c r="E631" s="296">
        <v>6500</v>
      </c>
      <c r="F631" s="274" t="s">
        <v>6273</v>
      </c>
      <c r="G631" s="275" t="s">
        <v>6274</v>
      </c>
      <c r="H631" s="298" t="s">
        <v>4965</v>
      </c>
      <c r="I631" s="298" t="s">
        <v>4966</v>
      </c>
      <c r="J631" s="298" t="s">
        <v>4967</v>
      </c>
      <c r="K631" s="273">
        <v>4</v>
      </c>
      <c r="L631" s="273">
        <v>12</v>
      </c>
      <c r="M631" s="276">
        <v>81213.60000000002</v>
      </c>
      <c r="N631" s="277"/>
      <c r="O631" s="277"/>
      <c r="P631" s="277"/>
      <c r="Q631" s="277"/>
      <c r="R631" s="277"/>
    </row>
    <row r="632" spans="1:18" x14ac:dyDescent="0.2">
      <c r="A632" s="271" t="s">
        <v>4960</v>
      </c>
      <c r="B632" s="272" t="s">
        <v>2629</v>
      </c>
      <c r="C632" s="272" t="s">
        <v>4961</v>
      </c>
      <c r="D632" s="273" t="s">
        <v>4962</v>
      </c>
      <c r="E632" s="296">
        <v>7500</v>
      </c>
      <c r="F632" s="274" t="s">
        <v>6275</v>
      </c>
      <c r="G632" s="275" t="s">
        <v>6276</v>
      </c>
      <c r="H632" s="298" t="s">
        <v>4973</v>
      </c>
      <c r="I632" s="298" t="s">
        <v>4966</v>
      </c>
      <c r="J632" s="298" t="s">
        <v>4967</v>
      </c>
      <c r="K632" s="273">
        <v>2</v>
      </c>
      <c r="L632" s="273">
        <v>12</v>
      </c>
      <c r="M632" s="276">
        <v>93213.60000000002</v>
      </c>
      <c r="N632" s="277"/>
      <c r="O632" s="277"/>
      <c r="P632" s="277"/>
      <c r="Q632" s="277"/>
      <c r="R632" s="277"/>
    </row>
    <row r="633" spans="1:18" x14ac:dyDescent="0.2">
      <c r="A633" s="271" t="s">
        <v>4960</v>
      </c>
      <c r="B633" s="272" t="s">
        <v>2629</v>
      </c>
      <c r="C633" s="272" t="s">
        <v>4961</v>
      </c>
      <c r="D633" s="273" t="s">
        <v>4962</v>
      </c>
      <c r="E633" s="296">
        <v>6500</v>
      </c>
      <c r="F633" s="274" t="s">
        <v>6277</v>
      </c>
      <c r="G633" s="275" t="s">
        <v>6278</v>
      </c>
      <c r="H633" s="298" t="s">
        <v>4976</v>
      </c>
      <c r="I633" s="298" t="s">
        <v>4966</v>
      </c>
      <c r="J633" s="298" t="s">
        <v>4967</v>
      </c>
      <c r="K633" s="273">
        <v>4</v>
      </c>
      <c r="L633" s="273">
        <v>12</v>
      </c>
      <c r="M633" s="276">
        <v>81213.60000000002</v>
      </c>
      <c r="N633" s="277"/>
      <c r="O633" s="277"/>
      <c r="P633" s="277"/>
      <c r="Q633" s="277"/>
      <c r="R633" s="277"/>
    </row>
    <row r="634" spans="1:18" x14ac:dyDescent="0.2">
      <c r="A634" s="271" t="s">
        <v>4960</v>
      </c>
      <c r="B634" s="272" t="s">
        <v>2629</v>
      </c>
      <c r="C634" s="272" t="s">
        <v>4961</v>
      </c>
      <c r="D634" s="273" t="s">
        <v>4962</v>
      </c>
      <c r="E634" s="296">
        <v>8500</v>
      </c>
      <c r="F634" s="274" t="s">
        <v>6279</v>
      </c>
      <c r="G634" s="275" t="s">
        <v>6280</v>
      </c>
      <c r="H634" s="298" t="s">
        <v>5258</v>
      </c>
      <c r="I634" s="298" t="s">
        <v>4966</v>
      </c>
      <c r="J634" s="298" t="s">
        <v>4967</v>
      </c>
      <c r="K634" s="273">
        <v>2</v>
      </c>
      <c r="L634" s="273">
        <v>12</v>
      </c>
      <c r="M634" s="276">
        <v>105213.60000000002</v>
      </c>
      <c r="N634" s="277"/>
      <c r="O634" s="277"/>
      <c r="P634" s="277"/>
      <c r="Q634" s="277"/>
      <c r="R634" s="277"/>
    </row>
    <row r="635" spans="1:18" x14ac:dyDescent="0.2">
      <c r="A635" s="271" t="s">
        <v>4960</v>
      </c>
      <c r="B635" s="272" t="s">
        <v>2629</v>
      </c>
      <c r="C635" s="272" t="s">
        <v>4961</v>
      </c>
      <c r="D635" s="273" t="s">
        <v>4962</v>
      </c>
      <c r="E635" s="296">
        <v>10000</v>
      </c>
      <c r="F635" s="274" t="s">
        <v>6281</v>
      </c>
      <c r="G635" s="275" t="s">
        <v>6282</v>
      </c>
      <c r="H635" s="298" t="s">
        <v>4985</v>
      </c>
      <c r="I635" s="298" t="s">
        <v>4966</v>
      </c>
      <c r="J635" s="298" t="s">
        <v>4967</v>
      </c>
      <c r="K635" s="273">
        <v>4</v>
      </c>
      <c r="L635" s="273">
        <v>12</v>
      </c>
      <c r="M635" s="276">
        <v>123213.60000000002</v>
      </c>
      <c r="N635" s="277"/>
      <c r="O635" s="277"/>
      <c r="P635" s="277"/>
      <c r="Q635" s="277"/>
      <c r="R635" s="277"/>
    </row>
    <row r="636" spans="1:18" x14ac:dyDescent="0.2">
      <c r="A636" s="271" t="s">
        <v>4960</v>
      </c>
      <c r="B636" s="272" t="s">
        <v>2629</v>
      </c>
      <c r="C636" s="272" t="s">
        <v>4961</v>
      </c>
      <c r="D636" s="273" t="s">
        <v>4970</v>
      </c>
      <c r="E636" s="296">
        <v>5500</v>
      </c>
      <c r="F636" s="274" t="s">
        <v>6283</v>
      </c>
      <c r="G636" s="275" t="s">
        <v>6284</v>
      </c>
      <c r="H636" s="298" t="s">
        <v>5306</v>
      </c>
      <c r="I636" s="298" t="s">
        <v>4966</v>
      </c>
      <c r="J636" s="298" t="s">
        <v>4967</v>
      </c>
      <c r="K636" s="273">
        <v>2</v>
      </c>
      <c r="L636" s="273">
        <v>12</v>
      </c>
      <c r="M636" s="276">
        <v>69213.60000000002</v>
      </c>
      <c r="N636" s="277"/>
      <c r="O636" s="277"/>
      <c r="P636" s="277"/>
      <c r="Q636" s="277"/>
      <c r="R636" s="277"/>
    </row>
    <row r="637" spans="1:18" x14ac:dyDescent="0.2">
      <c r="A637" s="271" t="s">
        <v>4960</v>
      </c>
      <c r="B637" s="272" t="s">
        <v>2629</v>
      </c>
      <c r="C637" s="272" t="s">
        <v>4961</v>
      </c>
      <c r="D637" s="273" t="s">
        <v>4970</v>
      </c>
      <c r="E637" s="296">
        <v>3500</v>
      </c>
      <c r="F637" s="274" t="s">
        <v>6285</v>
      </c>
      <c r="G637" s="275" t="s">
        <v>6286</v>
      </c>
      <c r="H637" s="298" t="s">
        <v>4976</v>
      </c>
      <c r="I637" s="298" t="s">
        <v>4966</v>
      </c>
      <c r="J637" s="298" t="s">
        <v>4967</v>
      </c>
      <c r="K637" s="273">
        <v>2</v>
      </c>
      <c r="L637" s="273">
        <v>12</v>
      </c>
      <c r="M637" s="276">
        <v>45213.600000000006</v>
      </c>
      <c r="N637" s="277"/>
      <c r="O637" s="277"/>
      <c r="P637" s="277"/>
      <c r="Q637" s="277"/>
      <c r="R637" s="277"/>
    </row>
    <row r="638" spans="1:18" x14ac:dyDescent="0.2">
      <c r="A638" s="271" t="s">
        <v>4960</v>
      </c>
      <c r="B638" s="272" t="s">
        <v>2629</v>
      </c>
      <c r="C638" s="272" t="s">
        <v>4961</v>
      </c>
      <c r="D638" s="273" t="s">
        <v>4962</v>
      </c>
      <c r="E638" s="296">
        <v>5000</v>
      </c>
      <c r="F638" s="274" t="s">
        <v>6287</v>
      </c>
      <c r="G638" s="275" t="s">
        <v>6288</v>
      </c>
      <c r="H638" s="298" t="s">
        <v>5306</v>
      </c>
      <c r="I638" s="298" t="s">
        <v>4966</v>
      </c>
      <c r="J638" s="298" t="s">
        <v>4967</v>
      </c>
      <c r="K638" s="273">
        <v>2</v>
      </c>
      <c r="L638" s="273">
        <v>12</v>
      </c>
      <c r="M638" s="276">
        <v>63213.600000000013</v>
      </c>
      <c r="N638" s="277"/>
      <c r="O638" s="277"/>
      <c r="P638" s="277"/>
      <c r="Q638" s="277"/>
      <c r="R638" s="277"/>
    </row>
    <row r="639" spans="1:18" x14ac:dyDescent="0.2">
      <c r="A639" s="271" t="s">
        <v>4960</v>
      </c>
      <c r="B639" s="272" t="s">
        <v>2629</v>
      </c>
      <c r="C639" s="272" t="s">
        <v>4961</v>
      </c>
      <c r="D639" s="273" t="s">
        <v>4962</v>
      </c>
      <c r="E639" s="296">
        <v>5500</v>
      </c>
      <c r="F639" s="274" t="s">
        <v>6289</v>
      </c>
      <c r="G639" s="275" t="s">
        <v>6290</v>
      </c>
      <c r="H639" s="298" t="s">
        <v>4965</v>
      </c>
      <c r="I639" s="298" t="s">
        <v>4966</v>
      </c>
      <c r="J639" s="298" t="s">
        <v>4967</v>
      </c>
      <c r="K639" s="273">
        <v>4</v>
      </c>
      <c r="L639" s="273">
        <v>12</v>
      </c>
      <c r="M639" s="276">
        <v>69213.60000000002</v>
      </c>
      <c r="N639" s="277"/>
      <c r="O639" s="277"/>
      <c r="P639" s="277"/>
      <c r="Q639" s="277"/>
      <c r="R639" s="277"/>
    </row>
    <row r="640" spans="1:18" x14ac:dyDescent="0.2">
      <c r="A640" s="271" t="s">
        <v>4960</v>
      </c>
      <c r="B640" s="272" t="s">
        <v>2629</v>
      </c>
      <c r="C640" s="272" t="s">
        <v>4961</v>
      </c>
      <c r="D640" s="273" t="s">
        <v>4970</v>
      </c>
      <c r="E640" s="296">
        <v>3500</v>
      </c>
      <c r="F640" s="274" t="s">
        <v>6291</v>
      </c>
      <c r="G640" s="275" t="s">
        <v>6292</v>
      </c>
      <c r="H640" s="298" t="s">
        <v>4973</v>
      </c>
      <c r="I640" s="298" t="s">
        <v>4993</v>
      </c>
      <c r="J640" s="298" t="s">
        <v>4994</v>
      </c>
      <c r="K640" s="273">
        <v>2</v>
      </c>
      <c r="L640" s="273">
        <v>12</v>
      </c>
      <c r="M640" s="276">
        <v>45213.600000000006</v>
      </c>
      <c r="N640" s="277"/>
      <c r="O640" s="277"/>
      <c r="P640" s="277"/>
      <c r="Q640" s="277"/>
      <c r="R640" s="277"/>
    </row>
    <row r="641" spans="1:18" x14ac:dyDescent="0.2">
      <c r="A641" s="271" t="s">
        <v>4960</v>
      </c>
      <c r="B641" s="272" t="s">
        <v>2629</v>
      </c>
      <c r="C641" s="272" t="s">
        <v>4961</v>
      </c>
      <c r="D641" s="273" t="s">
        <v>5052</v>
      </c>
      <c r="E641" s="296">
        <v>3500</v>
      </c>
      <c r="F641" s="274" t="s">
        <v>6293</v>
      </c>
      <c r="G641" s="275" t="s">
        <v>6294</v>
      </c>
      <c r="H641" s="298" t="s">
        <v>5055</v>
      </c>
      <c r="I641" s="298" t="s">
        <v>4993</v>
      </c>
      <c r="J641" s="298" t="s">
        <v>5056</v>
      </c>
      <c r="K641" s="273">
        <v>1</v>
      </c>
      <c r="L641" s="273">
        <v>2</v>
      </c>
      <c r="M641" s="276">
        <v>7295.6</v>
      </c>
      <c r="N641" s="277"/>
      <c r="O641" s="277"/>
      <c r="P641" s="277"/>
      <c r="Q641" s="277"/>
      <c r="R641" s="277"/>
    </row>
    <row r="642" spans="1:18" x14ac:dyDescent="0.2">
      <c r="A642" s="271" t="s">
        <v>4960</v>
      </c>
      <c r="B642" s="272" t="s">
        <v>2629</v>
      </c>
      <c r="C642" s="272" t="s">
        <v>4961</v>
      </c>
      <c r="D642" s="273" t="s">
        <v>5052</v>
      </c>
      <c r="E642" s="296">
        <v>4500</v>
      </c>
      <c r="F642" s="274" t="s">
        <v>6295</v>
      </c>
      <c r="G642" s="275" t="s">
        <v>6296</v>
      </c>
      <c r="H642" s="298" t="s">
        <v>4992</v>
      </c>
      <c r="I642" s="298" t="s">
        <v>4993</v>
      </c>
      <c r="J642" s="298" t="s">
        <v>4994</v>
      </c>
      <c r="K642" s="273">
        <v>2</v>
      </c>
      <c r="L642" s="273">
        <v>12</v>
      </c>
      <c r="M642" s="276">
        <v>57213.600000000013</v>
      </c>
      <c r="N642" s="277"/>
      <c r="O642" s="277"/>
      <c r="P642" s="277"/>
      <c r="Q642" s="277"/>
      <c r="R642" s="277"/>
    </row>
    <row r="643" spans="1:18" x14ac:dyDescent="0.2">
      <c r="A643" s="271" t="s">
        <v>4960</v>
      </c>
      <c r="B643" s="272" t="s">
        <v>2629</v>
      </c>
      <c r="C643" s="272" t="s">
        <v>4961</v>
      </c>
      <c r="D643" s="273" t="s">
        <v>4962</v>
      </c>
      <c r="E643" s="296">
        <v>7500</v>
      </c>
      <c r="F643" s="274" t="s">
        <v>6297</v>
      </c>
      <c r="G643" s="275" t="s">
        <v>6298</v>
      </c>
      <c r="H643" s="298" t="s">
        <v>6299</v>
      </c>
      <c r="I643" s="298" t="s">
        <v>4966</v>
      </c>
      <c r="J643" s="298" t="s">
        <v>4967</v>
      </c>
      <c r="K643" s="273">
        <v>2</v>
      </c>
      <c r="L643" s="273">
        <v>12</v>
      </c>
      <c r="M643" s="276">
        <v>90963.60000000002</v>
      </c>
      <c r="N643" s="277"/>
      <c r="O643" s="277"/>
      <c r="P643" s="277"/>
      <c r="Q643" s="277"/>
      <c r="R643" s="277"/>
    </row>
    <row r="644" spans="1:18" x14ac:dyDescent="0.2">
      <c r="A644" s="271" t="s">
        <v>4960</v>
      </c>
      <c r="B644" s="272" t="s">
        <v>2629</v>
      </c>
      <c r="C644" s="272" t="s">
        <v>4961</v>
      </c>
      <c r="D644" s="273" t="s">
        <v>4962</v>
      </c>
      <c r="E644" s="296">
        <v>6500</v>
      </c>
      <c r="F644" s="274" t="s">
        <v>6300</v>
      </c>
      <c r="G644" s="275" t="s">
        <v>6301</v>
      </c>
      <c r="H644" s="298" t="s">
        <v>4965</v>
      </c>
      <c r="I644" s="298" t="s">
        <v>4966</v>
      </c>
      <c r="J644" s="298" t="s">
        <v>4967</v>
      </c>
      <c r="K644" s="273">
        <v>1</v>
      </c>
      <c r="L644" s="273">
        <v>2</v>
      </c>
      <c r="M644" s="276">
        <v>13975.6</v>
      </c>
      <c r="N644" s="277"/>
      <c r="O644" s="277"/>
      <c r="P644" s="277"/>
      <c r="Q644" s="277"/>
      <c r="R644" s="277"/>
    </row>
    <row r="645" spans="1:18" x14ac:dyDescent="0.2">
      <c r="A645" s="271" t="s">
        <v>4960</v>
      </c>
      <c r="B645" s="272" t="s">
        <v>2629</v>
      </c>
      <c r="C645" s="272" t="s">
        <v>4961</v>
      </c>
      <c r="D645" s="273" t="s">
        <v>4962</v>
      </c>
      <c r="E645" s="296">
        <v>6500</v>
      </c>
      <c r="F645" s="274" t="s">
        <v>6302</v>
      </c>
      <c r="G645" s="275" t="s">
        <v>6303</v>
      </c>
      <c r="H645" s="298" t="s">
        <v>4976</v>
      </c>
      <c r="I645" s="298" t="s">
        <v>4966</v>
      </c>
      <c r="J645" s="298" t="s">
        <v>4967</v>
      </c>
      <c r="K645" s="273">
        <v>4</v>
      </c>
      <c r="L645" s="273">
        <v>12</v>
      </c>
      <c r="M645" s="276">
        <v>81213.60000000002</v>
      </c>
      <c r="N645" s="277"/>
      <c r="O645" s="277"/>
      <c r="P645" s="277"/>
      <c r="Q645" s="277"/>
      <c r="R645" s="277"/>
    </row>
    <row r="646" spans="1:18" x14ac:dyDescent="0.2">
      <c r="A646" s="271" t="s">
        <v>4960</v>
      </c>
      <c r="B646" s="272" t="s">
        <v>2629</v>
      </c>
      <c r="C646" s="272" t="s">
        <v>4961</v>
      </c>
      <c r="D646" s="273" t="s">
        <v>4962</v>
      </c>
      <c r="E646" s="296">
        <v>6500</v>
      </c>
      <c r="F646" s="274" t="s">
        <v>6304</v>
      </c>
      <c r="G646" s="275" t="s">
        <v>6305</v>
      </c>
      <c r="H646" s="298" t="s">
        <v>4965</v>
      </c>
      <c r="I646" s="298" t="s">
        <v>4966</v>
      </c>
      <c r="J646" s="298" t="s">
        <v>4967</v>
      </c>
      <c r="K646" s="273">
        <v>2</v>
      </c>
      <c r="L646" s="273">
        <v>12</v>
      </c>
      <c r="M646" s="276">
        <v>81213.60000000002</v>
      </c>
      <c r="N646" s="277"/>
      <c r="O646" s="277"/>
      <c r="P646" s="277"/>
      <c r="Q646" s="277"/>
      <c r="R646" s="277"/>
    </row>
    <row r="647" spans="1:18" x14ac:dyDescent="0.2">
      <c r="A647" s="271" t="s">
        <v>4960</v>
      </c>
      <c r="B647" s="272" t="s">
        <v>2629</v>
      </c>
      <c r="C647" s="272" t="s">
        <v>4961</v>
      </c>
      <c r="D647" s="273" t="s">
        <v>4970</v>
      </c>
      <c r="E647" s="296">
        <v>3150</v>
      </c>
      <c r="F647" s="274" t="s">
        <v>6306</v>
      </c>
      <c r="G647" s="275" t="s">
        <v>6307</v>
      </c>
      <c r="H647" s="298" t="s">
        <v>4973</v>
      </c>
      <c r="I647" s="298" t="s">
        <v>5020</v>
      </c>
      <c r="J647" s="298" t="s">
        <v>4982</v>
      </c>
      <c r="K647" s="273">
        <v>2</v>
      </c>
      <c r="L647" s="273">
        <v>12</v>
      </c>
      <c r="M647" s="276">
        <v>41013.600000000006</v>
      </c>
      <c r="N647" s="277"/>
      <c r="O647" s="277"/>
      <c r="P647" s="277"/>
      <c r="Q647" s="277"/>
      <c r="R647" s="277"/>
    </row>
    <row r="648" spans="1:18" x14ac:dyDescent="0.2">
      <c r="A648" s="271" t="s">
        <v>4960</v>
      </c>
      <c r="B648" s="272" t="s">
        <v>2629</v>
      </c>
      <c r="C648" s="272" t="s">
        <v>4961</v>
      </c>
      <c r="D648" s="273" t="s">
        <v>4962</v>
      </c>
      <c r="E648" s="296">
        <v>7500</v>
      </c>
      <c r="F648" s="274" t="s">
        <v>6308</v>
      </c>
      <c r="G648" s="275" t="s">
        <v>6309</v>
      </c>
      <c r="H648" s="298" t="s">
        <v>4973</v>
      </c>
      <c r="I648" s="298" t="s">
        <v>4966</v>
      </c>
      <c r="J648" s="298" t="s">
        <v>4967</v>
      </c>
      <c r="K648" s="273">
        <v>4</v>
      </c>
      <c r="L648" s="273">
        <v>12</v>
      </c>
      <c r="M648" s="276">
        <v>93213.60000000002</v>
      </c>
      <c r="N648" s="277"/>
      <c r="O648" s="277"/>
      <c r="P648" s="277"/>
      <c r="Q648" s="277"/>
      <c r="R648" s="277"/>
    </row>
    <row r="649" spans="1:18" x14ac:dyDescent="0.2">
      <c r="A649" s="271" t="s">
        <v>4960</v>
      </c>
      <c r="B649" s="272" t="s">
        <v>2629</v>
      </c>
      <c r="C649" s="272" t="s">
        <v>4961</v>
      </c>
      <c r="D649" s="273" t="s">
        <v>4970</v>
      </c>
      <c r="E649" s="296">
        <v>5500</v>
      </c>
      <c r="F649" s="274" t="s">
        <v>6310</v>
      </c>
      <c r="G649" s="275" t="s">
        <v>6311</v>
      </c>
      <c r="H649" s="298" t="s">
        <v>4999</v>
      </c>
      <c r="I649" s="298" t="s">
        <v>4966</v>
      </c>
      <c r="J649" s="298" t="s">
        <v>4967</v>
      </c>
      <c r="K649" s="273">
        <v>2</v>
      </c>
      <c r="L649" s="273">
        <v>12</v>
      </c>
      <c r="M649" s="276">
        <v>69213.60000000002</v>
      </c>
      <c r="N649" s="277"/>
      <c r="O649" s="277"/>
      <c r="P649" s="277"/>
      <c r="Q649" s="277"/>
      <c r="R649" s="277"/>
    </row>
    <row r="650" spans="1:18" x14ac:dyDescent="0.2">
      <c r="A650" s="271" t="s">
        <v>4960</v>
      </c>
      <c r="B650" s="272" t="s">
        <v>2629</v>
      </c>
      <c r="C650" s="272" t="s">
        <v>4961</v>
      </c>
      <c r="D650" s="273" t="s">
        <v>4970</v>
      </c>
      <c r="E650" s="296">
        <v>5500</v>
      </c>
      <c r="F650" s="274" t="s">
        <v>6312</v>
      </c>
      <c r="G650" s="275" t="s">
        <v>6313</v>
      </c>
      <c r="H650" s="298" t="s">
        <v>5012</v>
      </c>
      <c r="I650" s="298" t="s">
        <v>4966</v>
      </c>
      <c r="J650" s="298" t="s">
        <v>4967</v>
      </c>
      <c r="K650" s="273">
        <v>2</v>
      </c>
      <c r="L650" s="273">
        <v>12</v>
      </c>
      <c r="M650" s="276">
        <v>69213.60000000002</v>
      </c>
      <c r="N650" s="277"/>
      <c r="O650" s="277"/>
      <c r="P650" s="277"/>
      <c r="Q650" s="277"/>
      <c r="R650" s="277"/>
    </row>
    <row r="651" spans="1:18" x14ac:dyDescent="0.2">
      <c r="A651" s="271" t="s">
        <v>4960</v>
      </c>
      <c r="B651" s="272" t="s">
        <v>2629</v>
      </c>
      <c r="C651" s="272" t="s">
        <v>4961</v>
      </c>
      <c r="D651" s="273" t="s">
        <v>4962</v>
      </c>
      <c r="E651" s="296">
        <v>6500</v>
      </c>
      <c r="F651" s="274" t="s">
        <v>6314</v>
      </c>
      <c r="G651" s="275" t="s">
        <v>6315</v>
      </c>
      <c r="H651" s="298" t="s">
        <v>5669</v>
      </c>
      <c r="I651" s="298" t="s">
        <v>4966</v>
      </c>
      <c r="J651" s="298" t="s">
        <v>4967</v>
      </c>
      <c r="K651" s="273">
        <v>2</v>
      </c>
      <c r="L651" s="273">
        <v>10</v>
      </c>
      <c r="M651" s="276">
        <v>68778.000000000015</v>
      </c>
      <c r="N651" s="277"/>
      <c r="O651" s="277"/>
      <c r="P651" s="277"/>
      <c r="Q651" s="277"/>
      <c r="R651" s="277"/>
    </row>
    <row r="652" spans="1:18" x14ac:dyDescent="0.2">
      <c r="A652" s="271" t="s">
        <v>4960</v>
      </c>
      <c r="B652" s="272" t="s">
        <v>2629</v>
      </c>
      <c r="C652" s="272" t="s">
        <v>4961</v>
      </c>
      <c r="D652" s="273" t="s">
        <v>5052</v>
      </c>
      <c r="E652" s="296">
        <v>2500</v>
      </c>
      <c r="F652" s="274" t="s">
        <v>6316</v>
      </c>
      <c r="G652" s="275" t="s">
        <v>6317</v>
      </c>
      <c r="H652" s="298" t="s">
        <v>6318</v>
      </c>
      <c r="I652" s="298" t="s">
        <v>4993</v>
      </c>
      <c r="J652" s="298" t="s">
        <v>4994</v>
      </c>
      <c r="K652" s="273">
        <v>2</v>
      </c>
      <c r="L652" s="273">
        <v>12</v>
      </c>
      <c r="M652" s="276">
        <v>33213.599999999999</v>
      </c>
      <c r="N652" s="277"/>
      <c r="O652" s="277"/>
      <c r="P652" s="277"/>
      <c r="Q652" s="277"/>
      <c r="R652" s="277"/>
    </row>
    <row r="653" spans="1:18" x14ac:dyDescent="0.2">
      <c r="A653" s="271" t="s">
        <v>4960</v>
      </c>
      <c r="B653" s="272" t="s">
        <v>2629</v>
      </c>
      <c r="C653" s="272" t="s">
        <v>4961</v>
      </c>
      <c r="D653" s="273" t="s">
        <v>4962</v>
      </c>
      <c r="E653" s="296">
        <v>5500</v>
      </c>
      <c r="F653" s="274" t="s">
        <v>6319</v>
      </c>
      <c r="G653" s="275" t="s">
        <v>6320</v>
      </c>
      <c r="H653" s="298" t="s">
        <v>5015</v>
      </c>
      <c r="I653" s="298" t="s">
        <v>4966</v>
      </c>
      <c r="J653" s="298" t="s">
        <v>4967</v>
      </c>
      <c r="K653" s="273">
        <v>2</v>
      </c>
      <c r="L653" s="273">
        <v>12</v>
      </c>
      <c r="M653" s="276">
        <v>69213.60000000002</v>
      </c>
      <c r="N653" s="277"/>
      <c r="O653" s="277"/>
      <c r="P653" s="277"/>
      <c r="Q653" s="277"/>
      <c r="R653" s="277"/>
    </row>
    <row r="654" spans="1:18" x14ac:dyDescent="0.2">
      <c r="A654" s="271" t="s">
        <v>4960</v>
      </c>
      <c r="B654" s="272" t="s">
        <v>2629</v>
      </c>
      <c r="C654" s="272" t="s">
        <v>4961</v>
      </c>
      <c r="D654" s="273" t="s">
        <v>4962</v>
      </c>
      <c r="E654" s="296">
        <v>6500</v>
      </c>
      <c r="F654" s="274" t="s">
        <v>6321</v>
      </c>
      <c r="G654" s="275" t="s">
        <v>6322</v>
      </c>
      <c r="H654" s="298" t="s">
        <v>4973</v>
      </c>
      <c r="I654" s="298" t="s">
        <v>4966</v>
      </c>
      <c r="J654" s="298" t="s">
        <v>4967</v>
      </c>
      <c r="K654" s="273">
        <v>4</v>
      </c>
      <c r="L654" s="273">
        <v>12</v>
      </c>
      <c r="M654" s="276">
        <v>81213.60000000002</v>
      </c>
      <c r="N654" s="277"/>
      <c r="O654" s="277"/>
      <c r="P654" s="277"/>
      <c r="Q654" s="277"/>
      <c r="R654" s="277"/>
    </row>
    <row r="655" spans="1:18" x14ac:dyDescent="0.2">
      <c r="A655" s="271" t="s">
        <v>4960</v>
      </c>
      <c r="B655" s="272" t="s">
        <v>2629</v>
      </c>
      <c r="C655" s="272" t="s">
        <v>4961</v>
      </c>
      <c r="D655" s="273" t="s">
        <v>5052</v>
      </c>
      <c r="E655" s="296">
        <v>3600</v>
      </c>
      <c r="F655" s="274" t="s">
        <v>6323</v>
      </c>
      <c r="G655" s="275" t="s">
        <v>6324</v>
      </c>
      <c r="H655" s="298" t="s">
        <v>5055</v>
      </c>
      <c r="I655" s="298" t="s">
        <v>4993</v>
      </c>
      <c r="J655" s="298" t="s">
        <v>5056</v>
      </c>
      <c r="K655" s="273">
        <v>2</v>
      </c>
      <c r="L655" s="273">
        <v>12</v>
      </c>
      <c r="M655" s="276">
        <v>46413.600000000006</v>
      </c>
      <c r="N655" s="277"/>
      <c r="O655" s="277"/>
      <c r="P655" s="277"/>
      <c r="Q655" s="277"/>
      <c r="R655" s="277"/>
    </row>
    <row r="656" spans="1:18" x14ac:dyDescent="0.2">
      <c r="A656" s="271" t="s">
        <v>4960</v>
      </c>
      <c r="B656" s="272" t="s">
        <v>2629</v>
      </c>
      <c r="C656" s="272" t="s">
        <v>4961</v>
      </c>
      <c r="D656" s="273" t="s">
        <v>4962</v>
      </c>
      <c r="E656" s="296">
        <v>6500</v>
      </c>
      <c r="F656" s="274" t="s">
        <v>6325</v>
      </c>
      <c r="G656" s="275" t="s">
        <v>6326</v>
      </c>
      <c r="H656" s="298" t="s">
        <v>4973</v>
      </c>
      <c r="I656" s="298" t="s">
        <v>4966</v>
      </c>
      <c r="J656" s="298" t="s">
        <v>4967</v>
      </c>
      <c r="K656" s="273">
        <v>2</v>
      </c>
      <c r="L656" s="273">
        <v>12</v>
      </c>
      <c r="M656" s="276">
        <v>81213.60000000002</v>
      </c>
      <c r="N656" s="277"/>
      <c r="O656" s="277"/>
      <c r="P656" s="277"/>
      <c r="Q656" s="277"/>
      <c r="R656" s="277"/>
    </row>
    <row r="657" spans="1:20" x14ac:dyDescent="0.2">
      <c r="A657" s="271" t="s">
        <v>4960</v>
      </c>
      <c r="B657" s="272" t="s">
        <v>2629</v>
      </c>
      <c r="C657" s="272" t="s">
        <v>4961</v>
      </c>
      <c r="D657" s="273" t="s">
        <v>4962</v>
      </c>
      <c r="E657" s="296">
        <v>7500</v>
      </c>
      <c r="F657" s="274" t="s">
        <v>6327</v>
      </c>
      <c r="G657" s="275" t="s">
        <v>6328</v>
      </c>
      <c r="H657" s="298" t="s">
        <v>4965</v>
      </c>
      <c r="I657" s="298" t="s">
        <v>4966</v>
      </c>
      <c r="J657" s="298" t="s">
        <v>4967</v>
      </c>
      <c r="K657" s="273">
        <v>4</v>
      </c>
      <c r="L657" s="273">
        <v>12</v>
      </c>
      <c r="M657" s="276">
        <v>93213.60000000002</v>
      </c>
      <c r="N657" s="277"/>
      <c r="O657" s="277"/>
      <c r="P657" s="277"/>
      <c r="Q657" s="277"/>
      <c r="R657" s="277"/>
    </row>
    <row r="658" spans="1:20" x14ac:dyDescent="0.2">
      <c r="A658" s="271" t="s">
        <v>4960</v>
      </c>
      <c r="B658" s="272" t="s">
        <v>2629</v>
      </c>
      <c r="C658" s="272" t="s">
        <v>4961</v>
      </c>
      <c r="D658" s="273" t="s">
        <v>4962</v>
      </c>
      <c r="E658" s="296">
        <v>7500</v>
      </c>
      <c r="F658" s="274" t="s">
        <v>6329</v>
      </c>
      <c r="G658" s="275" t="s">
        <v>6330</v>
      </c>
      <c r="H658" s="298" t="s">
        <v>5015</v>
      </c>
      <c r="I658" s="298" t="s">
        <v>4966</v>
      </c>
      <c r="J658" s="298" t="s">
        <v>4967</v>
      </c>
      <c r="K658" s="273">
        <v>4</v>
      </c>
      <c r="L658" s="273">
        <v>12</v>
      </c>
      <c r="M658" s="276">
        <v>93213.60000000002</v>
      </c>
      <c r="N658" s="277"/>
      <c r="O658" s="277"/>
      <c r="P658" s="277"/>
      <c r="Q658" s="277"/>
      <c r="R658" s="277"/>
    </row>
    <row r="659" spans="1:20" x14ac:dyDescent="0.2">
      <c r="A659" s="271" t="s">
        <v>4960</v>
      </c>
      <c r="B659" s="272" t="s">
        <v>2629</v>
      </c>
      <c r="C659" s="272" t="s">
        <v>4961</v>
      </c>
      <c r="D659" s="273" t="s">
        <v>4962</v>
      </c>
      <c r="E659" s="296">
        <v>6500</v>
      </c>
      <c r="F659" s="274" t="s">
        <v>6331</v>
      </c>
      <c r="G659" s="275" t="s">
        <v>6332</v>
      </c>
      <c r="H659" s="298" t="s">
        <v>4999</v>
      </c>
      <c r="I659" s="298" t="s">
        <v>4966</v>
      </c>
      <c r="J659" s="298" t="s">
        <v>4967</v>
      </c>
      <c r="K659" s="273">
        <v>2</v>
      </c>
      <c r="L659" s="273">
        <v>12</v>
      </c>
      <c r="M659" s="276">
        <v>81213.60000000002</v>
      </c>
      <c r="N659" s="277"/>
      <c r="O659" s="277"/>
      <c r="P659" s="277"/>
      <c r="Q659" s="277"/>
      <c r="R659" s="277"/>
    </row>
    <row r="660" spans="1:20" x14ac:dyDescent="0.2">
      <c r="A660" s="271" t="s">
        <v>4960</v>
      </c>
      <c r="B660" s="272" t="s">
        <v>2629</v>
      </c>
      <c r="C660" s="272" t="s">
        <v>4961</v>
      </c>
      <c r="D660" s="273" t="s">
        <v>4962</v>
      </c>
      <c r="E660" s="296">
        <v>8500</v>
      </c>
      <c r="F660" s="274" t="s">
        <v>6333</v>
      </c>
      <c r="G660" s="275" t="s">
        <v>6334</v>
      </c>
      <c r="H660" s="298" t="s">
        <v>4965</v>
      </c>
      <c r="I660" s="298" t="s">
        <v>4966</v>
      </c>
      <c r="J660" s="298" t="s">
        <v>4967</v>
      </c>
      <c r="K660" s="273">
        <v>2</v>
      </c>
      <c r="L660" s="273">
        <v>12</v>
      </c>
      <c r="M660" s="276">
        <v>109227.51000000002</v>
      </c>
      <c r="N660" s="277"/>
      <c r="O660" s="277"/>
      <c r="P660" s="277"/>
      <c r="Q660" s="277"/>
      <c r="R660" s="277"/>
    </row>
    <row r="661" spans="1:20" x14ac:dyDescent="0.2">
      <c r="A661" s="271" t="s">
        <v>4960</v>
      </c>
      <c r="B661" s="272" t="s">
        <v>2629</v>
      </c>
      <c r="C661" s="272" t="s">
        <v>4961</v>
      </c>
      <c r="D661" s="273" t="s">
        <v>4962</v>
      </c>
      <c r="E661" s="296">
        <v>12000</v>
      </c>
      <c r="F661" s="274" t="s">
        <v>6335</v>
      </c>
      <c r="G661" s="275" t="s">
        <v>6336</v>
      </c>
      <c r="H661" s="298" t="s">
        <v>5015</v>
      </c>
      <c r="I661" s="298" t="s">
        <v>4966</v>
      </c>
      <c r="J661" s="298" t="s">
        <v>4967</v>
      </c>
      <c r="K661" s="273">
        <v>0</v>
      </c>
      <c r="L661" s="273">
        <v>1</v>
      </c>
      <c r="M661" s="276">
        <v>10117.799999999999</v>
      </c>
      <c r="N661" s="278"/>
      <c r="O661" s="278"/>
      <c r="P661" s="278"/>
      <c r="Q661" s="278"/>
      <c r="R661" s="278"/>
      <c r="S661" s="279"/>
      <c r="T661" s="279"/>
    </row>
    <row r="662" spans="1:20" x14ac:dyDescent="0.2">
      <c r="A662" s="271" t="s">
        <v>4960</v>
      </c>
      <c r="B662" s="272" t="s">
        <v>2629</v>
      </c>
      <c r="C662" s="272" t="s">
        <v>4961</v>
      </c>
      <c r="D662" s="273" t="s">
        <v>4962</v>
      </c>
      <c r="E662" s="296">
        <v>6500</v>
      </c>
      <c r="F662" s="274" t="s">
        <v>6337</v>
      </c>
      <c r="G662" s="275" t="s">
        <v>6338</v>
      </c>
      <c r="H662" s="298" t="s">
        <v>4976</v>
      </c>
      <c r="I662" s="298" t="s">
        <v>4966</v>
      </c>
      <c r="J662" s="298" t="s">
        <v>4967</v>
      </c>
      <c r="K662" s="273">
        <v>0</v>
      </c>
      <c r="L662" s="273">
        <v>1</v>
      </c>
      <c r="M662" s="276">
        <v>8649.74</v>
      </c>
      <c r="N662" s="278"/>
      <c r="O662" s="278"/>
      <c r="P662" s="278"/>
      <c r="Q662" s="278"/>
      <c r="R662" s="278"/>
      <c r="S662" s="279"/>
      <c r="T662" s="279"/>
    </row>
    <row r="663" spans="1:20" x14ac:dyDescent="0.2">
      <c r="A663" s="271" t="s">
        <v>4960</v>
      </c>
      <c r="B663" s="272" t="s">
        <v>2629</v>
      </c>
      <c r="C663" s="272" t="s">
        <v>4961</v>
      </c>
      <c r="D663" s="273" t="s">
        <v>4962</v>
      </c>
      <c r="E663" s="296">
        <v>4800</v>
      </c>
      <c r="F663" s="274" t="s">
        <v>6339</v>
      </c>
      <c r="G663" s="275" t="s">
        <v>6340</v>
      </c>
      <c r="H663" s="298" t="s">
        <v>4976</v>
      </c>
      <c r="I663" s="298" t="s">
        <v>4966</v>
      </c>
      <c r="J663" s="298" t="s">
        <v>4967</v>
      </c>
      <c r="K663" s="273">
        <v>2</v>
      </c>
      <c r="L663" s="273">
        <v>12</v>
      </c>
      <c r="M663" s="276">
        <v>60490.930000000008</v>
      </c>
      <c r="N663" s="277"/>
      <c r="O663" s="277"/>
      <c r="P663" s="277"/>
      <c r="Q663" s="277"/>
      <c r="R663" s="277"/>
    </row>
    <row r="664" spans="1:20" x14ac:dyDescent="0.2">
      <c r="A664" s="271" t="s">
        <v>4960</v>
      </c>
      <c r="B664" s="272" t="s">
        <v>2629</v>
      </c>
      <c r="C664" s="272" t="s">
        <v>4961</v>
      </c>
      <c r="D664" s="273" t="s">
        <v>4970</v>
      </c>
      <c r="E664" s="296">
        <v>3500</v>
      </c>
      <c r="F664" s="274" t="s">
        <v>6341</v>
      </c>
      <c r="G664" s="275" t="s">
        <v>6342</v>
      </c>
      <c r="H664" s="298" t="s">
        <v>4999</v>
      </c>
      <c r="I664" s="298" t="s">
        <v>4981</v>
      </c>
      <c r="J664" s="298" t="s">
        <v>4982</v>
      </c>
      <c r="K664" s="273">
        <v>2</v>
      </c>
      <c r="L664" s="273">
        <v>12</v>
      </c>
      <c r="M664" s="276">
        <v>45213.600000000006</v>
      </c>
      <c r="N664" s="277"/>
      <c r="O664" s="277"/>
      <c r="P664" s="277"/>
      <c r="Q664" s="277"/>
      <c r="R664" s="277"/>
    </row>
    <row r="665" spans="1:20" x14ac:dyDescent="0.2">
      <c r="A665" s="271" t="s">
        <v>4960</v>
      </c>
      <c r="B665" s="272" t="s">
        <v>2629</v>
      </c>
      <c r="C665" s="272" t="s">
        <v>4961</v>
      </c>
      <c r="D665" s="273" t="s">
        <v>4962</v>
      </c>
      <c r="E665" s="296">
        <v>6500</v>
      </c>
      <c r="F665" s="274" t="s">
        <v>6343</v>
      </c>
      <c r="G665" s="275" t="s">
        <v>6344</v>
      </c>
      <c r="H665" s="298" t="s">
        <v>4973</v>
      </c>
      <c r="I665" s="298" t="s">
        <v>4966</v>
      </c>
      <c r="J665" s="298" t="s">
        <v>4967</v>
      </c>
      <c r="K665" s="273">
        <v>4</v>
      </c>
      <c r="L665" s="273">
        <v>12</v>
      </c>
      <c r="M665" s="276">
        <v>81213.60000000002</v>
      </c>
      <c r="N665" s="277"/>
      <c r="O665" s="277"/>
      <c r="P665" s="277"/>
      <c r="Q665" s="277"/>
      <c r="R665" s="277"/>
    </row>
    <row r="666" spans="1:20" x14ac:dyDescent="0.2">
      <c r="A666" s="271" t="s">
        <v>4960</v>
      </c>
      <c r="B666" s="272" t="s">
        <v>2629</v>
      </c>
      <c r="C666" s="272" t="s">
        <v>4961</v>
      </c>
      <c r="D666" s="273" t="s">
        <v>4970</v>
      </c>
      <c r="E666" s="296">
        <v>5500</v>
      </c>
      <c r="F666" s="274" t="s">
        <v>6345</v>
      </c>
      <c r="G666" s="275" t="s">
        <v>6346</v>
      </c>
      <c r="H666" s="298" t="s">
        <v>5012</v>
      </c>
      <c r="I666" s="298" t="s">
        <v>4966</v>
      </c>
      <c r="J666" s="298" t="s">
        <v>4967</v>
      </c>
      <c r="K666" s="273">
        <v>1</v>
      </c>
      <c r="L666" s="273">
        <v>2</v>
      </c>
      <c r="M666" s="276">
        <v>11162.26</v>
      </c>
      <c r="N666" s="277"/>
      <c r="O666" s="277"/>
      <c r="P666" s="277"/>
      <c r="Q666" s="277"/>
      <c r="R666" s="277"/>
    </row>
    <row r="667" spans="1:20" x14ac:dyDescent="0.2">
      <c r="A667" s="271" t="s">
        <v>4960</v>
      </c>
      <c r="B667" s="272" t="s">
        <v>2629</v>
      </c>
      <c r="C667" s="272" t="s">
        <v>4961</v>
      </c>
      <c r="D667" s="273" t="s">
        <v>4962</v>
      </c>
      <c r="E667" s="296">
        <v>8500</v>
      </c>
      <c r="F667" s="274" t="s">
        <v>6347</v>
      </c>
      <c r="G667" s="275" t="s">
        <v>6348</v>
      </c>
      <c r="H667" s="298" t="s">
        <v>4985</v>
      </c>
      <c r="I667" s="298" t="s">
        <v>4966</v>
      </c>
      <c r="J667" s="298" t="s">
        <v>4967</v>
      </c>
      <c r="K667" s="273">
        <v>4</v>
      </c>
      <c r="L667" s="273">
        <v>12</v>
      </c>
      <c r="M667" s="276">
        <v>105213.60000000002</v>
      </c>
      <c r="N667" s="277"/>
      <c r="O667" s="277"/>
      <c r="P667" s="277"/>
      <c r="Q667" s="277"/>
      <c r="R667" s="277"/>
    </row>
    <row r="668" spans="1:20" x14ac:dyDescent="0.2">
      <c r="A668" s="271" t="s">
        <v>4960</v>
      </c>
      <c r="B668" s="272" t="s">
        <v>2629</v>
      </c>
      <c r="C668" s="272" t="s">
        <v>4961</v>
      </c>
      <c r="D668" s="273" t="s">
        <v>4970</v>
      </c>
      <c r="E668" s="296">
        <v>2500</v>
      </c>
      <c r="F668" s="274" t="s">
        <v>6349</v>
      </c>
      <c r="G668" s="275" t="s">
        <v>6350</v>
      </c>
      <c r="H668" s="298" t="s">
        <v>4973</v>
      </c>
      <c r="I668" s="298" t="s">
        <v>5020</v>
      </c>
      <c r="J668" s="298" t="s">
        <v>4994</v>
      </c>
      <c r="K668" s="273">
        <v>2</v>
      </c>
      <c r="L668" s="273">
        <v>12</v>
      </c>
      <c r="M668" s="276">
        <v>33213.599999999999</v>
      </c>
      <c r="N668" s="277"/>
      <c r="O668" s="277"/>
      <c r="P668" s="277"/>
      <c r="Q668" s="277"/>
      <c r="R668" s="277"/>
    </row>
    <row r="669" spans="1:20" x14ac:dyDescent="0.2">
      <c r="A669" s="271" t="s">
        <v>4960</v>
      </c>
      <c r="B669" s="272" t="s">
        <v>2629</v>
      </c>
      <c r="C669" s="272" t="s">
        <v>4961</v>
      </c>
      <c r="D669" s="273" t="s">
        <v>4962</v>
      </c>
      <c r="E669" s="296">
        <v>8500</v>
      </c>
      <c r="F669" s="274" t="s">
        <v>6351</v>
      </c>
      <c r="G669" s="275" t="s">
        <v>6352</v>
      </c>
      <c r="H669" s="298" t="s">
        <v>4985</v>
      </c>
      <c r="I669" s="298" t="s">
        <v>4966</v>
      </c>
      <c r="J669" s="298" t="s">
        <v>4967</v>
      </c>
      <c r="K669" s="273">
        <v>4</v>
      </c>
      <c r="L669" s="273">
        <v>12</v>
      </c>
      <c r="M669" s="276">
        <v>105213.60000000002</v>
      </c>
      <c r="N669" s="277"/>
      <c r="O669" s="277"/>
      <c r="P669" s="277"/>
      <c r="Q669" s="277"/>
      <c r="R669" s="277"/>
    </row>
    <row r="670" spans="1:20" x14ac:dyDescent="0.2">
      <c r="A670" s="271" t="s">
        <v>4960</v>
      </c>
      <c r="B670" s="272" t="s">
        <v>2629</v>
      </c>
      <c r="C670" s="272" t="s">
        <v>4961</v>
      </c>
      <c r="D670" s="273" t="s">
        <v>4962</v>
      </c>
      <c r="E670" s="296">
        <v>9000</v>
      </c>
      <c r="F670" s="274" t="s">
        <v>6353</v>
      </c>
      <c r="G670" s="275" t="s">
        <v>6354</v>
      </c>
      <c r="H670" s="298" t="s">
        <v>4965</v>
      </c>
      <c r="I670" s="298" t="s">
        <v>4966</v>
      </c>
      <c r="J670" s="298" t="s">
        <v>4967</v>
      </c>
      <c r="K670" s="273">
        <v>4</v>
      </c>
      <c r="L670" s="273">
        <v>12</v>
      </c>
      <c r="M670" s="276">
        <v>111213.60000000002</v>
      </c>
      <c r="N670" s="277"/>
      <c r="O670" s="277"/>
      <c r="P670" s="277"/>
      <c r="Q670" s="277"/>
      <c r="R670" s="277"/>
    </row>
    <row r="671" spans="1:20" x14ac:dyDescent="0.2">
      <c r="A671" s="271" t="s">
        <v>4960</v>
      </c>
      <c r="B671" s="272" t="s">
        <v>2629</v>
      </c>
      <c r="C671" s="272" t="s">
        <v>4961</v>
      </c>
      <c r="D671" s="273" t="s">
        <v>4962</v>
      </c>
      <c r="E671" s="296">
        <v>7500</v>
      </c>
      <c r="F671" s="274" t="s">
        <v>6355</v>
      </c>
      <c r="G671" s="275" t="s">
        <v>6356</v>
      </c>
      <c r="H671" s="298" t="s">
        <v>4976</v>
      </c>
      <c r="I671" s="298" t="s">
        <v>4966</v>
      </c>
      <c r="J671" s="298" t="s">
        <v>4967</v>
      </c>
      <c r="K671" s="273">
        <v>2</v>
      </c>
      <c r="L671" s="273">
        <v>12</v>
      </c>
      <c r="M671" s="276">
        <v>93213.60000000002</v>
      </c>
      <c r="N671" s="277"/>
      <c r="O671" s="277"/>
      <c r="P671" s="277"/>
      <c r="Q671" s="277"/>
      <c r="R671" s="277"/>
    </row>
    <row r="672" spans="1:20" x14ac:dyDescent="0.2">
      <c r="A672" s="271" t="s">
        <v>4960</v>
      </c>
      <c r="B672" s="272" t="s">
        <v>2629</v>
      </c>
      <c r="C672" s="272" t="s">
        <v>4961</v>
      </c>
      <c r="D672" s="273" t="s">
        <v>4962</v>
      </c>
      <c r="E672" s="296">
        <v>6500</v>
      </c>
      <c r="F672" s="274" t="s">
        <v>6357</v>
      </c>
      <c r="G672" s="275" t="s">
        <v>6358</v>
      </c>
      <c r="H672" s="298" t="s">
        <v>4976</v>
      </c>
      <c r="I672" s="298" t="s">
        <v>4966</v>
      </c>
      <c r="J672" s="298" t="s">
        <v>4967</v>
      </c>
      <c r="K672" s="273">
        <v>1</v>
      </c>
      <c r="L672" s="273">
        <v>2</v>
      </c>
      <c r="M672" s="276">
        <v>13095.6</v>
      </c>
      <c r="N672" s="277"/>
      <c r="O672" s="277"/>
      <c r="P672" s="277"/>
      <c r="Q672" s="277"/>
      <c r="R672" s="277"/>
    </row>
    <row r="673" spans="1:18" x14ac:dyDescent="0.2">
      <c r="A673" s="271" t="s">
        <v>4960</v>
      </c>
      <c r="B673" s="272" t="s">
        <v>2629</v>
      </c>
      <c r="C673" s="272" t="s">
        <v>4961</v>
      </c>
      <c r="D673" s="273" t="s">
        <v>4962</v>
      </c>
      <c r="E673" s="296">
        <v>12000</v>
      </c>
      <c r="F673" s="274" t="s">
        <v>6359</v>
      </c>
      <c r="G673" s="275" t="s">
        <v>6360</v>
      </c>
      <c r="H673" s="298" t="s">
        <v>4976</v>
      </c>
      <c r="I673" s="298" t="s">
        <v>4966</v>
      </c>
      <c r="J673" s="298" t="s">
        <v>4967</v>
      </c>
      <c r="K673" s="273">
        <v>1</v>
      </c>
      <c r="L673" s="273">
        <v>2</v>
      </c>
      <c r="M673" s="276">
        <v>24528.93</v>
      </c>
      <c r="N673" s="277"/>
      <c r="O673" s="277"/>
      <c r="P673" s="277"/>
      <c r="Q673" s="277"/>
      <c r="R673" s="277"/>
    </row>
    <row r="674" spans="1:18" x14ac:dyDescent="0.2">
      <c r="A674" s="271" t="s">
        <v>4960</v>
      </c>
      <c r="B674" s="272" t="s">
        <v>2629</v>
      </c>
      <c r="C674" s="272" t="s">
        <v>4961</v>
      </c>
      <c r="D674" s="273" t="s">
        <v>4962</v>
      </c>
      <c r="E674" s="296">
        <v>11000</v>
      </c>
      <c r="F674" s="274" t="s">
        <v>6361</v>
      </c>
      <c r="G674" s="275" t="s">
        <v>6362</v>
      </c>
      <c r="H674" s="298" t="s">
        <v>6044</v>
      </c>
      <c r="I674" s="298" t="s">
        <v>4966</v>
      </c>
      <c r="J674" s="298" t="s">
        <v>4967</v>
      </c>
      <c r="K674" s="273">
        <v>1</v>
      </c>
      <c r="L674" s="273">
        <v>2</v>
      </c>
      <c r="M674" s="276">
        <v>21795.599999999999</v>
      </c>
      <c r="N674" s="277"/>
      <c r="O674" s="277"/>
      <c r="P674" s="277"/>
      <c r="Q674" s="277"/>
      <c r="R674" s="277"/>
    </row>
    <row r="675" spans="1:18" x14ac:dyDescent="0.2">
      <c r="A675" s="271" t="s">
        <v>4960</v>
      </c>
      <c r="B675" s="272" t="s">
        <v>2629</v>
      </c>
      <c r="C675" s="272" t="s">
        <v>4961</v>
      </c>
      <c r="D675" s="273" t="s">
        <v>4962</v>
      </c>
      <c r="E675" s="296">
        <v>6500</v>
      </c>
      <c r="F675" s="274" t="s">
        <v>6363</v>
      </c>
      <c r="G675" s="275" t="s">
        <v>6364</v>
      </c>
      <c r="H675" s="298" t="s">
        <v>4976</v>
      </c>
      <c r="I675" s="298" t="s">
        <v>4966</v>
      </c>
      <c r="J675" s="298" t="s">
        <v>4967</v>
      </c>
      <c r="K675" s="273">
        <v>4</v>
      </c>
      <c r="L675" s="273">
        <v>12</v>
      </c>
      <c r="M675" s="276">
        <v>80529.74000000002</v>
      </c>
      <c r="N675" s="277"/>
      <c r="O675" s="277"/>
      <c r="P675" s="277"/>
      <c r="Q675" s="277"/>
      <c r="R675" s="277"/>
    </row>
    <row r="676" spans="1:18" x14ac:dyDescent="0.2">
      <c r="A676" s="271" t="s">
        <v>4960</v>
      </c>
      <c r="B676" s="272" t="s">
        <v>2629</v>
      </c>
      <c r="C676" s="272" t="s">
        <v>4961</v>
      </c>
      <c r="D676" s="273" t="s">
        <v>4962</v>
      </c>
      <c r="E676" s="296">
        <v>8500</v>
      </c>
      <c r="F676" s="274" t="s">
        <v>6365</v>
      </c>
      <c r="G676" s="275" t="s">
        <v>6366</v>
      </c>
      <c r="H676" s="298" t="s">
        <v>4985</v>
      </c>
      <c r="I676" s="298" t="s">
        <v>4966</v>
      </c>
      <c r="J676" s="298" t="s">
        <v>4967</v>
      </c>
      <c r="K676" s="273">
        <v>4</v>
      </c>
      <c r="L676" s="273">
        <v>12</v>
      </c>
      <c r="M676" s="276">
        <v>105213.60000000002</v>
      </c>
      <c r="N676" s="277"/>
      <c r="O676" s="277"/>
      <c r="P676" s="277"/>
      <c r="Q676" s="277"/>
      <c r="R676" s="277"/>
    </row>
    <row r="677" spans="1:18" x14ac:dyDescent="0.2">
      <c r="A677" s="271" t="s">
        <v>4960</v>
      </c>
      <c r="B677" s="272" t="s">
        <v>2629</v>
      </c>
      <c r="C677" s="272" t="s">
        <v>4961</v>
      </c>
      <c r="D677" s="273" t="s">
        <v>4962</v>
      </c>
      <c r="E677" s="296">
        <v>4800</v>
      </c>
      <c r="F677" s="274" t="s">
        <v>6367</v>
      </c>
      <c r="G677" s="275" t="s">
        <v>6368</v>
      </c>
      <c r="H677" s="298" t="s">
        <v>5012</v>
      </c>
      <c r="I677" s="298" t="s">
        <v>4981</v>
      </c>
      <c r="J677" s="298" t="s">
        <v>4982</v>
      </c>
      <c r="K677" s="273">
        <v>2</v>
      </c>
      <c r="L677" s="273">
        <v>12</v>
      </c>
      <c r="M677" s="276">
        <v>60813.600000000013</v>
      </c>
      <c r="N677" s="277"/>
      <c r="O677" s="277"/>
      <c r="P677" s="277"/>
      <c r="Q677" s="277"/>
      <c r="R677" s="277"/>
    </row>
    <row r="678" spans="1:18" x14ac:dyDescent="0.2">
      <c r="A678" s="271" t="s">
        <v>4960</v>
      </c>
      <c r="B678" s="272" t="s">
        <v>2629</v>
      </c>
      <c r="C678" s="272" t="s">
        <v>4961</v>
      </c>
      <c r="D678" s="273" t="s">
        <v>4962</v>
      </c>
      <c r="E678" s="296">
        <v>5500</v>
      </c>
      <c r="F678" s="274" t="s">
        <v>6369</v>
      </c>
      <c r="G678" s="275" t="s">
        <v>6370</v>
      </c>
      <c r="H678" s="298" t="s">
        <v>4976</v>
      </c>
      <c r="I678" s="298" t="s">
        <v>4966</v>
      </c>
      <c r="J678" s="298" t="s">
        <v>4967</v>
      </c>
      <c r="K678" s="273">
        <v>2</v>
      </c>
      <c r="L678" s="273">
        <v>12</v>
      </c>
      <c r="M678" s="276">
        <v>69213.60000000002</v>
      </c>
      <c r="N678" s="277"/>
      <c r="O678" s="277"/>
      <c r="P678" s="277"/>
      <c r="Q678" s="277"/>
      <c r="R678" s="277"/>
    </row>
    <row r="679" spans="1:18" x14ac:dyDescent="0.2">
      <c r="A679" s="271" t="s">
        <v>4960</v>
      </c>
      <c r="B679" s="272" t="s">
        <v>2629</v>
      </c>
      <c r="C679" s="272" t="s">
        <v>4961</v>
      </c>
      <c r="D679" s="273" t="s">
        <v>4962</v>
      </c>
      <c r="E679" s="296">
        <v>10500</v>
      </c>
      <c r="F679" s="274" t="s">
        <v>6371</v>
      </c>
      <c r="G679" s="275" t="s">
        <v>6372</v>
      </c>
      <c r="H679" s="298" t="s">
        <v>4985</v>
      </c>
      <c r="I679" s="298" t="s">
        <v>4966</v>
      </c>
      <c r="J679" s="298" t="s">
        <v>4967</v>
      </c>
      <c r="K679" s="273">
        <v>4</v>
      </c>
      <c r="L679" s="273">
        <v>12</v>
      </c>
      <c r="M679" s="276">
        <v>129213.60000000002</v>
      </c>
      <c r="N679" s="277"/>
      <c r="O679" s="277"/>
      <c r="P679" s="277"/>
      <c r="Q679" s="277"/>
      <c r="R679" s="277"/>
    </row>
    <row r="680" spans="1:18" x14ac:dyDescent="0.2">
      <c r="A680" s="271" t="s">
        <v>4960</v>
      </c>
      <c r="B680" s="272" t="s">
        <v>2629</v>
      </c>
      <c r="C680" s="272" t="s">
        <v>4961</v>
      </c>
      <c r="D680" s="273" t="s">
        <v>4962</v>
      </c>
      <c r="E680" s="296">
        <v>8500</v>
      </c>
      <c r="F680" s="274" t="s">
        <v>6373</v>
      </c>
      <c r="G680" s="275" t="s">
        <v>6374</v>
      </c>
      <c r="H680" s="298" t="s">
        <v>4985</v>
      </c>
      <c r="I680" s="298" t="s">
        <v>4966</v>
      </c>
      <c r="J680" s="298" t="s">
        <v>4967</v>
      </c>
      <c r="K680" s="273">
        <v>4</v>
      </c>
      <c r="L680" s="273">
        <v>12</v>
      </c>
      <c r="M680" s="276">
        <v>105213.60000000002</v>
      </c>
      <c r="N680" s="277"/>
      <c r="O680" s="277"/>
      <c r="P680" s="277"/>
      <c r="Q680" s="277"/>
      <c r="R680" s="277"/>
    </row>
    <row r="681" spans="1:18" x14ac:dyDescent="0.2">
      <c r="A681" s="271" t="s">
        <v>4960</v>
      </c>
      <c r="B681" s="272" t="s">
        <v>2629</v>
      </c>
      <c r="C681" s="272" t="s">
        <v>4961</v>
      </c>
      <c r="D681" s="273" t="s">
        <v>4962</v>
      </c>
      <c r="E681" s="296">
        <v>6500</v>
      </c>
      <c r="F681" s="274" t="s">
        <v>6375</v>
      </c>
      <c r="G681" s="275" t="s">
        <v>6376</v>
      </c>
      <c r="H681" s="298" t="s">
        <v>4965</v>
      </c>
      <c r="I681" s="298" t="s">
        <v>4966</v>
      </c>
      <c r="J681" s="298" t="s">
        <v>4967</v>
      </c>
      <c r="K681" s="273">
        <v>4</v>
      </c>
      <c r="L681" s="273">
        <v>12</v>
      </c>
      <c r="M681" s="276">
        <v>81213.60000000002</v>
      </c>
      <c r="N681" s="277"/>
      <c r="O681" s="277"/>
      <c r="P681" s="277"/>
      <c r="Q681" s="277"/>
      <c r="R681" s="277"/>
    </row>
    <row r="682" spans="1:18" x14ac:dyDescent="0.2">
      <c r="A682" s="271" t="s">
        <v>4960</v>
      </c>
      <c r="B682" s="272" t="s">
        <v>2629</v>
      </c>
      <c r="C682" s="272" t="s">
        <v>4961</v>
      </c>
      <c r="D682" s="273" t="s">
        <v>4962</v>
      </c>
      <c r="E682" s="296">
        <v>10500</v>
      </c>
      <c r="F682" s="274" t="s">
        <v>6377</v>
      </c>
      <c r="G682" s="275" t="s">
        <v>6378</v>
      </c>
      <c r="H682" s="298" t="s">
        <v>5015</v>
      </c>
      <c r="I682" s="298" t="s">
        <v>4966</v>
      </c>
      <c r="J682" s="298" t="s">
        <v>4967</v>
      </c>
      <c r="K682" s="273">
        <v>2</v>
      </c>
      <c r="L682" s="273">
        <v>12</v>
      </c>
      <c r="M682" s="276">
        <v>129213.60000000002</v>
      </c>
      <c r="N682" s="277"/>
      <c r="O682" s="277"/>
      <c r="P682" s="277"/>
      <c r="Q682" s="277"/>
      <c r="R682" s="277"/>
    </row>
    <row r="683" spans="1:18" x14ac:dyDescent="0.2">
      <c r="A683" s="271" t="s">
        <v>4960</v>
      </c>
      <c r="B683" s="272" t="s">
        <v>2629</v>
      </c>
      <c r="C683" s="272" t="s">
        <v>4961</v>
      </c>
      <c r="D683" s="273" t="s">
        <v>4970</v>
      </c>
      <c r="E683" s="296">
        <v>4500</v>
      </c>
      <c r="F683" s="274" t="s">
        <v>6379</v>
      </c>
      <c r="G683" s="275" t="s">
        <v>6380</v>
      </c>
      <c r="H683" s="298" t="s">
        <v>4973</v>
      </c>
      <c r="I683" s="298" t="s">
        <v>4993</v>
      </c>
      <c r="J683" s="298" t="s">
        <v>4994</v>
      </c>
      <c r="K683" s="273">
        <v>2</v>
      </c>
      <c r="L683" s="273">
        <v>12</v>
      </c>
      <c r="M683" s="276">
        <v>57363.600000000013</v>
      </c>
      <c r="N683" s="277"/>
      <c r="O683" s="277"/>
      <c r="P683" s="277"/>
      <c r="Q683" s="277"/>
      <c r="R683" s="277"/>
    </row>
    <row r="684" spans="1:18" x14ac:dyDescent="0.2">
      <c r="A684" s="271" t="s">
        <v>4960</v>
      </c>
      <c r="B684" s="272" t="s">
        <v>2629</v>
      </c>
      <c r="C684" s="272" t="s">
        <v>4961</v>
      </c>
      <c r="D684" s="273" t="s">
        <v>4962</v>
      </c>
      <c r="E684" s="296">
        <v>10000</v>
      </c>
      <c r="F684" s="274" t="s">
        <v>6381</v>
      </c>
      <c r="G684" s="275" t="s">
        <v>6382</v>
      </c>
      <c r="H684" s="298" t="s">
        <v>4985</v>
      </c>
      <c r="I684" s="298" t="s">
        <v>4966</v>
      </c>
      <c r="J684" s="298" t="s">
        <v>4967</v>
      </c>
      <c r="K684" s="273">
        <v>4</v>
      </c>
      <c r="L684" s="273">
        <v>12</v>
      </c>
      <c r="M684" s="276">
        <v>123213.60000000002</v>
      </c>
      <c r="N684" s="277"/>
      <c r="O684" s="277"/>
      <c r="P684" s="277"/>
      <c r="Q684" s="277"/>
      <c r="R684" s="277"/>
    </row>
    <row r="685" spans="1:18" x14ac:dyDescent="0.2">
      <c r="A685" s="271" t="s">
        <v>4960</v>
      </c>
      <c r="B685" s="272" t="s">
        <v>2629</v>
      </c>
      <c r="C685" s="272" t="s">
        <v>4961</v>
      </c>
      <c r="D685" s="273" t="s">
        <v>4962</v>
      </c>
      <c r="E685" s="296">
        <v>5500</v>
      </c>
      <c r="F685" s="274" t="s">
        <v>6383</v>
      </c>
      <c r="G685" s="275" t="s">
        <v>6384</v>
      </c>
      <c r="H685" s="298" t="s">
        <v>4976</v>
      </c>
      <c r="I685" s="298" t="s">
        <v>4966</v>
      </c>
      <c r="J685" s="298" t="s">
        <v>4967</v>
      </c>
      <c r="K685" s="273">
        <v>2</v>
      </c>
      <c r="L685" s="273">
        <v>12</v>
      </c>
      <c r="M685" s="276">
        <v>69213.60000000002</v>
      </c>
      <c r="N685" s="277"/>
      <c r="O685" s="277"/>
      <c r="P685" s="277"/>
      <c r="Q685" s="277"/>
      <c r="R685" s="277"/>
    </row>
    <row r="686" spans="1:18" x14ac:dyDescent="0.2">
      <c r="A686" s="271" t="s">
        <v>4960</v>
      </c>
      <c r="B686" s="272" t="s">
        <v>2629</v>
      </c>
      <c r="C686" s="272" t="s">
        <v>4961</v>
      </c>
      <c r="D686" s="273" t="s">
        <v>4962</v>
      </c>
      <c r="E686" s="296">
        <v>6500</v>
      </c>
      <c r="F686" s="274" t="s">
        <v>6385</v>
      </c>
      <c r="G686" s="275" t="s">
        <v>6386</v>
      </c>
      <c r="H686" s="298" t="s">
        <v>4976</v>
      </c>
      <c r="I686" s="298" t="s">
        <v>4966</v>
      </c>
      <c r="J686" s="298" t="s">
        <v>4967</v>
      </c>
      <c r="K686" s="273">
        <v>2</v>
      </c>
      <c r="L686" s="273">
        <v>12</v>
      </c>
      <c r="M686" s="276">
        <v>81213.60000000002</v>
      </c>
      <c r="N686" s="277"/>
      <c r="O686" s="277"/>
      <c r="P686" s="277"/>
      <c r="Q686" s="277"/>
      <c r="R686" s="277"/>
    </row>
    <row r="687" spans="1:18" x14ac:dyDescent="0.2">
      <c r="A687" s="271" t="s">
        <v>4960</v>
      </c>
      <c r="B687" s="272" t="s">
        <v>2629</v>
      </c>
      <c r="C687" s="272" t="s">
        <v>4961</v>
      </c>
      <c r="D687" s="273" t="s">
        <v>4962</v>
      </c>
      <c r="E687" s="296">
        <v>10500</v>
      </c>
      <c r="F687" s="274" t="s">
        <v>6387</v>
      </c>
      <c r="G687" s="275" t="s">
        <v>6388</v>
      </c>
      <c r="H687" s="298" t="s">
        <v>5015</v>
      </c>
      <c r="I687" s="298" t="s">
        <v>4966</v>
      </c>
      <c r="J687" s="298" t="s">
        <v>4967</v>
      </c>
      <c r="K687" s="273">
        <v>4</v>
      </c>
      <c r="L687" s="273">
        <v>12</v>
      </c>
      <c r="M687" s="276">
        <v>129213.60000000002</v>
      </c>
      <c r="N687" s="277"/>
      <c r="O687" s="277"/>
      <c r="P687" s="277"/>
      <c r="Q687" s="277"/>
      <c r="R687" s="277"/>
    </row>
    <row r="688" spans="1:18" x14ac:dyDescent="0.2">
      <c r="A688" s="271" t="s">
        <v>4960</v>
      </c>
      <c r="B688" s="272" t="s">
        <v>2629</v>
      </c>
      <c r="C688" s="272" t="s">
        <v>4961</v>
      </c>
      <c r="D688" s="273" t="s">
        <v>4962</v>
      </c>
      <c r="E688" s="296">
        <v>8500</v>
      </c>
      <c r="F688" s="274" t="s">
        <v>6389</v>
      </c>
      <c r="G688" s="275" t="s">
        <v>6390</v>
      </c>
      <c r="H688" s="298" t="s">
        <v>4973</v>
      </c>
      <c r="I688" s="298" t="s">
        <v>4966</v>
      </c>
      <c r="J688" s="298" t="s">
        <v>4967</v>
      </c>
      <c r="K688" s="273">
        <v>2</v>
      </c>
      <c r="L688" s="273">
        <v>12</v>
      </c>
      <c r="M688" s="276">
        <v>105213.60000000002</v>
      </c>
      <c r="N688" s="277"/>
      <c r="O688" s="277"/>
      <c r="P688" s="277"/>
      <c r="Q688" s="277"/>
      <c r="R688" s="277"/>
    </row>
    <row r="689" spans="1:18" x14ac:dyDescent="0.2">
      <c r="A689" s="271" t="s">
        <v>4960</v>
      </c>
      <c r="B689" s="272" t="s">
        <v>2629</v>
      </c>
      <c r="C689" s="272" t="s">
        <v>4961</v>
      </c>
      <c r="D689" s="273" t="s">
        <v>4962</v>
      </c>
      <c r="E689" s="296">
        <v>6500</v>
      </c>
      <c r="F689" s="274" t="s">
        <v>6391</v>
      </c>
      <c r="G689" s="275" t="s">
        <v>6392</v>
      </c>
      <c r="H689" s="298" t="s">
        <v>4976</v>
      </c>
      <c r="I689" s="298" t="s">
        <v>4966</v>
      </c>
      <c r="J689" s="298" t="s">
        <v>4967</v>
      </c>
      <c r="K689" s="273">
        <v>2</v>
      </c>
      <c r="L689" s="273">
        <v>12</v>
      </c>
      <c r="M689" s="276">
        <v>81437.49000000002</v>
      </c>
      <c r="N689" s="277"/>
      <c r="O689" s="277"/>
      <c r="P689" s="277"/>
      <c r="Q689" s="277"/>
      <c r="R689" s="277"/>
    </row>
    <row r="690" spans="1:18" x14ac:dyDescent="0.2">
      <c r="A690" s="271" t="s">
        <v>4960</v>
      </c>
      <c r="B690" s="272" t="s">
        <v>2629</v>
      </c>
      <c r="C690" s="272" t="s">
        <v>4961</v>
      </c>
      <c r="D690" s="273" t="s">
        <v>4962</v>
      </c>
      <c r="E690" s="296">
        <v>5500</v>
      </c>
      <c r="F690" s="274" t="s">
        <v>6393</v>
      </c>
      <c r="G690" s="275" t="s">
        <v>6394</v>
      </c>
      <c r="H690" s="298" t="s">
        <v>4965</v>
      </c>
      <c r="I690" s="298" t="s">
        <v>4966</v>
      </c>
      <c r="J690" s="298" t="s">
        <v>4967</v>
      </c>
      <c r="K690" s="273">
        <v>2</v>
      </c>
      <c r="L690" s="273">
        <v>12</v>
      </c>
      <c r="M690" s="276">
        <v>69213.60000000002</v>
      </c>
      <c r="N690" s="277"/>
      <c r="O690" s="277"/>
      <c r="P690" s="277"/>
      <c r="Q690" s="277"/>
      <c r="R690" s="277"/>
    </row>
    <row r="691" spans="1:18" x14ac:dyDescent="0.2">
      <c r="A691" s="271" t="s">
        <v>4960</v>
      </c>
      <c r="B691" s="272" t="s">
        <v>2629</v>
      </c>
      <c r="C691" s="272" t="s">
        <v>4961</v>
      </c>
      <c r="D691" s="273" t="s">
        <v>4962</v>
      </c>
      <c r="E691" s="296">
        <v>11000</v>
      </c>
      <c r="F691" s="274" t="s">
        <v>6395</v>
      </c>
      <c r="G691" s="275" t="s">
        <v>6396</v>
      </c>
      <c r="H691" s="298" t="s">
        <v>4985</v>
      </c>
      <c r="I691" s="298" t="s">
        <v>4966</v>
      </c>
      <c r="J691" s="298" t="s">
        <v>4967</v>
      </c>
      <c r="K691" s="273">
        <v>4</v>
      </c>
      <c r="L691" s="273">
        <v>12</v>
      </c>
      <c r="M691" s="276">
        <v>135213.6</v>
      </c>
      <c r="N691" s="277"/>
      <c r="O691" s="277"/>
      <c r="P691" s="277"/>
      <c r="Q691" s="277"/>
      <c r="R691" s="277"/>
    </row>
    <row r="692" spans="1:18" x14ac:dyDescent="0.2">
      <c r="A692" s="271" t="s">
        <v>4960</v>
      </c>
      <c r="B692" s="272" t="s">
        <v>2629</v>
      </c>
      <c r="C692" s="272" t="s">
        <v>4961</v>
      </c>
      <c r="D692" s="273" t="s">
        <v>4962</v>
      </c>
      <c r="E692" s="296">
        <v>8500</v>
      </c>
      <c r="F692" s="274" t="s">
        <v>6397</v>
      </c>
      <c r="G692" s="275" t="s">
        <v>6398</v>
      </c>
      <c r="H692" s="298" t="s">
        <v>4976</v>
      </c>
      <c r="I692" s="298" t="s">
        <v>4966</v>
      </c>
      <c r="J692" s="298" t="s">
        <v>4967</v>
      </c>
      <c r="K692" s="273">
        <v>2</v>
      </c>
      <c r="L692" s="273">
        <v>12</v>
      </c>
      <c r="M692" s="276">
        <v>105213.60000000002</v>
      </c>
      <c r="N692" s="277"/>
      <c r="O692" s="277"/>
      <c r="P692" s="277"/>
      <c r="Q692" s="277"/>
      <c r="R692" s="277"/>
    </row>
    <row r="693" spans="1:18" x14ac:dyDescent="0.2">
      <c r="A693" s="271" t="s">
        <v>4960</v>
      </c>
      <c r="B693" s="272" t="s">
        <v>2629</v>
      </c>
      <c r="C693" s="272" t="s">
        <v>4961</v>
      </c>
      <c r="D693" s="273" t="s">
        <v>4962</v>
      </c>
      <c r="E693" s="296">
        <v>8500</v>
      </c>
      <c r="F693" s="274" t="s">
        <v>6399</v>
      </c>
      <c r="G693" s="275" t="s">
        <v>6400</v>
      </c>
      <c r="H693" s="298" t="s">
        <v>4985</v>
      </c>
      <c r="I693" s="298" t="s">
        <v>4966</v>
      </c>
      <c r="J693" s="298" t="s">
        <v>4967</v>
      </c>
      <c r="K693" s="273">
        <v>4</v>
      </c>
      <c r="L693" s="273">
        <v>12</v>
      </c>
      <c r="M693" s="276">
        <v>105213.60000000002</v>
      </c>
      <c r="N693" s="277"/>
      <c r="O693" s="277"/>
      <c r="P693" s="277"/>
      <c r="Q693" s="277"/>
      <c r="R693" s="277"/>
    </row>
    <row r="694" spans="1:18" x14ac:dyDescent="0.2">
      <c r="A694" s="271" t="s">
        <v>4960</v>
      </c>
      <c r="B694" s="272" t="s">
        <v>2629</v>
      </c>
      <c r="C694" s="272" t="s">
        <v>4961</v>
      </c>
      <c r="D694" s="273" t="s">
        <v>4962</v>
      </c>
      <c r="E694" s="296">
        <v>6500</v>
      </c>
      <c r="F694" s="274" t="s">
        <v>6401</v>
      </c>
      <c r="G694" s="275" t="s">
        <v>6402</v>
      </c>
      <c r="H694" s="298" t="s">
        <v>5866</v>
      </c>
      <c r="I694" s="298" t="s">
        <v>4966</v>
      </c>
      <c r="J694" s="298" t="s">
        <v>4967</v>
      </c>
      <c r="K694" s="273">
        <v>1</v>
      </c>
      <c r="L694" s="273">
        <v>3</v>
      </c>
      <c r="M694" s="276">
        <v>19738.120000000003</v>
      </c>
      <c r="N694" s="277"/>
      <c r="O694" s="277"/>
      <c r="P694" s="277"/>
      <c r="Q694" s="277"/>
      <c r="R694" s="277"/>
    </row>
    <row r="695" spans="1:18" x14ac:dyDescent="0.2">
      <c r="A695" s="271" t="s">
        <v>4960</v>
      </c>
      <c r="B695" s="272" t="s">
        <v>2629</v>
      </c>
      <c r="C695" s="272" t="s">
        <v>4961</v>
      </c>
      <c r="D695" s="273" t="s">
        <v>4962</v>
      </c>
      <c r="E695" s="296">
        <v>6500</v>
      </c>
      <c r="F695" s="274" t="s">
        <v>6403</v>
      </c>
      <c r="G695" s="275" t="s">
        <v>6404</v>
      </c>
      <c r="H695" s="298" t="s">
        <v>4973</v>
      </c>
      <c r="I695" s="298" t="s">
        <v>4966</v>
      </c>
      <c r="J695" s="298" t="s">
        <v>4967</v>
      </c>
      <c r="K695" s="273">
        <v>2</v>
      </c>
      <c r="L695" s="273">
        <v>12</v>
      </c>
      <c r="M695" s="276">
        <v>81213.60000000002</v>
      </c>
      <c r="N695" s="277"/>
      <c r="O695" s="277"/>
      <c r="P695" s="277"/>
      <c r="Q695" s="277"/>
      <c r="R695" s="277"/>
    </row>
    <row r="696" spans="1:18" x14ac:dyDescent="0.2">
      <c r="A696" s="271" t="s">
        <v>4960</v>
      </c>
      <c r="B696" s="272" t="s">
        <v>2629</v>
      </c>
      <c r="C696" s="272" t="s">
        <v>4961</v>
      </c>
      <c r="D696" s="273" t="s">
        <v>4962</v>
      </c>
      <c r="E696" s="296">
        <v>7500</v>
      </c>
      <c r="F696" s="274" t="s">
        <v>6405</v>
      </c>
      <c r="G696" s="275" t="s">
        <v>6406</v>
      </c>
      <c r="H696" s="298" t="s">
        <v>4976</v>
      </c>
      <c r="I696" s="298" t="s">
        <v>4966</v>
      </c>
      <c r="J696" s="298" t="s">
        <v>4967</v>
      </c>
      <c r="K696" s="273">
        <v>2</v>
      </c>
      <c r="L696" s="273">
        <v>12</v>
      </c>
      <c r="M696" s="276">
        <v>93213.60000000002</v>
      </c>
      <c r="N696" s="277"/>
      <c r="O696" s="277"/>
      <c r="P696" s="277"/>
      <c r="Q696" s="277"/>
      <c r="R696" s="277"/>
    </row>
    <row r="697" spans="1:18" x14ac:dyDescent="0.2">
      <c r="A697" s="271" t="s">
        <v>4960</v>
      </c>
      <c r="B697" s="272" t="s">
        <v>2629</v>
      </c>
      <c r="C697" s="272" t="s">
        <v>4961</v>
      </c>
      <c r="D697" s="273" t="s">
        <v>4962</v>
      </c>
      <c r="E697" s="296">
        <v>11500</v>
      </c>
      <c r="F697" s="274" t="s">
        <v>6407</v>
      </c>
      <c r="G697" s="275" t="s">
        <v>6408</v>
      </c>
      <c r="H697" s="298" t="s">
        <v>4999</v>
      </c>
      <c r="I697" s="298" t="s">
        <v>4966</v>
      </c>
      <c r="J697" s="298" t="s">
        <v>4967</v>
      </c>
      <c r="K697" s="273">
        <v>2</v>
      </c>
      <c r="L697" s="273">
        <v>12</v>
      </c>
      <c r="M697" s="276">
        <v>141213.6</v>
      </c>
      <c r="N697" s="277"/>
      <c r="O697" s="277"/>
      <c r="P697" s="277"/>
      <c r="Q697" s="277"/>
      <c r="R697" s="277"/>
    </row>
    <row r="698" spans="1:18" x14ac:dyDescent="0.2">
      <c r="A698" s="271" t="s">
        <v>4960</v>
      </c>
      <c r="B698" s="272" t="s">
        <v>2629</v>
      </c>
      <c r="C698" s="272" t="s">
        <v>4961</v>
      </c>
      <c r="D698" s="273" t="s">
        <v>4962</v>
      </c>
      <c r="E698" s="296">
        <v>11000</v>
      </c>
      <c r="F698" s="274" t="s">
        <v>6409</v>
      </c>
      <c r="G698" s="275" t="s">
        <v>6410</v>
      </c>
      <c r="H698" s="298" t="s">
        <v>4965</v>
      </c>
      <c r="I698" s="298" t="s">
        <v>4966</v>
      </c>
      <c r="J698" s="298" t="s">
        <v>4967</v>
      </c>
      <c r="K698" s="273">
        <v>4</v>
      </c>
      <c r="L698" s="273">
        <v>12</v>
      </c>
      <c r="M698" s="276">
        <v>135580.27000000002</v>
      </c>
      <c r="N698" s="277"/>
      <c r="O698" s="277"/>
      <c r="P698" s="277"/>
      <c r="Q698" s="277"/>
      <c r="R698" s="277"/>
    </row>
    <row r="699" spans="1:18" x14ac:dyDescent="0.2">
      <c r="A699" s="271" t="s">
        <v>4960</v>
      </c>
      <c r="B699" s="272" t="s">
        <v>2629</v>
      </c>
      <c r="C699" s="272" t="s">
        <v>4961</v>
      </c>
      <c r="D699" s="273" t="s">
        <v>4962</v>
      </c>
      <c r="E699" s="296">
        <v>6500</v>
      </c>
      <c r="F699" s="274" t="s">
        <v>6411</v>
      </c>
      <c r="G699" s="275" t="s">
        <v>6412</v>
      </c>
      <c r="H699" s="298" t="s">
        <v>4973</v>
      </c>
      <c r="I699" s="298" t="s">
        <v>4966</v>
      </c>
      <c r="J699" s="298" t="s">
        <v>4967</v>
      </c>
      <c r="K699" s="273">
        <v>2</v>
      </c>
      <c r="L699" s="273">
        <v>12</v>
      </c>
      <c r="M699" s="276">
        <v>81213.60000000002</v>
      </c>
      <c r="N699" s="277"/>
      <c r="O699" s="277"/>
      <c r="P699" s="277"/>
      <c r="Q699" s="277"/>
      <c r="R699" s="277"/>
    </row>
    <row r="700" spans="1:18" x14ac:dyDescent="0.2">
      <c r="A700" s="271" t="s">
        <v>4960</v>
      </c>
      <c r="B700" s="272" t="s">
        <v>2629</v>
      </c>
      <c r="C700" s="272" t="s">
        <v>4961</v>
      </c>
      <c r="D700" s="273" t="s">
        <v>4962</v>
      </c>
      <c r="E700" s="296">
        <v>5000</v>
      </c>
      <c r="F700" s="274" t="s">
        <v>6413</v>
      </c>
      <c r="G700" s="275" t="s">
        <v>6414</v>
      </c>
      <c r="H700" s="298" t="s">
        <v>4976</v>
      </c>
      <c r="I700" s="298" t="s">
        <v>4966</v>
      </c>
      <c r="J700" s="298" t="s">
        <v>4967</v>
      </c>
      <c r="K700" s="273">
        <v>2</v>
      </c>
      <c r="L700" s="273">
        <v>12</v>
      </c>
      <c r="M700" s="276">
        <v>63213.600000000013</v>
      </c>
      <c r="N700" s="277"/>
      <c r="O700" s="277"/>
      <c r="P700" s="277"/>
      <c r="Q700" s="277"/>
      <c r="R700" s="277"/>
    </row>
    <row r="701" spans="1:18" x14ac:dyDescent="0.2">
      <c r="A701" s="271" t="s">
        <v>4960</v>
      </c>
      <c r="B701" s="272" t="s">
        <v>2629</v>
      </c>
      <c r="C701" s="272" t="s">
        <v>4961</v>
      </c>
      <c r="D701" s="273" t="s">
        <v>4962</v>
      </c>
      <c r="E701" s="296">
        <v>7000</v>
      </c>
      <c r="F701" s="274" t="s">
        <v>6415</v>
      </c>
      <c r="G701" s="275" t="s">
        <v>6416</v>
      </c>
      <c r="H701" s="298" t="s">
        <v>4999</v>
      </c>
      <c r="I701" s="298" t="s">
        <v>4966</v>
      </c>
      <c r="J701" s="298" t="s">
        <v>4967</v>
      </c>
      <c r="K701" s="273">
        <v>2</v>
      </c>
      <c r="L701" s="273">
        <v>12</v>
      </c>
      <c r="M701" s="276">
        <v>87213.60000000002</v>
      </c>
      <c r="N701" s="277"/>
      <c r="O701" s="277"/>
      <c r="P701" s="277"/>
      <c r="Q701" s="277"/>
      <c r="R701" s="277"/>
    </row>
    <row r="702" spans="1:18" x14ac:dyDescent="0.2">
      <c r="A702" s="271" t="s">
        <v>4960</v>
      </c>
      <c r="B702" s="272" t="s">
        <v>2629</v>
      </c>
      <c r="C702" s="272" t="s">
        <v>4961</v>
      </c>
      <c r="D702" s="273" t="s">
        <v>4970</v>
      </c>
      <c r="E702" s="296">
        <v>3400</v>
      </c>
      <c r="F702" s="274" t="s">
        <v>6417</v>
      </c>
      <c r="G702" s="275" t="s">
        <v>6418</v>
      </c>
      <c r="H702" s="298" t="s">
        <v>4992</v>
      </c>
      <c r="I702" s="298" t="s">
        <v>4966</v>
      </c>
      <c r="J702" s="298" t="s">
        <v>5123</v>
      </c>
      <c r="K702" s="273">
        <v>2</v>
      </c>
      <c r="L702" s="273">
        <v>12</v>
      </c>
      <c r="M702" s="276">
        <v>44013.600000000006</v>
      </c>
      <c r="N702" s="277"/>
      <c r="O702" s="277"/>
      <c r="P702" s="277"/>
      <c r="Q702" s="277"/>
      <c r="R702" s="277"/>
    </row>
    <row r="703" spans="1:18" x14ac:dyDescent="0.2">
      <c r="A703" s="271" t="s">
        <v>4960</v>
      </c>
      <c r="B703" s="272" t="s">
        <v>2629</v>
      </c>
      <c r="C703" s="272" t="s">
        <v>4961</v>
      </c>
      <c r="D703" s="273" t="s">
        <v>4962</v>
      </c>
      <c r="E703" s="296">
        <v>6500</v>
      </c>
      <c r="F703" s="274" t="s">
        <v>6419</v>
      </c>
      <c r="G703" s="275" t="s">
        <v>6420</v>
      </c>
      <c r="H703" s="298" t="s">
        <v>4976</v>
      </c>
      <c r="I703" s="298" t="s">
        <v>4966</v>
      </c>
      <c r="J703" s="298" t="s">
        <v>4967</v>
      </c>
      <c r="K703" s="273">
        <v>4</v>
      </c>
      <c r="L703" s="273">
        <v>12</v>
      </c>
      <c r="M703" s="276">
        <v>81213.60000000002</v>
      </c>
      <c r="N703" s="277"/>
      <c r="O703" s="277"/>
      <c r="P703" s="277"/>
      <c r="Q703" s="277"/>
      <c r="R703" s="277"/>
    </row>
    <row r="704" spans="1:18" x14ac:dyDescent="0.2">
      <c r="A704" s="271" t="s">
        <v>4960</v>
      </c>
      <c r="B704" s="272" t="s">
        <v>2629</v>
      </c>
      <c r="C704" s="272" t="s">
        <v>4961</v>
      </c>
      <c r="D704" s="273" t="s">
        <v>4962</v>
      </c>
      <c r="E704" s="296">
        <v>7500</v>
      </c>
      <c r="F704" s="274" t="s">
        <v>6421</v>
      </c>
      <c r="G704" s="275" t="s">
        <v>6422</v>
      </c>
      <c r="H704" s="298" t="s">
        <v>5503</v>
      </c>
      <c r="I704" s="298" t="s">
        <v>4966</v>
      </c>
      <c r="J704" s="298" t="s">
        <v>4967</v>
      </c>
      <c r="K704" s="273">
        <v>2</v>
      </c>
      <c r="L704" s="273">
        <v>12</v>
      </c>
      <c r="M704" s="276">
        <v>93213.60000000002</v>
      </c>
      <c r="N704" s="277"/>
      <c r="O704" s="277"/>
      <c r="P704" s="277"/>
      <c r="Q704" s="277"/>
      <c r="R704" s="277"/>
    </row>
    <row r="705" spans="1:18" x14ac:dyDescent="0.2">
      <c r="A705" s="271" t="s">
        <v>4960</v>
      </c>
      <c r="B705" s="272" t="s">
        <v>2629</v>
      </c>
      <c r="C705" s="272" t="s">
        <v>4961</v>
      </c>
      <c r="D705" s="273" t="s">
        <v>4962</v>
      </c>
      <c r="E705" s="296">
        <v>9500</v>
      </c>
      <c r="F705" s="274" t="s">
        <v>6423</v>
      </c>
      <c r="G705" s="275" t="s">
        <v>6424</v>
      </c>
      <c r="H705" s="298" t="s">
        <v>4965</v>
      </c>
      <c r="I705" s="298" t="s">
        <v>4966</v>
      </c>
      <c r="J705" s="298" t="s">
        <v>4967</v>
      </c>
      <c r="K705" s="273">
        <v>1</v>
      </c>
      <c r="L705" s="273">
        <v>2</v>
      </c>
      <c r="M705" s="276">
        <v>20175.599999999999</v>
      </c>
      <c r="N705" s="277"/>
      <c r="O705" s="277"/>
      <c r="P705" s="277"/>
      <c r="Q705" s="277"/>
      <c r="R705" s="277"/>
    </row>
    <row r="706" spans="1:18" x14ac:dyDescent="0.2">
      <c r="A706" s="271" t="s">
        <v>4960</v>
      </c>
      <c r="B706" s="272" t="s">
        <v>2629</v>
      </c>
      <c r="C706" s="272" t="s">
        <v>4961</v>
      </c>
      <c r="D706" s="273" t="s">
        <v>4962</v>
      </c>
      <c r="E706" s="296">
        <v>8500</v>
      </c>
      <c r="F706" s="274" t="s">
        <v>6425</v>
      </c>
      <c r="G706" s="275" t="s">
        <v>6426</v>
      </c>
      <c r="H706" s="298" t="s">
        <v>4985</v>
      </c>
      <c r="I706" s="298" t="s">
        <v>4966</v>
      </c>
      <c r="J706" s="298" t="s">
        <v>4967</v>
      </c>
      <c r="K706" s="273">
        <v>4</v>
      </c>
      <c r="L706" s="273">
        <v>12</v>
      </c>
      <c r="M706" s="276">
        <v>105213.60000000002</v>
      </c>
      <c r="N706" s="277"/>
      <c r="O706" s="277"/>
      <c r="P706" s="277"/>
      <c r="Q706" s="277"/>
      <c r="R706" s="277"/>
    </row>
    <row r="707" spans="1:18" x14ac:dyDescent="0.2">
      <c r="A707" s="271" t="s">
        <v>4960</v>
      </c>
      <c r="B707" s="272" t="s">
        <v>2629</v>
      </c>
      <c r="C707" s="272" t="s">
        <v>4961</v>
      </c>
      <c r="D707" s="273" t="s">
        <v>4962</v>
      </c>
      <c r="E707" s="296">
        <v>8500</v>
      </c>
      <c r="F707" s="274" t="s">
        <v>6427</v>
      </c>
      <c r="G707" s="275" t="s">
        <v>6428</v>
      </c>
      <c r="H707" s="298" t="s">
        <v>4965</v>
      </c>
      <c r="I707" s="298" t="s">
        <v>4966</v>
      </c>
      <c r="J707" s="298" t="s">
        <v>4967</v>
      </c>
      <c r="K707" s="273">
        <v>1</v>
      </c>
      <c r="L707" s="273">
        <v>2</v>
      </c>
      <c r="M707" s="276">
        <v>16962.259999999998</v>
      </c>
      <c r="N707" s="277"/>
      <c r="O707" s="277"/>
      <c r="P707" s="277"/>
      <c r="Q707" s="277"/>
      <c r="R707" s="277"/>
    </row>
    <row r="708" spans="1:18" x14ac:dyDescent="0.2">
      <c r="A708" s="271" t="s">
        <v>4960</v>
      </c>
      <c r="B708" s="272" t="s">
        <v>2629</v>
      </c>
      <c r="C708" s="272" t="s">
        <v>4961</v>
      </c>
      <c r="D708" s="273" t="s">
        <v>4962</v>
      </c>
      <c r="E708" s="296">
        <v>6500</v>
      </c>
      <c r="F708" s="274" t="s">
        <v>6429</v>
      </c>
      <c r="G708" s="275" t="s">
        <v>6430</v>
      </c>
      <c r="H708" s="298" t="s">
        <v>4965</v>
      </c>
      <c r="I708" s="298" t="s">
        <v>4966</v>
      </c>
      <c r="J708" s="298" t="s">
        <v>4967</v>
      </c>
      <c r="K708" s="273">
        <v>4</v>
      </c>
      <c r="L708" s="273">
        <v>12</v>
      </c>
      <c r="M708" s="276">
        <v>81213.60000000002</v>
      </c>
      <c r="N708" s="277"/>
      <c r="O708" s="277"/>
      <c r="P708" s="277"/>
      <c r="Q708" s="277"/>
      <c r="R708" s="277"/>
    </row>
    <row r="709" spans="1:18" x14ac:dyDescent="0.2">
      <c r="A709" s="271" t="s">
        <v>4960</v>
      </c>
      <c r="B709" s="272" t="s">
        <v>2629</v>
      </c>
      <c r="C709" s="272" t="s">
        <v>4961</v>
      </c>
      <c r="D709" s="273" t="s">
        <v>4962</v>
      </c>
      <c r="E709" s="296">
        <v>6500</v>
      </c>
      <c r="F709" s="274" t="s">
        <v>6431</v>
      </c>
      <c r="G709" s="275" t="s">
        <v>6432</v>
      </c>
      <c r="H709" s="298" t="s">
        <v>4985</v>
      </c>
      <c r="I709" s="298" t="s">
        <v>4966</v>
      </c>
      <c r="J709" s="298" t="s">
        <v>4967</v>
      </c>
      <c r="K709" s="273">
        <v>4</v>
      </c>
      <c r="L709" s="273">
        <v>12</v>
      </c>
      <c r="M709" s="276">
        <v>81213.60000000002</v>
      </c>
      <c r="N709" s="277"/>
      <c r="O709" s="277"/>
      <c r="P709" s="277"/>
      <c r="Q709" s="277"/>
      <c r="R709" s="277"/>
    </row>
    <row r="710" spans="1:18" x14ac:dyDescent="0.2">
      <c r="A710" s="271" t="s">
        <v>4960</v>
      </c>
      <c r="B710" s="272" t="s">
        <v>2629</v>
      </c>
      <c r="C710" s="272" t="s">
        <v>4961</v>
      </c>
      <c r="D710" s="273" t="s">
        <v>4970</v>
      </c>
      <c r="E710" s="296">
        <v>3000</v>
      </c>
      <c r="F710" s="274" t="s">
        <v>6433</v>
      </c>
      <c r="G710" s="275" t="s">
        <v>6434</v>
      </c>
      <c r="H710" s="298" t="s">
        <v>4992</v>
      </c>
      <c r="I710" s="298" t="s">
        <v>4966</v>
      </c>
      <c r="J710" s="298" t="s">
        <v>5123</v>
      </c>
      <c r="K710" s="273">
        <v>2</v>
      </c>
      <c r="L710" s="273">
        <v>12</v>
      </c>
      <c r="M710" s="276">
        <v>39213.599999999999</v>
      </c>
      <c r="N710" s="277"/>
      <c r="O710" s="277"/>
      <c r="P710" s="277"/>
      <c r="Q710" s="277"/>
      <c r="R710" s="277"/>
    </row>
    <row r="711" spans="1:18" x14ac:dyDescent="0.2">
      <c r="A711" s="271" t="s">
        <v>4960</v>
      </c>
      <c r="B711" s="272" t="s">
        <v>2629</v>
      </c>
      <c r="C711" s="272" t="s">
        <v>4961</v>
      </c>
      <c r="D711" s="273" t="s">
        <v>4962</v>
      </c>
      <c r="E711" s="296">
        <v>6500</v>
      </c>
      <c r="F711" s="274" t="s">
        <v>6435</v>
      </c>
      <c r="G711" s="275" t="s">
        <v>6436</v>
      </c>
      <c r="H711" s="298" t="s">
        <v>4965</v>
      </c>
      <c r="I711" s="298" t="s">
        <v>4966</v>
      </c>
      <c r="J711" s="298" t="s">
        <v>4967</v>
      </c>
      <c r="K711" s="273">
        <v>4</v>
      </c>
      <c r="L711" s="273">
        <v>12</v>
      </c>
      <c r="M711" s="276">
        <v>81213.60000000002</v>
      </c>
      <c r="N711" s="277"/>
      <c r="O711" s="277"/>
      <c r="P711" s="277"/>
      <c r="Q711" s="277"/>
      <c r="R711" s="277"/>
    </row>
    <row r="712" spans="1:18" x14ac:dyDescent="0.2">
      <c r="A712" s="271" t="s">
        <v>4960</v>
      </c>
      <c r="B712" s="272" t="s">
        <v>2629</v>
      </c>
      <c r="C712" s="272" t="s">
        <v>4961</v>
      </c>
      <c r="D712" s="273" t="s">
        <v>5052</v>
      </c>
      <c r="E712" s="296">
        <v>2500</v>
      </c>
      <c r="F712" s="274" t="s">
        <v>6437</v>
      </c>
      <c r="G712" s="275" t="s">
        <v>6438</v>
      </c>
      <c r="H712" s="298" t="s">
        <v>5055</v>
      </c>
      <c r="I712" s="298" t="s">
        <v>4993</v>
      </c>
      <c r="J712" s="298" t="s">
        <v>5056</v>
      </c>
      <c r="K712" s="273">
        <v>2</v>
      </c>
      <c r="L712" s="273">
        <v>12</v>
      </c>
      <c r="M712" s="276">
        <v>33213.599999999999</v>
      </c>
      <c r="N712" s="277"/>
      <c r="O712" s="277"/>
      <c r="P712" s="277"/>
      <c r="Q712" s="277"/>
      <c r="R712" s="277"/>
    </row>
    <row r="713" spans="1:18" x14ac:dyDescent="0.2">
      <c r="A713" s="271" t="s">
        <v>4960</v>
      </c>
      <c r="B713" s="272" t="s">
        <v>2629</v>
      </c>
      <c r="C713" s="272" t="s">
        <v>4961</v>
      </c>
      <c r="D713" s="273" t="s">
        <v>4962</v>
      </c>
      <c r="E713" s="296">
        <v>7500</v>
      </c>
      <c r="F713" s="274" t="s">
        <v>6439</v>
      </c>
      <c r="G713" s="275" t="s">
        <v>6440</v>
      </c>
      <c r="H713" s="298" t="s">
        <v>4965</v>
      </c>
      <c r="I713" s="298" t="s">
        <v>4966</v>
      </c>
      <c r="J713" s="298" t="s">
        <v>4967</v>
      </c>
      <c r="K713" s="273">
        <v>2</v>
      </c>
      <c r="L713" s="273">
        <v>12</v>
      </c>
      <c r="M713" s="276">
        <v>93213.60000000002</v>
      </c>
      <c r="N713" s="277"/>
      <c r="O713" s="277"/>
      <c r="P713" s="277"/>
      <c r="Q713" s="277"/>
      <c r="R713" s="277"/>
    </row>
    <row r="714" spans="1:18" x14ac:dyDescent="0.2">
      <c r="A714" s="271" t="s">
        <v>4960</v>
      </c>
      <c r="B714" s="272" t="s">
        <v>2629</v>
      </c>
      <c r="C714" s="272" t="s">
        <v>4961</v>
      </c>
      <c r="D714" s="273" t="s">
        <v>6441</v>
      </c>
      <c r="E714" s="296">
        <v>4500</v>
      </c>
      <c r="F714" s="274" t="s">
        <v>6442</v>
      </c>
      <c r="G714" s="275" t="s">
        <v>6443</v>
      </c>
      <c r="H714" s="298" t="s">
        <v>5803</v>
      </c>
      <c r="I714" s="298" t="s">
        <v>4966</v>
      </c>
      <c r="J714" s="298" t="s">
        <v>5123</v>
      </c>
      <c r="K714" s="273">
        <v>1</v>
      </c>
      <c r="L714" s="273">
        <v>4</v>
      </c>
      <c r="M714" s="276">
        <v>17833.7</v>
      </c>
      <c r="N714" s="277"/>
      <c r="O714" s="277"/>
      <c r="P714" s="277"/>
      <c r="Q714" s="277"/>
      <c r="R714" s="277"/>
    </row>
    <row r="715" spans="1:18" x14ac:dyDescent="0.2">
      <c r="A715" s="271" t="s">
        <v>4960</v>
      </c>
      <c r="B715" s="272" t="s">
        <v>2629</v>
      </c>
      <c r="C715" s="272" t="s">
        <v>4961</v>
      </c>
      <c r="D715" s="273" t="s">
        <v>4962</v>
      </c>
      <c r="E715" s="296">
        <v>8500</v>
      </c>
      <c r="F715" s="274" t="s">
        <v>6444</v>
      </c>
      <c r="G715" s="275" t="s">
        <v>6445</v>
      </c>
      <c r="H715" s="298" t="s">
        <v>4985</v>
      </c>
      <c r="I715" s="298" t="s">
        <v>4966</v>
      </c>
      <c r="J715" s="298" t="s">
        <v>4967</v>
      </c>
      <c r="K715" s="273">
        <v>4</v>
      </c>
      <c r="L715" s="273">
        <v>12</v>
      </c>
      <c r="M715" s="276">
        <v>104729.60000000002</v>
      </c>
      <c r="N715" s="277"/>
      <c r="O715" s="277"/>
      <c r="P715" s="277"/>
      <c r="Q715" s="277"/>
      <c r="R715" s="277"/>
    </row>
    <row r="716" spans="1:18" x14ac:dyDescent="0.2">
      <c r="A716" s="271" t="s">
        <v>4960</v>
      </c>
      <c r="B716" s="272" t="s">
        <v>2629</v>
      </c>
      <c r="C716" s="272" t="s">
        <v>4961</v>
      </c>
      <c r="D716" s="273" t="s">
        <v>4970</v>
      </c>
      <c r="E716" s="296">
        <v>3000</v>
      </c>
      <c r="F716" s="274" t="s">
        <v>6446</v>
      </c>
      <c r="G716" s="275" t="s">
        <v>6447</v>
      </c>
      <c r="H716" s="298" t="s">
        <v>4973</v>
      </c>
      <c r="I716" s="298" t="s">
        <v>4966</v>
      </c>
      <c r="J716" s="298" t="s">
        <v>4967</v>
      </c>
      <c r="K716" s="273">
        <v>1</v>
      </c>
      <c r="L716" s="273">
        <v>2</v>
      </c>
      <c r="M716" s="276">
        <v>6328.93</v>
      </c>
      <c r="N716" s="277"/>
      <c r="O716" s="277"/>
      <c r="P716" s="277"/>
      <c r="Q716" s="277"/>
      <c r="R716" s="277"/>
    </row>
    <row r="717" spans="1:18" x14ac:dyDescent="0.2">
      <c r="A717" s="271" t="s">
        <v>4960</v>
      </c>
      <c r="B717" s="272" t="s">
        <v>2629</v>
      </c>
      <c r="C717" s="272" t="s">
        <v>4961</v>
      </c>
      <c r="D717" s="273" t="s">
        <v>4962</v>
      </c>
      <c r="E717" s="296">
        <v>6500</v>
      </c>
      <c r="F717" s="274" t="s">
        <v>6448</v>
      </c>
      <c r="G717" s="275" t="s">
        <v>6449</v>
      </c>
      <c r="H717" s="298" t="s">
        <v>4985</v>
      </c>
      <c r="I717" s="298" t="s">
        <v>4981</v>
      </c>
      <c r="J717" s="298" t="s">
        <v>4982</v>
      </c>
      <c r="K717" s="273">
        <v>2</v>
      </c>
      <c r="L717" s="273">
        <v>12</v>
      </c>
      <c r="M717" s="276">
        <v>81213.60000000002</v>
      </c>
      <c r="N717" s="277"/>
      <c r="O717" s="277"/>
      <c r="P717" s="277"/>
      <c r="Q717" s="277"/>
      <c r="R717" s="277"/>
    </row>
    <row r="718" spans="1:18" x14ac:dyDescent="0.2">
      <c r="A718" s="271" t="s">
        <v>4960</v>
      </c>
      <c r="B718" s="272" t="s">
        <v>2629</v>
      </c>
      <c r="C718" s="272" t="s">
        <v>4961</v>
      </c>
      <c r="D718" s="273" t="s">
        <v>4962</v>
      </c>
      <c r="E718" s="296">
        <v>6500</v>
      </c>
      <c r="F718" s="274" t="s">
        <v>6450</v>
      </c>
      <c r="G718" s="275" t="s">
        <v>6451</v>
      </c>
      <c r="H718" s="298" t="s">
        <v>6452</v>
      </c>
      <c r="I718" s="298" t="s">
        <v>4966</v>
      </c>
      <c r="J718" s="298" t="s">
        <v>4967</v>
      </c>
      <c r="K718" s="273">
        <v>2</v>
      </c>
      <c r="L718" s="273">
        <v>12</v>
      </c>
      <c r="M718" s="276">
        <v>81213.60000000002</v>
      </c>
      <c r="N718" s="277"/>
      <c r="O718" s="277"/>
      <c r="P718" s="277"/>
      <c r="Q718" s="277"/>
      <c r="R718" s="277"/>
    </row>
    <row r="719" spans="1:18" x14ac:dyDescent="0.2">
      <c r="A719" s="271" t="s">
        <v>4960</v>
      </c>
      <c r="B719" s="272" t="s">
        <v>2629</v>
      </c>
      <c r="C719" s="272" t="s">
        <v>4961</v>
      </c>
      <c r="D719" s="273" t="s">
        <v>4962</v>
      </c>
      <c r="E719" s="296">
        <v>9000</v>
      </c>
      <c r="F719" s="274" t="s">
        <v>6453</v>
      </c>
      <c r="G719" s="275" t="s">
        <v>6454</v>
      </c>
      <c r="H719" s="298" t="s">
        <v>4973</v>
      </c>
      <c r="I719" s="298" t="s">
        <v>4966</v>
      </c>
      <c r="J719" s="298" t="s">
        <v>4967</v>
      </c>
      <c r="K719" s="273">
        <v>2</v>
      </c>
      <c r="L719" s="273">
        <v>12</v>
      </c>
      <c r="M719" s="276">
        <v>111213.60000000002</v>
      </c>
      <c r="N719" s="277"/>
      <c r="O719" s="277"/>
      <c r="P719" s="277"/>
      <c r="Q719" s="277"/>
      <c r="R719" s="277"/>
    </row>
    <row r="720" spans="1:18" x14ac:dyDescent="0.2">
      <c r="A720" s="271" t="s">
        <v>4960</v>
      </c>
      <c r="B720" s="272" t="s">
        <v>2629</v>
      </c>
      <c r="C720" s="272" t="s">
        <v>4961</v>
      </c>
      <c r="D720" s="273" t="s">
        <v>4962</v>
      </c>
      <c r="E720" s="296">
        <v>4500</v>
      </c>
      <c r="F720" s="274" t="s">
        <v>6455</v>
      </c>
      <c r="G720" s="275" t="s">
        <v>6456</v>
      </c>
      <c r="H720" s="298" t="s">
        <v>4999</v>
      </c>
      <c r="I720" s="298" t="s">
        <v>4981</v>
      </c>
      <c r="J720" s="298" t="s">
        <v>4982</v>
      </c>
      <c r="K720" s="273">
        <v>2</v>
      </c>
      <c r="L720" s="273">
        <v>12</v>
      </c>
      <c r="M720" s="276">
        <v>57213.600000000013</v>
      </c>
      <c r="N720" s="277"/>
      <c r="O720" s="277"/>
      <c r="P720" s="277"/>
      <c r="Q720" s="277"/>
      <c r="R720" s="277"/>
    </row>
    <row r="721" spans="1:20" x14ac:dyDescent="0.2">
      <c r="A721" s="271" t="s">
        <v>4960</v>
      </c>
      <c r="B721" s="272" t="s">
        <v>2629</v>
      </c>
      <c r="C721" s="272" t="s">
        <v>4961</v>
      </c>
      <c r="D721" s="273" t="s">
        <v>4962</v>
      </c>
      <c r="E721" s="296">
        <v>6500</v>
      </c>
      <c r="F721" s="274" t="s">
        <v>6457</v>
      </c>
      <c r="G721" s="275" t="s">
        <v>6458</v>
      </c>
      <c r="H721" s="298" t="s">
        <v>4985</v>
      </c>
      <c r="I721" s="298" t="s">
        <v>4966</v>
      </c>
      <c r="J721" s="298" t="s">
        <v>4967</v>
      </c>
      <c r="K721" s="273">
        <v>1</v>
      </c>
      <c r="L721" s="273">
        <v>2</v>
      </c>
      <c r="M721" s="276">
        <v>13975.6</v>
      </c>
      <c r="N721" s="277"/>
      <c r="O721" s="277"/>
      <c r="P721" s="277"/>
      <c r="Q721" s="277"/>
      <c r="R721" s="277"/>
    </row>
    <row r="722" spans="1:20" x14ac:dyDescent="0.2">
      <c r="A722" s="271" t="s">
        <v>4960</v>
      </c>
      <c r="B722" s="272" t="s">
        <v>2629</v>
      </c>
      <c r="C722" s="272" t="s">
        <v>4961</v>
      </c>
      <c r="D722" s="273" t="s">
        <v>4962</v>
      </c>
      <c r="E722" s="296">
        <v>7500</v>
      </c>
      <c r="F722" s="274" t="s">
        <v>6459</v>
      </c>
      <c r="G722" s="275" t="s">
        <v>6460</v>
      </c>
      <c r="H722" s="298" t="s">
        <v>4965</v>
      </c>
      <c r="I722" s="298" t="s">
        <v>4966</v>
      </c>
      <c r="J722" s="298" t="s">
        <v>4967</v>
      </c>
      <c r="K722" s="273">
        <v>4</v>
      </c>
      <c r="L722" s="273">
        <v>12</v>
      </c>
      <c r="M722" s="276">
        <v>93213.60000000002</v>
      </c>
      <c r="N722" s="277"/>
      <c r="O722" s="277"/>
      <c r="P722" s="277"/>
      <c r="Q722" s="277"/>
      <c r="R722" s="277"/>
    </row>
    <row r="723" spans="1:20" x14ac:dyDescent="0.2">
      <c r="A723" s="271" t="s">
        <v>4960</v>
      </c>
      <c r="B723" s="272" t="s">
        <v>2629</v>
      </c>
      <c r="C723" s="272" t="s">
        <v>4961</v>
      </c>
      <c r="D723" s="273" t="s">
        <v>4970</v>
      </c>
      <c r="E723" s="296">
        <v>5000</v>
      </c>
      <c r="F723" s="274" t="s">
        <v>6461</v>
      </c>
      <c r="G723" s="275" t="s">
        <v>6462</v>
      </c>
      <c r="H723" s="298" t="s">
        <v>5012</v>
      </c>
      <c r="I723" s="298" t="s">
        <v>4981</v>
      </c>
      <c r="J723" s="298" t="s">
        <v>4982</v>
      </c>
      <c r="K723" s="273">
        <v>2</v>
      </c>
      <c r="L723" s="273">
        <v>12</v>
      </c>
      <c r="M723" s="276">
        <v>63213.600000000013</v>
      </c>
      <c r="N723" s="277"/>
      <c r="O723" s="277"/>
      <c r="P723" s="277"/>
      <c r="Q723" s="277"/>
      <c r="R723" s="277"/>
    </row>
    <row r="724" spans="1:20" x14ac:dyDescent="0.2">
      <c r="A724" s="271" t="s">
        <v>4960</v>
      </c>
      <c r="B724" s="272" t="s">
        <v>2629</v>
      </c>
      <c r="C724" s="272" t="s">
        <v>4961</v>
      </c>
      <c r="D724" s="273" t="s">
        <v>4962</v>
      </c>
      <c r="E724" s="296">
        <v>7500</v>
      </c>
      <c r="F724" s="274" t="s">
        <v>6463</v>
      </c>
      <c r="G724" s="275" t="s">
        <v>6464</v>
      </c>
      <c r="H724" s="298" t="s">
        <v>4965</v>
      </c>
      <c r="I724" s="298" t="s">
        <v>4966</v>
      </c>
      <c r="J724" s="298" t="s">
        <v>4967</v>
      </c>
      <c r="K724" s="273">
        <v>4</v>
      </c>
      <c r="L724" s="273">
        <v>12</v>
      </c>
      <c r="M724" s="276">
        <v>93213.60000000002</v>
      </c>
      <c r="N724" s="277"/>
      <c r="O724" s="277"/>
      <c r="P724" s="277"/>
      <c r="Q724" s="277"/>
      <c r="R724" s="277"/>
    </row>
    <row r="725" spans="1:20" x14ac:dyDescent="0.2">
      <c r="A725" s="271" t="s">
        <v>4960</v>
      </c>
      <c r="B725" s="272" t="s">
        <v>2629</v>
      </c>
      <c r="C725" s="272" t="s">
        <v>4961</v>
      </c>
      <c r="D725" s="273" t="s">
        <v>4962</v>
      </c>
      <c r="E725" s="296">
        <v>4500</v>
      </c>
      <c r="F725" s="274" t="s">
        <v>6465</v>
      </c>
      <c r="G725" s="275" t="s">
        <v>6466</v>
      </c>
      <c r="H725" s="298" t="s">
        <v>4999</v>
      </c>
      <c r="I725" s="298" t="s">
        <v>4981</v>
      </c>
      <c r="J725" s="298" t="s">
        <v>4982</v>
      </c>
      <c r="K725" s="273">
        <v>2</v>
      </c>
      <c r="L725" s="273">
        <v>12</v>
      </c>
      <c r="M725" s="276">
        <v>57213.600000000013</v>
      </c>
      <c r="N725" s="277"/>
      <c r="O725" s="277"/>
      <c r="P725" s="277"/>
      <c r="Q725" s="277"/>
      <c r="R725" s="277"/>
    </row>
    <row r="726" spans="1:20" x14ac:dyDescent="0.2">
      <c r="A726" s="271" t="s">
        <v>4960</v>
      </c>
      <c r="B726" s="272" t="s">
        <v>2629</v>
      </c>
      <c r="C726" s="272" t="s">
        <v>4961</v>
      </c>
      <c r="D726" s="273" t="s">
        <v>4962</v>
      </c>
      <c r="E726" s="296">
        <v>6500</v>
      </c>
      <c r="F726" s="274" t="s">
        <v>6467</v>
      </c>
      <c r="G726" s="275" t="s">
        <v>6468</v>
      </c>
      <c r="H726" s="298" t="s">
        <v>5866</v>
      </c>
      <c r="I726" s="298" t="s">
        <v>4966</v>
      </c>
      <c r="J726" s="298" t="s">
        <v>4967</v>
      </c>
      <c r="K726" s="273">
        <v>4</v>
      </c>
      <c r="L726" s="273">
        <v>12</v>
      </c>
      <c r="M726" s="276">
        <v>81213.60000000002</v>
      </c>
      <c r="N726" s="277"/>
      <c r="O726" s="277"/>
      <c r="P726" s="277"/>
      <c r="Q726" s="277"/>
      <c r="R726" s="277"/>
    </row>
    <row r="727" spans="1:20" x14ac:dyDescent="0.2">
      <c r="A727" s="271" t="s">
        <v>4960</v>
      </c>
      <c r="B727" s="272" t="s">
        <v>2629</v>
      </c>
      <c r="C727" s="272" t="s">
        <v>4961</v>
      </c>
      <c r="D727" s="273" t="s">
        <v>4970</v>
      </c>
      <c r="E727" s="296">
        <v>5000</v>
      </c>
      <c r="F727" s="274" t="s">
        <v>6469</v>
      </c>
      <c r="G727" s="275" t="s">
        <v>6470</v>
      </c>
      <c r="H727" s="298" t="s">
        <v>4965</v>
      </c>
      <c r="I727" s="298" t="s">
        <v>4981</v>
      </c>
      <c r="J727" s="298" t="s">
        <v>4982</v>
      </c>
      <c r="K727" s="273">
        <v>2</v>
      </c>
      <c r="L727" s="273">
        <v>12</v>
      </c>
      <c r="M727" s="276">
        <v>63213.600000000013</v>
      </c>
      <c r="N727" s="277"/>
      <c r="O727" s="277"/>
      <c r="P727" s="277"/>
      <c r="Q727" s="277"/>
      <c r="R727" s="277"/>
    </row>
    <row r="728" spans="1:20" x14ac:dyDescent="0.2">
      <c r="A728" s="271" t="s">
        <v>4960</v>
      </c>
      <c r="B728" s="272" t="s">
        <v>2629</v>
      </c>
      <c r="C728" s="272" t="s">
        <v>4961</v>
      </c>
      <c r="D728" s="273" t="s">
        <v>5052</v>
      </c>
      <c r="E728" s="296">
        <v>3000</v>
      </c>
      <c r="F728" s="274" t="s">
        <v>6471</v>
      </c>
      <c r="G728" s="275" t="s">
        <v>6472</v>
      </c>
      <c r="H728" s="298" t="s">
        <v>5055</v>
      </c>
      <c r="I728" s="298" t="s">
        <v>4993</v>
      </c>
      <c r="J728" s="298" t="s">
        <v>5056</v>
      </c>
      <c r="K728" s="273">
        <v>1</v>
      </c>
      <c r="L728" s="273">
        <v>2</v>
      </c>
      <c r="M728" s="276">
        <v>6328.93</v>
      </c>
      <c r="N728" s="277"/>
      <c r="O728" s="277"/>
      <c r="P728" s="277"/>
      <c r="Q728" s="277"/>
      <c r="R728" s="277"/>
    </row>
    <row r="729" spans="1:20" x14ac:dyDescent="0.2">
      <c r="A729" s="271" t="s">
        <v>4960</v>
      </c>
      <c r="B729" s="272" t="s">
        <v>2629</v>
      </c>
      <c r="C729" s="272" t="s">
        <v>4961</v>
      </c>
      <c r="D729" s="273" t="s">
        <v>4970</v>
      </c>
      <c r="E729" s="296">
        <v>3000</v>
      </c>
      <c r="F729" s="274" t="s">
        <v>6473</v>
      </c>
      <c r="G729" s="275" t="s">
        <v>6474</v>
      </c>
      <c r="H729" s="298" t="s">
        <v>4973</v>
      </c>
      <c r="I729" s="298" t="s">
        <v>5020</v>
      </c>
      <c r="J729" s="298" t="s">
        <v>4994</v>
      </c>
      <c r="K729" s="273">
        <v>2</v>
      </c>
      <c r="L729" s="273">
        <v>12</v>
      </c>
      <c r="M729" s="276">
        <v>39213.599999999999</v>
      </c>
      <c r="N729" s="277"/>
      <c r="O729" s="277"/>
      <c r="P729" s="277"/>
      <c r="Q729" s="277"/>
      <c r="R729" s="277"/>
    </row>
    <row r="730" spans="1:20" x14ac:dyDescent="0.2">
      <c r="A730" s="271" t="s">
        <v>4960</v>
      </c>
      <c r="B730" s="272" t="s">
        <v>2629</v>
      </c>
      <c r="C730" s="272" t="s">
        <v>4961</v>
      </c>
      <c r="D730" s="273" t="s">
        <v>4970</v>
      </c>
      <c r="E730" s="296">
        <v>4500</v>
      </c>
      <c r="F730" s="274" t="s">
        <v>6475</v>
      </c>
      <c r="G730" s="275" t="s">
        <v>6476</v>
      </c>
      <c r="H730" s="298" t="s">
        <v>4992</v>
      </c>
      <c r="I730" s="298" t="s">
        <v>4966</v>
      </c>
      <c r="J730" s="298" t="s">
        <v>5123</v>
      </c>
      <c r="K730" s="273">
        <v>4</v>
      </c>
      <c r="L730" s="273">
        <v>12</v>
      </c>
      <c r="M730" s="276">
        <v>57213.600000000013</v>
      </c>
      <c r="N730" s="277"/>
      <c r="O730" s="277"/>
      <c r="P730" s="277"/>
      <c r="Q730" s="277"/>
      <c r="R730" s="277"/>
    </row>
    <row r="731" spans="1:20" x14ac:dyDescent="0.2">
      <c r="A731" s="271" t="s">
        <v>4960</v>
      </c>
      <c r="B731" s="272" t="s">
        <v>2629</v>
      </c>
      <c r="C731" s="272" t="s">
        <v>4961</v>
      </c>
      <c r="D731" s="273" t="s">
        <v>4962</v>
      </c>
      <c r="E731" s="296">
        <v>8500</v>
      </c>
      <c r="F731" s="274" t="s">
        <v>6477</v>
      </c>
      <c r="G731" s="275" t="s">
        <v>6478</v>
      </c>
      <c r="H731" s="298" t="s">
        <v>4985</v>
      </c>
      <c r="I731" s="298" t="s">
        <v>4966</v>
      </c>
      <c r="J731" s="298" t="s">
        <v>4967</v>
      </c>
      <c r="K731" s="273">
        <v>4</v>
      </c>
      <c r="L731" s="273">
        <v>12</v>
      </c>
      <c r="M731" s="276">
        <v>105213.60000000002</v>
      </c>
      <c r="N731" s="277"/>
      <c r="O731" s="277"/>
      <c r="P731" s="277"/>
      <c r="Q731" s="277"/>
      <c r="R731" s="277"/>
    </row>
    <row r="732" spans="1:20" x14ac:dyDescent="0.2">
      <c r="A732" s="271" t="s">
        <v>4960</v>
      </c>
      <c r="B732" s="272" t="s">
        <v>2629</v>
      </c>
      <c r="C732" s="272" t="s">
        <v>4961</v>
      </c>
      <c r="D732" s="273" t="s">
        <v>4962</v>
      </c>
      <c r="E732" s="296">
        <v>6500</v>
      </c>
      <c r="F732" s="274" t="s">
        <v>6479</v>
      </c>
      <c r="G732" s="275" t="s">
        <v>6480</v>
      </c>
      <c r="H732" s="298" t="s">
        <v>4965</v>
      </c>
      <c r="I732" s="298" t="s">
        <v>4966</v>
      </c>
      <c r="J732" s="298" t="s">
        <v>4967</v>
      </c>
      <c r="K732" s="273">
        <v>4</v>
      </c>
      <c r="L732" s="273">
        <v>12</v>
      </c>
      <c r="M732" s="276">
        <v>81213.60000000002</v>
      </c>
      <c r="N732" s="277"/>
      <c r="O732" s="277"/>
      <c r="P732" s="277"/>
      <c r="Q732" s="277"/>
      <c r="R732" s="277"/>
    </row>
    <row r="733" spans="1:20" x14ac:dyDescent="0.2">
      <c r="A733" s="271" t="s">
        <v>4960</v>
      </c>
      <c r="B733" s="272" t="s">
        <v>2629</v>
      </c>
      <c r="C733" s="272" t="s">
        <v>4961</v>
      </c>
      <c r="D733" s="273" t="s">
        <v>4962</v>
      </c>
      <c r="E733" s="296">
        <v>9000</v>
      </c>
      <c r="F733" s="274" t="s">
        <v>6481</v>
      </c>
      <c r="G733" s="275" t="s">
        <v>6482</v>
      </c>
      <c r="H733" s="298" t="s">
        <v>5015</v>
      </c>
      <c r="I733" s="298" t="s">
        <v>4966</v>
      </c>
      <c r="J733" s="298" t="s">
        <v>4967</v>
      </c>
      <c r="K733" s="273">
        <v>4</v>
      </c>
      <c r="L733" s="273">
        <v>12</v>
      </c>
      <c r="M733" s="276">
        <v>111213.60000000002</v>
      </c>
      <c r="N733" s="277"/>
      <c r="O733" s="277"/>
      <c r="P733" s="277"/>
      <c r="Q733" s="277"/>
      <c r="R733" s="277"/>
    </row>
    <row r="734" spans="1:20" x14ac:dyDescent="0.2">
      <c r="A734" s="271" t="s">
        <v>4960</v>
      </c>
      <c r="B734" s="272" t="s">
        <v>2629</v>
      </c>
      <c r="C734" s="272" t="s">
        <v>4961</v>
      </c>
      <c r="D734" s="273" t="s">
        <v>4970</v>
      </c>
      <c r="E734" s="296">
        <v>3500</v>
      </c>
      <c r="F734" s="274" t="s">
        <v>6483</v>
      </c>
      <c r="G734" s="275" t="s">
        <v>6484</v>
      </c>
      <c r="H734" s="298" t="s">
        <v>5015</v>
      </c>
      <c r="I734" s="298" t="s">
        <v>4966</v>
      </c>
      <c r="J734" s="298" t="s">
        <v>4967</v>
      </c>
      <c r="K734" s="273">
        <v>2</v>
      </c>
      <c r="L734" s="273">
        <v>12</v>
      </c>
      <c r="M734" s="276">
        <v>45213.600000000006</v>
      </c>
      <c r="N734" s="277"/>
      <c r="O734" s="277"/>
      <c r="P734" s="277"/>
      <c r="Q734" s="277"/>
      <c r="R734" s="277"/>
    </row>
    <row r="735" spans="1:20" x14ac:dyDescent="0.2">
      <c r="A735" s="271" t="s">
        <v>4960</v>
      </c>
      <c r="B735" s="272" t="s">
        <v>2629</v>
      </c>
      <c r="C735" s="272" t="s">
        <v>4961</v>
      </c>
      <c r="D735" s="273" t="s">
        <v>4962</v>
      </c>
      <c r="E735" s="296">
        <v>8500</v>
      </c>
      <c r="F735" s="274" t="s">
        <v>6485</v>
      </c>
      <c r="G735" s="275" t="s">
        <v>6486</v>
      </c>
      <c r="H735" s="298" t="s">
        <v>4973</v>
      </c>
      <c r="I735" s="298" t="s">
        <v>4966</v>
      </c>
      <c r="J735" s="298" t="s">
        <v>4967</v>
      </c>
      <c r="K735" s="273">
        <v>0</v>
      </c>
      <c r="L735" s="273">
        <v>1</v>
      </c>
      <c r="M735" s="276">
        <v>1595.64</v>
      </c>
      <c r="N735" s="278"/>
      <c r="O735" s="278"/>
      <c r="P735" s="278"/>
      <c r="Q735" s="278"/>
      <c r="R735" s="278"/>
      <c r="S735" s="279"/>
      <c r="T735" s="279"/>
    </row>
    <row r="736" spans="1:20" x14ac:dyDescent="0.2">
      <c r="A736" s="271" t="s">
        <v>4960</v>
      </c>
      <c r="B736" s="272" t="s">
        <v>2629</v>
      </c>
      <c r="C736" s="272" t="s">
        <v>4961</v>
      </c>
      <c r="D736" s="273" t="s">
        <v>4962</v>
      </c>
      <c r="E736" s="296">
        <v>6500</v>
      </c>
      <c r="F736" s="274" t="s">
        <v>6487</v>
      </c>
      <c r="G736" s="275" t="s">
        <v>6488</v>
      </c>
      <c r="H736" s="298" t="s">
        <v>4976</v>
      </c>
      <c r="I736" s="298" t="s">
        <v>4966</v>
      </c>
      <c r="J736" s="298" t="s">
        <v>4967</v>
      </c>
      <c r="K736" s="273">
        <v>2</v>
      </c>
      <c r="L736" s="273">
        <v>12</v>
      </c>
      <c r="M736" s="276">
        <v>81213.60000000002</v>
      </c>
      <c r="N736" s="277"/>
      <c r="O736" s="277"/>
      <c r="P736" s="277"/>
      <c r="Q736" s="277"/>
      <c r="R736" s="277"/>
    </row>
    <row r="737" spans="1:20" x14ac:dyDescent="0.2">
      <c r="A737" s="271" t="s">
        <v>4960</v>
      </c>
      <c r="B737" s="272" t="s">
        <v>2629</v>
      </c>
      <c r="C737" s="272" t="s">
        <v>4961</v>
      </c>
      <c r="D737" s="273" t="s">
        <v>4962</v>
      </c>
      <c r="E737" s="296">
        <v>6500</v>
      </c>
      <c r="F737" s="274" t="s">
        <v>6489</v>
      </c>
      <c r="G737" s="275" t="s">
        <v>6490</v>
      </c>
      <c r="H737" s="298" t="s">
        <v>5104</v>
      </c>
      <c r="I737" s="298" t="s">
        <v>4966</v>
      </c>
      <c r="J737" s="298" t="s">
        <v>4967</v>
      </c>
      <c r="K737" s="273">
        <v>4</v>
      </c>
      <c r="L737" s="273">
        <v>12</v>
      </c>
      <c r="M737" s="276">
        <v>81213.60000000002</v>
      </c>
      <c r="N737" s="277"/>
      <c r="O737" s="277"/>
      <c r="P737" s="277"/>
      <c r="Q737" s="277"/>
      <c r="R737" s="277"/>
    </row>
    <row r="738" spans="1:20" x14ac:dyDescent="0.2">
      <c r="A738" s="271" t="s">
        <v>4960</v>
      </c>
      <c r="B738" s="272" t="s">
        <v>2629</v>
      </c>
      <c r="C738" s="272" t="s">
        <v>4961</v>
      </c>
      <c r="D738" s="273" t="s">
        <v>4962</v>
      </c>
      <c r="E738" s="296">
        <v>9500</v>
      </c>
      <c r="F738" s="274" t="s">
        <v>6491</v>
      </c>
      <c r="G738" s="275" t="s">
        <v>6492</v>
      </c>
      <c r="H738" s="298" t="s">
        <v>4965</v>
      </c>
      <c r="I738" s="298" t="s">
        <v>4966</v>
      </c>
      <c r="J738" s="298" t="s">
        <v>4967</v>
      </c>
      <c r="K738" s="273">
        <v>0</v>
      </c>
      <c r="L738" s="273">
        <v>1</v>
      </c>
      <c r="M738" s="276">
        <v>9401.1299999999992</v>
      </c>
      <c r="N738" s="278"/>
      <c r="O738" s="278"/>
      <c r="P738" s="278"/>
      <c r="Q738" s="278"/>
      <c r="R738" s="278"/>
      <c r="S738" s="279"/>
      <c r="T738" s="279"/>
    </row>
    <row r="739" spans="1:20" x14ac:dyDescent="0.2">
      <c r="A739" s="271" t="s">
        <v>4960</v>
      </c>
      <c r="B739" s="272" t="s">
        <v>2629</v>
      </c>
      <c r="C739" s="272" t="s">
        <v>4961</v>
      </c>
      <c r="D739" s="273" t="s">
        <v>4962</v>
      </c>
      <c r="E739" s="296">
        <v>6500</v>
      </c>
      <c r="F739" s="274" t="s">
        <v>6493</v>
      </c>
      <c r="G739" s="275" t="s">
        <v>6494</v>
      </c>
      <c r="H739" s="298" t="s">
        <v>5015</v>
      </c>
      <c r="I739" s="298" t="s">
        <v>4966</v>
      </c>
      <c r="J739" s="298" t="s">
        <v>4967</v>
      </c>
      <c r="K739" s="273">
        <v>1</v>
      </c>
      <c r="L739" s="273">
        <v>2</v>
      </c>
      <c r="M739" s="276">
        <v>9986.99</v>
      </c>
      <c r="N739" s="277"/>
      <c r="O739" s="277"/>
      <c r="P739" s="277"/>
      <c r="Q739" s="277"/>
      <c r="R739" s="277"/>
    </row>
    <row r="740" spans="1:20" x14ac:dyDescent="0.2">
      <c r="A740" s="271" t="s">
        <v>4960</v>
      </c>
      <c r="B740" s="272" t="s">
        <v>2629</v>
      </c>
      <c r="C740" s="272" t="s">
        <v>4961</v>
      </c>
      <c r="D740" s="273" t="s">
        <v>4962</v>
      </c>
      <c r="E740" s="296">
        <v>7500</v>
      </c>
      <c r="F740" s="274" t="s">
        <v>6495</v>
      </c>
      <c r="G740" s="275" t="s">
        <v>6496</v>
      </c>
      <c r="H740" s="298" t="s">
        <v>4965</v>
      </c>
      <c r="I740" s="298" t="s">
        <v>4966</v>
      </c>
      <c r="J740" s="298" t="s">
        <v>4967</v>
      </c>
      <c r="K740" s="273">
        <v>4</v>
      </c>
      <c r="L740" s="273">
        <v>12</v>
      </c>
      <c r="M740" s="276">
        <v>93213.60000000002</v>
      </c>
      <c r="N740" s="277"/>
      <c r="O740" s="277"/>
      <c r="P740" s="277"/>
      <c r="Q740" s="277"/>
      <c r="R740" s="277"/>
    </row>
    <row r="741" spans="1:20" x14ac:dyDescent="0.2">
      <c r="A741" s="271" t="s">
        <v>4960</v>
      </c>
      <c r="B741" s="272" t="s">
        <v>2629</v>
      </c>
      <c r="C741" s="272" t="s">
        <v>4961</v>
      </c>
      <c r="D741" s="273" t="s">
        <v>4962</v>
      </c>
      <c r="E741" s="296">
        <v>6500</v>
      </c>
      <c r="F741" s="274" t="s">
        <v>6497</v>
      </c>
      <c r="G741" s="275" t="s">
        <v>6498</v>
      </c>
      <c r="H741" s="298" t="s">
        <v>4985</v>
      </c>
      <c r="I741" s="298" t="s">
        <v>4966</v>
      </c>
      <c r="J741" s="298" t="s">
        <v>4967</v>
      </c>
      <c r="K741" s="273">
        <v>4</v>
      </c>
      <c r="L741" s="273">
        <v>12</v>
      </c>
      <c r="M741" s="276">
        <v>81213.60000000002</v>
      </c>
      <c r="N741" s="277"/>
      <c r="O741" s="277"/>
      <c r="P741" s="277"/>
      <c r="Q741" s="277"/>
      <c r="R741" s="277"/>
    </row>
    <row r="742" spans="1:20" x14ac:dyDescent="0.2">
      <c r="A742" s="271" t="s">
        <v>4960</v>
      </c>
      <c r="B742" s="272" t="s">
        <v>2629</v>
      </c>
      <c r="C742" s="272" t="s">
        <v>4961</v>
      </c>
      <c r="D742" s="273" t="s">
        <v>4962</v>
      </c>
      <c r="E742" s="296">
        <v>6500</v>
      </c>
      <c r="F742" s="274" t="s">
        <v>6499</v>
      </c>
      <c r="G742" s="275" t="s">
        <v>6500</v>
      </c>
      <c r="H742" s="298" t="s">
        <v>4976</v>
      </c>
      <c r="I742" s="298" t="s">
        <v>4966</v>
      </c>
      <c r="J742" s="298" t="s">
        <v>4967</v>
      </c>
      <c r="K742" s="273">
        <v>4</v>
      </c>
      <c r="L742" s="273">
        <v>12</v>
      </c>
      <c r="M742" s="276">
        <v>81213.60000000002</v>
      </c>
      <c r="N742" s="277"/>
      <c r="O742" s="277"/>
      <c r="P742" s="277"/>
      <c r="Q742" s="277"/>
      <c r="R742" s="277"/>
    </row>
    <row r="743" spans="1:20" x14ac:dyDescent="0.2">
      <c r="A743" s="271" t="s">
        <v>4960</v>
      </c>
      <c r="B743" s="272" t="s">
        <v>2629</v>
      </c>
      <c r="C743" s="272" t="s">
        <v>4961</v>
      </c>
      <c r="D743" s="273" t="s">
        <v>4962</v>
      </c>
      <c r="E743" s="296">
        <v>6500</v>
      </c>
      <c r="F743" s="274" t="s">
        <v>6501</v>
      </c>
      <c r="G743" s="275" t="s">
        <v>6502</v>
      </c>
      <c r="H743" s="298" t="s">
        <v>4985</v>
      </c>
      <c r="I743" s="298" t="s">
        <v>4966</v>
      </c>
      <c r="J743" s="298" t="s">
        <v>4967</v>
      </c>
      <c r="K743" s="273">
        <v>4</v>
      </c>
      <c r="L743" s="273">
        <v>12</v>
      </c>
      <c r="M743" s="276">
        <v>81213.60000000002</v>
      </c>
      <c r="N743" s="277"/>
      <c r="O743" s="277"/>
      <c r="P743" s="277"/>
      <c r="Q743" s="277"/>
      <c r="R743" s="277"/>
    </row>
    <row r="744" spans="1:20" x14ac:dyDescent="0.2">
      <c r="A744" s="271" t="s">
        <v>4960</v>
      </c>
      <c r="B744" s="272" t="s">
        <v>2629</v>
      </c>
      <c r="C744" s="272" t="s">
        <v>4961</v>
      </c>
      <c r="D744" s="273" t="s">
        <v>4962</v>
      </c>
      <c r="E744" s="296">
        <v>7500</v>
      </c>
      <c r="F744" s="274" t="s">
        <v>6503</v>
      </c>
      <c r="G744" s="275" t="s">
        <v>6504</v>
      </c>
      <c r="H744" s="298" t="s">
        <v>4965</v>
      </c>
      <c r="I744" s="298" t="s">
        <v>4966</v>
      </c>
      <c r="J744" s="298" t="s">
        <v>4967</v>
      </c>
      <c r="K744" s="273">
        <v>4</v>
      </c>
      <c r="L744" s="273">
        <v>12</v>
      </c>
      <c r="M744" s="276">
        <v>93213.60000000002</v>
      </c>
      <c r="N744" s="277"/>
      <c r="O744" s="277"/>
      <c r="P744" s="277"/>
      <c r="Q744" s="277"/>
      <c r="R744" s="277"/>
    </row>
    <row r="745" spans="1:20" x14ac:dyDescent="0.2">
      <c r="A745" s="271" t="s">
        <v>4960</v>
      </c>
      <c r="B745" s="272" t="s">
        <v>2629</v>
      </c>
      <c r="C745" s="272" t="s">
        <v>4961</v>
      </c>
      <c r="D745" s="273" t="s">
        <v>4962</v>
      </c>
      <c r="E745" s="296">
        <v>7500</v>
      </c>
      <c r="F745" s="274" t="s">
        <v>6505</v>
      </c>
      <c r="G745" s="275" t="s">
        <v>6506</v>
      </c>
      <c r="H745" s="298" t="s">
        <v>5015</v>
      </c>
      <c r="I745" s="298" t="s">
        <v>4966</v>
      </c>
      <c r="J745" s="298" t="s">
        <v>4967</v>
      </c>
      <c r="K745" s="273">
        <v>2</v>
      </c>
      <c r="L745" s="273">
        <v>12</v>
      </c>
      <c r="M745" s="276">
        <v>93213.60000000002</v>
      </c>
      <c r="N745" s="277"/>
      <c r="O745" s="277"/>
      <c r="P745" s="277"/>
      <c r="Q745" s="277"/>
      <c r="R745" s="277"/>
    </row>
    <row r="746" spans="1:20" x14ac:dyDescent="0.2">
      <c r="A746" s="271" t="s">
        <v>4960</v>
      </c>
      <c r="B746" s="272" t="s">
        <v>2629</v>
      </c>
      <c r="C746" s="272" t="s">
        <v>4961</v>
      </c>
      <c r="D746" s="273" t="s">
        <v>4962</v>
      </c>
      <c r="E746" s="296">
        <v>5500</v>
      </c>
      <c r="F746" s="274" t="s">
        <v>6507</v>
      </c>
      <c r="G746" s="275" t="s">
        <v>6508</v>
      </c>
      <c r="H746" s="298" t="s">
        <v>4965</v>
      </c>
      <c r="I746" s="298" t="s">
        <v>4966</v>
      </c>
      <c r="J746" s="298" t="s">
        <v>4967</v>
      </c>
      <c r="K746" s="273">
        <v>4</v>
      </c>
      <c r="L746" s="273">
        <v>12</v>
      </c>
      <c r="M746" s="276">
        <v>69213.60000000002</v>
      </c>
      <c r="N746" s="277"/>
      <c r="O746" s="277"/>
      <c r="P746" s="277"/>
      <c r="Q746" s="277"/>
      <c r="R746" s="277"/>
    </row>
    <row r="747" spans="1:20" x14ac:dyDescent="0.2">
      <c r="A747" s="271" t="s">
        <v>4960</v>
      </c>
      <c r="B747" s="272" t="s">
        <v>2629</v>
      </c>
      <c r="C747" s="272" t="s">
        <v>4961</v>
      </c>
      <c r="D747" s="273" t="s">
        <v>4962</v>
      </c>
      <c r="E747" s="296">
        <v>9000</v>
      </c>
      <c r="F747" s="274" t="s">
        <v>6509</v>
      </c>
      <c r="G747" s="275" t="s">
        <v>6510</v>
      </c>
      <c r="H747" s="298" t="s">
        <v>5015</v>
      </c>
      <c r="I747" s="298" t="s">
        <v>4966</v>
      </c>
      <c r="J747" s="298" t="s">
        <v>4967</v>
      </c>
      <c r="K747" s="273">
        <v>0</v>
      </c>
      <c r="L747" s="273">
        <v>1</v>
      </c>
      <c r="M747" s="276">
        <v>8242.7999999999993</v>
      </c>
      <c r="N747" s="278"/>
      <c r="O747" s="278"/>
      <c r="P747" s="278"/>
      <c r="Q747" s="278"/>
      <c r="R747" s="278"/>
      <c r="S747" s="279"/>
      <c r="T747" s="279"/>
    </row>
    <row r="748" spans="1:20" x14ac:dyDescent="0.2">
      <c r="A748" s="271" t="s">
        <v>4960</v>
      </c>
      <c r="B748" s="272" t="s">
        <v>2629</v>
      </c>
      <c r="C748" s="272" t="s">
        <v>4961</v>
      </c>
      <c r="D748" s="273" t="s">
        <v>4962</v>
      </c>
      <c r="E748" s="296">
        <v>6500</v>
      </c>
      <c r="F748" s="274" t="s">
        <v>6511</v>
      </c>
      <c r="G748" s="275" t="s">
        <v>6512</v>
      </c>
      <c r="H748" s="298" t="s">
        <v>4976</v>
      </c>
      <c r="I748" s="298" t="s">
        <v>4966</v>
      </c>
      <c r="J748" s="298" t="s">
        <v>4967</v>
      </c>
      <c r="K748" s="273">
        <v>4</v>
      </c>
      <c r="L748" s="273">
        <v>12</v>
      </c>
      <c r="M748" s="276">
        <v>81213.60000000002</v>
      </c>
      <c r="N748" s="277"/>
      <c r="O748" s="277"/>
      <c r="P748" s="277"/>
      <c r="Q748" s="277"/>
      <c r="R748" s="277"/>
    </row>
    <row r="749" spans="1:20" x14ac:dyDescent="0.2">
      <c r="A749" s="271" t="s">
        <v>4960</v>
      </c>
      <c r="B749" s="272" t="s">
        <v>2629</v>
      </c>
      <c r="C749" s="272" t="s">
        <v>4961</v>
      </c>
      <c r="D749" s="273" t="s">
        <v>4962</v>
      </c>
      <c r="E749" s="296">
        <v>9000</v>
      </c>
      <c r="F749" s="274" t="s">
        <v>6513</v>
      </c>
      <c r="G749" s="275" t="s">
        <v>6514</v>
      </c>
      <c r="H749" s="298" t="s">
        <v>4999</v>
      </c>
      <c r="I749" s="298" t="s">
        <v>4966</v>
      </c>
      <c r="J749" s="298" t="s">
        <v>4967</v>
      </c>
      <c r="K749" s="273">
        <v>2</v>
      </c>
      <c r="L749" s="273">
        <v>12</v>
      </c>
      <c r="M749" s="276">
        <v>111213.60000000002</v>
      </c>
      <c r="N749" s="277"/>
      <c r="O749" s="277"/>
      <c r="P749" s="277"/>
      <c r="Q749" s="277"/>
      <c r="R749" s="277"/>
    </row>
    <row r="750" spans="1:20" x14ac:dyDescent="0.2">
      <c r="A750" s="271" t="s">
        <v>4960</v>
      </c>
      <c r="B750" s="272" t="s">
        <v>2629</v>
      </c>
      <c r="C750" s="272" t="s">
        <v>4961</v>
      </c>
      <c r="D750" s="273" t="s">
        <v>4962</v>
      </c>
      <c r="E750" s="296">
        <v>5500</v>
      </c>
      <c r="F750" s="274" t="s">
        <v>6515</v>
      </c>
      <c r="G750" s="275" t="s">
        <v>6516</v>
      </c>
      <c r="H750" s="298" t="s">
        <v>5015</v>
      </c>
      <c r="I750" s="298" t="s">
        <v>4966</v>
      </c>
      <c r="J750" s="298" t="s">
        <v>4967</v>
      </c>
      <c r="K750" s="273">
        <v>2</v>
      </c>
      <c r="L750" s="273">
        <v>12</v>
      </c>
      <c r="M750" s="276">
        <v>69213.60000000002</v>
      </c>
      <c r="N750" s="277"/>
      <c r="O750" s="277"/>
      <c r="P750" s="277"/>
      <c r="Q750" s="277"/>
      <c r="R750" s="277"/>
    </row>
    <row r="751" spans="1:20" x14ac:dyDescent="0.2">
      <c r="A751" s="271" t="s">
        <v>4960</v>
      </c>
      <c r="B751" s="272" t="s">
        <v>2629</v>
      </c>
      <c r="C751" s="272" t="s">
        <v>4961</v>
      </c>
      <c r="D751" s="273" t="s">
        <v>4962</v>
      </c>
      <c r="E751" s="296">
        <v>9500</v>
      </c>
      <c r="F751" s="274" t="s">
        <v>6517</v>
      </c>
      <c r="G751" s="275" t="s">
        <v>6518</v>
      </c>
      <c r="H751" s="298" t="s">
        <v>4976</v>
      </c>
      <c r="I751" s="298" t="s">
        <v>4966</v>
      </c>
      <c r="J751" s="298" t="s">
        <v>4967</v>
      </c>
      <c r="K751" s="273">
        <v>2</v>
      </c>
      <c r="L751" s="273">
        <v>12</v>
      </c>
      <c r="M751" s="276">
        <v>117213.60000000002</v>
      </c>
      <c r="N751" s="277"/>
      <c r="O751" s="277"/>
      <c r="P751" s="277"/>
      <c r="Q751" s="277"/>
      <c r="R751" s="277"/>
    </row>
    <row r="752" spans="1:20" x14ac:dyDescent="0.2">
      <c r="A752" s="271" t="s">
        <v>4960</v>
      </c>
      <c r="B752" s="272" t="s">
        <v>2629</v>
      </c>
      <c r="C752" s="272" t="s">
        <v>4961</v>
      </c>
      <c r="D752" s="273" t="s">
        <v>4962</v>
      </c>
      <c r="E752" s="296">
        <v>6500</v>
      </c>
      <c r="F752" s="274" t="s">
        <v>6519</v>
      </c>
      <c r="G752" s="275" t="s">
        <v>6520</v>
      </c>
      <c r="H752" s="298" t="s">
        <v>4976</v>
      </c>
      <c r="I752" s="298" t="s">
        <v>4966</v>
      </c>
      <c r="J752" s="298" t="s">
        <v>4967</v>
      </c>
      <c r="K752" s="273">
        <v>2</v>
      </c>
      <c r="L752" s="273">
        <v>12</v>
      </c>
      <c r="M752" s="276">
        <v>81213.60000000002</v>
      </c>
      <c r="N752" s="277"/>
      <c r="O752" s="277"/>
      <c r="P752" s="277"/>
      <c r="Q752" s="277"/>
      <c r="R752" s="277"/>
    </row>
    <row r="753" spans="1:18" x14ac:dyDescent="0.2">
      <c r="A753" s="271" t="s">
        <v>4960</v>
      </c>
      <c r="B753" s="272" t="s">
        <v>2629</v>
      </c>
      <c r="C753" s="272" t="s">
        <v>4961</v>
      </c>
      <c r="D753" s="273" t="s">
        <v>4970</v>
      </c>
      <c r="E753" s="296">
        <v>6000</v>
      </c>
      <c r="F753" s="274" t="s">
        <v>6521</v>
      </c>
      <c r="G753" s="275" t="s">
        <v>6522</v>
      </c>
      <c r="H753" s="298" t="s">
        <v>5258</v>
      </c>
      <c r="I753" s="298" t="s">
        <v>4966</v>
      </c>
      <c r="J753" s="298" t="s">
        <v>4967</v>
      </c>
      <c r="K753" s="273">
        <v>2</v>
      </c>
      <c r="L753" s="273">
        <v>12</v>
      </c>
      <c r="M753" s="276">
        <v>75213.60000000002</v>
      </c>
      <c r="N753" s="277"/>
      <c r="O753" s="277"/>
      <c r="P753" s="277"/>
      <c r="Q753" s="277"/>
      <c r="R753" s="277"/>
    </row>
    <row r="754" spans="1:18" x14ac:dyDescent="0.2">
      <c r="A754" s="271" t="s">
        <v>4960</v>
      </c>
      <c r="B754" s="272" t="s">
        <v>2629</v>
      </c>
      <c r="C754" s="272" t="s">
        <v>4961</v>
      </c>
      <c r="D754" s="273" t="s">
        <v>5052</v>
      </c>
      <c r="E754" s="296">
        <v>3500</v>
      </c>
      <c r="F754" s="274" t="s">
        <v>6523</v>
      </c>
      <c r="G754" s="275" t="s">
        <v>6524</v>
      </c>
      <c r="H754" s="298" t="s">
        <v>5055</v>
      </c>
      <c r="I754" s="298" t="s">
        <v>4993</v>
      </c>
      <c r="J754" s="298" t="s">
        <v>5056</v>
      </c>
      <c r="K754" s="273">
        <v>1</v>
      </c>
      <c r="L754" s="273">
        <v>2</v>
      </c>
      <c r="M754" s="276">
        <v>7295.6</v>
      </c>
      <c r="N754" s="277"/>
      <c r="O754" s="277"/>
      <c r="P754" s="277"/>
      <c r="Q754" s="277"/>
      <c r="R754" s="277"/>
    </row>
    <row r="755" spans="1:18" x14ac:dyDescent="0.2">
      <c r="A755" s="271" t="s">
        <v>4960</v>
      </c>
      <c r="B755" s="272" t="s">
        <v>2629</v>
      </c>
      <c r="C755" s="272" t="s">
        <v>4961</v>
      </c>
      <c r="D755" s="273" t="s">
        <v>5052</v>
      </c>
      <c r="E755" s="296">
        <v>1500</v>
      </c>
      <c r="F755" s="274" t="s">
        <v>6525</v>
      </c>
      <c r="G755" s="275" t="s">
        <v>6526</v>
      </c>
      <c r="H755" s="298" t="s">
        <v>5055</v>
      </c>
      <c r="I755" s="298" t="s">
        <v>4993</v>
      </c>
      <c r="J755" s="298" t="s">
        <v>5056</v>
      </c>
      <c r="K755" s="273">
        <v>2</v>
      </c>
      <c r="L755" s="273">
        <v>12</v>
      </c>
      <c r="M755" s="276">
        <v>20429.78</v>
      </c>
      <c r="N755" s="277"/>
      <c r="O755" s="277"/>
      <c r="P755" s="277"/>
      <c r="Q755" s="277"/>
      <c r="R755" s="277"/>
    </row>
    <row r="756" spans="1:18" x14ac:dyDescent="0.2">
      <c r="A756" s="271" t="s">
        <v>4960</v>
      </c>
      <c r="B756" s="272" t="s">
        <v>2629</v>
      </c>
      <c r="C756" s="272" t="s">
        <v>4961</v>
      </c>
      <c r="D756" s="273" t="s">
        <v>4962</v>
      </c>
      <c r="E756" s="296">
        <v>6500</v>
      </c>
      <c r="F756" s="274" t="s">
        <v>6527</v>
      </c>
      <c r="G756" s="275" t="s">
        <v>6528</v>
      </c>
      <c r="H756" s="298" t="s">
        <v>4985</v>
      </c>
      <c r="I756" s="298" t="s">
        <v>4966</v>
      </c>
      <c r="J756" s="298" t="s">
        <v>4967</v>
      </c>
      <c r="K756" s="273">
        <v>4</v>
      </c>
      <c r="L756" s="273">
        <v>12</v>
      </c>
      <c r="M756" s="276">
        <v>81213.60000000002</v>
      </c>
      <c r="N756" s="277"/>
      <c r="O756" s="277"/>
      <c r="P756" s="277"/>
      <c r="Q756" s="277"/>
      <c r="R756" s="277"/>
    </row>
    <row r="757" spans="1:18" x14ac:dyDescent="0.2">
      <c r="A757" s="271" t="s">
        <v>4960</v>
      </c>
      <c r="B757" s="272" t="s">
        <v>2629</v>
      </c>
      <c r="C757" s="272" t="s">
        <v>4961</v>
      </c>
      <c r="D757" s="273" t="s">
        <v>4962</v>
      </c>
      <c r="E757" s="296">
        <v>8500</v>
      </c>
      <c r="F757" s="274" t="s">
        <v>6529</v>
      </c>
      <c r="G757" s="275" t="s">
        <v>6530</v>
      </c>
      <c r="H757" s="298" t="s">
        <v>5159</v>
      </c>
      <c r="I757" s="298" t="s">
        <v>4966</v>
      </c>
      <c r="J757" s="298" t="s">
        <v>4967</v>
      </c>
      <c r="K757" s="273">
        <v>1</v>
      </c>
      <c r="L757" s="273">
        <v>2</v>
      </c>
      <c r="M757" s="276">
        <v>16962.259999999998</v>
      </c>
      <c r="N757" s="277"/>
      <c r="O757" s="277"/>
      <c r="P757" s="277"/>
      <c r="Q757" s="277"/>
      <c r="R757" s="277"/>
    </row>
    <row r="758" spans="1:18" x14ac:dyDescent="0.2">
      <c r="A758" s="271" t="s">
        <v>4960</v>
      </c>
      <c r="B758" s="272" t="s">
        <v>2629</v>
      </c>
      <c r="C758" s="272" t="s">
        <v>4961</v>
      </c>
      <c r="D758" s="273" t="s">
        <v>4962</v>
      </c>
      <c r="E758" s="296">
        <v>12000</v>
      </c>
      <c r="F758" s="274" t="s">
        <v>6531</v>
      </c>
      <c r="G758" s="275" t="s">
        <v>6532</v>
      </c>
      <c r="H758" s="298" t="s">
        <v>6248</v>
      </c>
      <c r="I758" s="298" t="s">
        <v>4966</v>
      </c>
      <c r="J758" s="298" t="s">
        <v>4967</v>
      </c>
      <c r="K758" s="273">
        <v>4</v>
      </c>
      <c r="L758" s="273">
        <v>12</v>
      </c>
      <c r="M758" s="276">
        <v>147213.6</v>
      </c>
      <c r="N758" s="277"/>
      <c r="O758" s="277"/>
      <c r="P758" s="277"/>
      <c r="Q758" s="277"/>
      <c r="R758" s="277"/>
    </row>
    <row r="759" spans="1:18" x14ac:dyDescent="0.2">
      <c r="A759" s="271" t="s">
        <v>4960</v>
      </c>
      <c r="B759" s="272" t="s">
        <v>2629</v>
      </c>
      <c r="C759" s="272" t="s">
        <v>4961</v>
      </c>
      <c r="D759" s="273" t="s">
        <v>4962</v>
      </c>
      <c r="E759" s="296">
        <v>5500</v>
      </c>
      <c r="F759" s="274" t="s">
        <v>6533</v>
      </c>
      <c r="G759" s="275" t="s">
        <v>6534</v>
      </c>
      <c r="H759" s="298" t="s">
        <v>4965</v>
      </c>
      <c r="I759" s="298" t="s">
        <v>4966</v>
      </c>
      <c r="J759" s="298" t="s">
        <v>4967</v>
      </c>
      <c r="K759" s="273">
        <v>4</v>
      </c>
      <c r="L759" s="273">
        <v>12</v>
      </c>
      <c r="M759" s="276">
        <v>69213.60000000002</v>
      </c>
      <c r="N759" s="277"/>
      <c r="O759" s="277"/>
      <c r="P759" s="277"/>
      <c r="Q759" s="277"/>
      <c r="R759" s="277"/>
    </row>
    <row r="760" spans="1:18" x14ac:dyDescent="0.2">
      <c r="A760" s="271" t="s">
        <v>4960</v>
      </c>
      <c r="B760" s="272" t="s">
        <v>2629</v>
      </c>
      <c r="C760" s="272" t="s">
        <v>4961</v>
      </c>
      <c r="D760" s="273" t="s">
        <v>5052</v>
      </c>
      <c r="E760" s="296">
        <v>2750</v>
      </c>
      <c r="F760" s="274" t="s">
        <v>6535</v>
      </c>
      <c r="G760" s="275" t="s">
        <v>6536</v>
      </c>
      <c r="H760" s="298" t="s">
        <v>5055</v>
      </c>
      <c r="I760" s="298" t="s">
        <v>4993</v>
      </c>
      <c r="J760" s="298" t="s">
        <v>5056</v>
      </c>
      <c r="K760" s="273">
        <v>2</v>
      </c>
      <c r="L760" s="273">
        <v>12</v>
      </c>
      <c r="M760" s="276">
        <v>36213.599999999999</v>
      </c>
      <c r="N760" s="277"/>
      <c r="O760" s="277"/>
      <c r="P760" s="277"/>
      <c r="Q760" s="277"/>
      <c r="R760" s="277"/>
    </row>
    <row r="761" spans="1:18" x14ac:dyDescent="0.2">
      <c r="A761" s="271" t="s">
        <v>4960</v>
      </c>
      <c r="B761" s="272" t="s">
        <v>2629</v>
      </c>
      <c r="C761" s="272" t="s">
        <v>4961</v>
      </c>
      <c r="D761" s="273" t="s">
        <v>4962</v>
      </c>
      <c r="E761" s="296">
        <v>6500</v>
      </c>
      <c r="F761" s="274" t="s">
        <v>6537</v>
      </c>
      <c r="G761" s="275" t="s">
        <v>6538</v>
      </c>
      <c r="H761" s="298" t="s">
        <v>5207</v>
      </c>
      <c r="I761" s="298" t="s">
        <v>4966</v>
      </c>
      <c r="J761" s="298" t="s">
        <v>4967</v>
      </c>
      <c r="K761" s="273">
        <v>2</v>
      </c>
      <c r="L761" s="273">
        <v>12</v>
      </c>
      <c r="M761" s="276">
        <v>81213.60000000002</v>
      </c>
      <c r="N761" s="277"/>
      <c r="O761" s="277"/>
      <c r="P761" s="277"/>
      <c r="Q761" s="277"/>
      <c r="R761" s="277"/>
    </row>
    <row r="762" spans="1:18" x14ac:dyDescent="0.2">
      <c r="A762" s="271" t="s">
        <v>4960</v>
      </c>
      <c r="B762" s="272" t="s">
        <v>2629</v>
      </c>
      <c r="C762" s="272" t="s">
        <v>4961</v>
      </c>
      <c r="D762" s="273" t="s">
        <v>4962</v>
      </c>
      <c r="E762" s="296">
        <v>8500</v>
      </c>
      <c r="F762" s="274" t="s">
        <v>6539</v>
      </c>
      <c r="G762" s="275" t="s">
        <v>6540</v>
      </c>
      <c r="H762" s="298" t="s">
        <v>4985</v>
      </c>
      <c r="I762" s="298" t="s">
        <v>4966</v>
      </c>
      <c r="J762" s="298" t="s">
        <v>4967</v>
      </c>
      <c r="K762" s="273">
        <v>2</v>
      </c>
      <c r="L762" s="273">
        <v>12</v>
      </c>
      <c r="M762" s="276">
        <v>105213.60000000002</v>
      </c>
      <c r="N762" s="277"/>
      <c r="O762" s="277"/>
      <c r="P762" s="277"/>
      <c r="Q762" s="277"/>
      <c r="R762" s="277"/>
    </row>
    <row r="763" spans="1:18" x14ac:dyDescent="0.2">
      <c r="A763" s="271" t="s">
        <v>4960</v>
      </c>
      <c r="B763" s="272" t="s">
        <v>2629</v>
      </c>
      <c r="C763" s="272" t="s">
        <v>4961</v>
      </c>
      <c r="D763" s="273" t="s">
        <v>4962</v>
      </c>
      <c r="E763" s="296">
        <v>6500</v>
      </c>
      <c r="F763" s="274" t="s">
        <v>6541</v>
      </c>
      <c r="G763" s="275" t="s">
        <v>6542</v>
      </c>
      <c r="H763" s="298" t="s">
        <v>4965</v>
      </c>
      <c r="I763" s="298" t="s">
        <v>4966</v>
      </c>
      <c r="J763" s="298" t="s">
        <v>4967</v>
      </c>
      <c r="K763" s="273">
        <v>4</v>
      </c>
      <c r="L763" s="273">
        <v>12</v>
      </c>
      <c r="M763" s="276">
        <v>81213.60000000002</v>
      </c>
      <c r="N763" s="277"/>
      <c r="O763" s="277"/>
      <c r="P763" s="277"/>
      <c r="Q763" s="277"/>
      <c r="R763" s="277"/>
    </row>
    <row r="764" spans="1:18" x14ac:dyDescent="0.2">
      <c r="A764" s="271" t="s">
        <v>4960</v>
      </c>
      <c r="B764" s="272" t="s">
        <v>2629</v>
      </c>
      <c r="C764" s="272" t="s">
        <v>4961</v>
      </c>
      <c r="D764" s="273" t="s">
        <v>4962</v>
      </c>
      <c r="E764" s="296">
        <v>6500</v>
      </c>
      <c r="F764" s="274" t="s">
        <v>6543</v>
      </c>
      <c r="G764" s="275" t="s">
        <v>6544</v>
      </c>
      <c r="H764" s="298" t="s">
        <v>5452</v>
      </c>
      <c r="I764" s="298" t="s">
        <v>4966</v>
      </c>
      <c r="J764" s="298" t="s">
        <v>4967</v>
      </c>
      <c r="K764" s="273">
        <v>4</v>
      </c>
      <c r="L764" s="273">
        <v>12</v>
      </c>
      <c r="M764" s="276">
        <v>76857.470000000016</v>
      </c>
      <c r="N764" s="277"/>
      <c r="O764" s="277"/>
      <c r="P764" s="277"/>
      <c r="Q764" s="277"/>
      <c r="R764" s="277"/>
    </row>
    <row r="765" spans="1:18" x14ac:dyDescent="0.2">
      <c r="A765" s="271" t="s">
        <v>4960</v>
      </c>
      <c r="B765" s="272" t="s">
        <v>2629</v>
      </c>
      <c r="C765" s="272" t="s">
        <v>4961</v>
      </c>
      <c r="D765" s="273" t="s">
        <v>4962</v>
      </c>
      <c r="E765" s="296">
        <v>6500</v>
      </c>
      <c r="F765" s="274" t="s">
        <v>6545</v>
      </c>
      <c r="G765" s="275" t="s">
        <v>6546</v>
      </c>
      <c r="H765" s="298" t="s">
        <v>4976</v>
      </c>
      <c r="I765" s="298" t="s">
        <v>4966</v>
      </c>
      <c r="J765" s="298" t="s">
        <v>4967</v>
      </c>
      <c r="K765" s="273">
        <v>2</v>
      </c>
      <c r="L765" s="273">
        <v>12</v>
      </c>
      <c r="M765" s="276">
        <v>81213.60000000002</v>
      </c>
      <c r="N765" s="277"/>
      <c r="O765" s="277"/>
      <c r="P765" s="277"/>
      <c r="Q765" s="277"/>
      <c r="R765" s="277"/>
    </row>
    <row r="766" spans="1:18" x14ac:dyDescent="0.2">
      <c r="A766" s="271" t="s">
        <v>4960</v>
      </c>
      <c r="B766" s="272" t="s">
        <v>2629</v>
      </c>
      <c r="C766" s="272" t="s">
        <v>4961</v>
      </c>
      <c r="D766" s="273" t="s">
        <v>4962</v>
      </c>
      <c r="E766" s="296">
        <v>6500</v>
      </c>
      <c r="F766" s="274" t="s">
        <v>6547</v>
      </c>
      <c r="G766" s="275" t="s">
        <v>6548</v>
      </c>
      <c r="H766" s="298" t="s">
        <v>4976</v>
      </c>
      <c r="I766" s="298" t="s">
        <v>4966</v>
      </c>
      <c r="J766" s="298" t="s">
        <v>4967</v>
      </c>
      <c r="K766" s="273">
        <v>2</v>
      </c>
      <c r="L766" s="273">
        <v>12</v>
      </c>
      <c r="M766" s="276">
        <v>81213.60000000002</v>
      </c>
      <c r="N766" s="277"/>
      <c r="O766" s="277"/>
      <c r="P766" s="277"/>
      <c r="Q766" s="277"/>
      <c r="R766" s="277"/>
    </row>
    <row r="767" spans="1:18" x14ac:dyDescent="0.2">
      <c r="A767" s="271" t="s">
        <v>4960</v>
      </c>
      <c r="B767" s="272" t="s">
        <v>2629</v>
      </c>
      <c r="C767" s="272" t="s">
        <v>4961</v>
      </c>
      <c r="D767" s="273" t="s">
        <v>4962</v>
      </c>
      <c r="E767" s="296">
        <v>9000</v>
      </c>
      <c r="F767" s="274" t="s">
        <v>6549</v>
      </c>
      <c r="G767" s="275" t="s">
        <v>6550</v>
      </c>
      <c r="H767" s="298" t="s">
        <v>4965</v>
      </c>
      <c r="I767" s="298" t="s">
        <v>4966</v>
      </c>
      <c r="J767" s="298" t="s">
        <v>4967</v>
      </c>
      <c r="K767" s="273">
        <v>4</v>
      </c>
      <c r="L767" s="273">
        <v>12</v>
      </c>
      <c r="M767" s="276">
        <v>111213.60000000002</v>
      </c>
      <c r="N767" s="277"/>
      <c r="O767" s="277"/>
      <c r="P767" s="277"/>
      <c r="Q767" s="277"/>
      <c r="R767" s="277"/>
    </row>
    <row r="768" spans="1:18" x14ac:dyDescent="0.2">
      <c r="A768" s="271" t="s">
        <v>4960</v>
      </c>
      <c r="B768" s="272" t="s">
        <v>2629</v>
      </c>
      <c r="C768" s="272" t="s">
        <v>4961</v>
      </c>
      <c r="D768" s="273" t="s">
        <v>4962</v>
      </c>
      <c r="E768" s="296">
        <v>9000</v>
      </c>
      <c r="F768" s="274" t="s">
        <v>6551</v>
      </c>
      <c r="G768" s="275" t="s">
        <v>6552</v>
      </c>
      <c r="H768" s="298" t="s">
        <v>5015</v>
      </c>
      <c r="I768" s="298" t="s">
        <v>4966</v>
      </c>
      <c r="J768" s="298" t="s">
        <v>4967</v>
      </c>
      <c r="K768" s="273">
        <v>4</v>
      </c>
      <c r="L768" s="273">
        <v>12</v>
      </c>
      <c r="M768" s="276">
        <v>111213.60000000002</v>
      </c>
      <c r="N768" s="277"/>
      <c r="O768" s="277"/>
      <c r="P768" s="277"/>
      <c r="Q768" s="277"/>
      <c r="R768" s="277"/>
    </row>
    <row r="769" spans="1:18" x14ac:dyDescent="0.2">
      <c r="A769" s="271" t="s">
        <v>4960</v>
      </c>
      <c r="B769" s="272" t="s">
        <v>2629</v>
      </c>
      <c r="C769" s="272" t="s">
        <v>4961</v>
      </c>
      <c r="D769" s="273" t="s">
        <v>4962</v>
      </c>
      <c r="E769" s="296">
        <v>8500</v>
      </c>
      <c r="F769" s="274" t="s">
        <v>6553</v>
      </c>
      <c r="G769" s="275" t="s">
        <v>6554</v>
      </c>
      <c r="H769" s="298" t="s">
        <v>4985</v>
      </c>
      <c r="I769" s="298" t="s">
        <v>4966</v>
      </c>
      <c r="J769" s="298" t="s">
        <v>4967</v>
      </c>
      <c r="K769" s="273">
        <v>4</v>
      </c>
      <c r="L769" s="273">
        <v>11</v>
      </c>
      <c r="M769" s="276">
        <v>105562.47000000002</v>
      </c>
      <c r="N769" s="277"/>
      <c r="O769" s="277"/>
      <c r="P769" s="277"/>
      <c r="Q769" s="277"/>
      <c r="R769" s="277"/>
    </row>
    <row r="770" spans="1:18" x14ac:dyDescent="0.2">
      <c r="A770" s="271" t="s">
        <v>4960</v>
      </c>
      <c r="B770" s="272" t="s">
        <v>2629</v>
      </c>
      <c r="C770" s="272" t="s">
        <v>4961</v>
      </c>
      <c r="D770" s="273" t="s">
        <v>4962</v>
      </c>
      <c r="E770" s="296">
        <v>7500</v>
      </c>
      <c r="F770" s="274" t="s">
        <v>6555</v>
      </c>
      <c r="G770" s="275" t="s">
        <v>6556</v>
      </c>
      <c r="H770" s="298" t="s">
        <v>4973</v>
      </c>
      <c r="I770" s="298" t="s">
        <v>4966</v>
      </c>
      <c r="J770" s="298" t="s">
        <v>4967</v>
      </c>
      <c r="K770" s="273">
        <v>4</v>
      </c>
      <c r="L770" s="273">
        <v>12</v>
      </c>
      <c r="M770" s="276">
        <v>93213.60000000002</v>
      </c>
      <c r="N770" s="277"/>
      <c r="O770" s="277"/>
      <c r="P770" s="277"/>
      <c r="Q770" s="277"/>
      <c r="R770" s="277"/>
    </row>
    <row r="771" spans="1:18" x14ac:dyDescent="0.2">
      <c r="A771" s="271" t="s">
        <v>4960</v>
      </c>
      <c r="B771" s="272" t="s">
        <v>2629</v>
      </c>
      <c r="C771" s="272" t="s">
        <v>4961</v>
      </c>
      <c r="D771" s="273" t="s">
        <v>4962</v>
      </c>
      <c r="E771" s="296">
        <v>6500</v>
      </c>
      <c r="F771" s="274" t="s">
        <v>6557</v>
      </c>
      <c r="G771" s="275" t="s">
        <v>6558</v>
      </c>
      <c r="H771" s="298" t="s">
        <v>4985</v>
      </c>
      <c r="I771" s="298" t="s">
        <v>4966</v>
      </c>
      <c r="J771" s="298" t="s">
        <v>4967</v>
      </c>
      <c r="K771" s="273">
        <v>4</v>
      </c>
      <c r="L771" s="273">
        <v>12</v>
      </c>
      <c r="M771" s="276">
        <v>81213.60000000002</v>
      </c>
      <c r="N771" s="277"/>
      <c r="O771" s="277"/>
      <c r="P771" s="277"/>
      <c r="Q771" s="277"/>
      <c r="R771" s="277"/>
    </row>
    <row r="772" spans="1:18" x14ac:dyDescent="0.2">
      <c r="A772" s="271" t="s">
        <v>4960</v>
      </c>
      <c r="B772" s="272" t="s">
        <v>2629</v>
      </c>
      <c r="C772" s="272" t="s">
        <v>4961</v>
      </c>
      <c r="D772" s="273" t="s">
        <v>4962</v>
      </c>
      <c r="E772" s="296">
        <v>6500</v>
      </c>
      <c r="F772" s="274" t="s">
        <v>6559</v>
      </c>
      <c r="G772" s="275" t="s">
        <v>6560</v>
      </c>
      <c r="H772" s="298" t="s">
        <v>4976</v>
      </c>
      <c r="I772" s="298" t="s">
        <v>4966</v>
      </c>
      <c r="J772" s="298" t="s">
        <v>4967</v>
      </c>
      <c r="K772" s="273">
        <v>4</v>
      </c>
      <c r="L772" s="273">
        <v>12</v>
      </c>
      <c r="M772" s="276">
        <v>81213.60000000002</v>
      </c>
      <c r="N772" s="277"/>
      <c r="O772" s="277"/>
      <c r="P772" s="277"/>
      <c r="Q772" s="277"/>
      <c r="R772" s="277"/>
    </row>
    <row r="773" spans="1:18" x14ac:dyDescent="0.2">
      <c r="A773" s="271" t="s">
        <v>4960</v>
      </c>
      <c r="B773" s="272" t="s">
        <v>2629</v>
      </c>
      <c r="C773" s="272" t="s">
        <v>4961</v>
      </c>
      <c r="D773" s="273" t="s">
        <v>4962</v>
      </c>
      <c r="E773" s="296">
        <v>6500</v>
      </c>
      <c r="F773" s="274" t="s">
        <v>6561</v>
      </c>
      <c r="G773" s="275" t="s">
        <v>6562</v>
      </c>
      <c r="H773" s="298" t="s">
        <v>4976</v>
      </c>
      <c r="I773" s="298" t="s">
        <v>4966</v>
      </c>
      <c r="J773" s="298" t="s">
        <v>4967</v>
      </c>
      <c r="K773" s="273">
        <v>4</v>
      </c>
      <c r="L773" s="273">
        <v>12</v>
      </c>
      <c r="M773" s="276">
        <v>81213.60000000002</v>
      </c>
      <c r="N773" s="277"/>
      <c r="O773" s="277"/>
      <c r="P773" s="277"/>
      <c r="Q773" s="277"/>
      <c r="R773" s="277"/>
    </row>
    <row r="774" spans="1:18" x14ac:dyDescent="0.2">
      <c r="A774" s="271" t="s">
        <v>4960</v>
      </c>
      <c r="B774" s="272" t="s">
        <v>2629</v>
      </c>
      <c r="C774" s="272" t="s">
        <v>4961</v>
      </c>
      <c r="D774" s="273" t="s">
        <v>4970</v>
      </c>
      <c r="E774" s="296">
        <v>3000</v>
      </c>
      <c r="F774" s="274" t="s">
        <v>6563</v>
      </c>
      <c r="G774" s="275" t="s">
        <v>6564</v>
      </c>
      <c r="H774" s="298" t="s">
        <v>4973</v>
      </c>
      <c r="I774" s="298" t="s">
        <v>4966</v>
      </c>
      <c r="J774" s="298" t="s">
        <v>4967</v>
      </c>
      <c r="K774" s="273">
        <v>2</v>
      </c>
      <c r="L774" s="273">
        <v>12</v>
      </c>
      <c r="M774" s="276">
        <v>39213.599999999999</v>
      </c>
      <c r="N774" s="277"/>
      <c r="O774" s="277"/>
      <c r="P774" s="277"/>
      <c r="Q774" s="277"/>
      <c r="R774" s="277"/>
    </row>
    <row r="775" spans="1:18" x14ac:dyDescent="0.2">
      <c r="A775" s="271" t="s">
        <v>4960</v>
      </c>
      <c r="B775" s="272" t="s">
        <v>2629</v>
      </c>
      <c r="C775" s="272" t="s">
        <v>4961</v>
      </c>
      <c r="D775" s="273" t="s">
        <v>4962</v>
      </c>
      <c r="E775" s="296">
        <v>6500</v>
      </c>
      <c r="F775" s="274" t="s">
        <v>6565</v>
      </c>
      <c r="G775" s="275" t="s">
        <v>6566</v>
      </c>
      <c r="H775" s="298" t="s">
        <v>4965</v>
      </c>
      <c r="I775" s="298" t="s">
        <v>4966</v>
      </c>
      <c r="J775" s="298" t="s">
        <v>4967</v>
      </c>
      <c r="K775" s="273">
        <v>4</v>
      </c>
      <c r="L775" s="273">
        <v>12</v>
      </c>
      <c r="M775" s="276">
        <v>81213.60000000002</v>
      </c>
      <c r="N775" s="277"/>
      <c r="O775" s="277"/>
      <c r="P775" s="277"/>
      <c r="Q775" s="277"/>
      <c r="R775" s="277"/>
    </row>
    <row r="776" spans="1:18" x14ac:dyDescent="0.2">
      <c r="A776" s="271" t="s">
        <v>4960</v>
      </c>
      <c r="B776" s="272" t="s">
        <v>2629</v>
      </c>
      <c r="C776" s="272" t="s">
        <v>4961</v>
      </c>
      <c r="D776" s="273" t="s">
        <v>4962</v>
      </c>
      <c r="E776" s="296">
        <v>7500</v>
      </c>
      <c r="F776" s="274" t="s">
        <v>6567</v>
      </c>
      <c r="G776" s="275" t="s">
        <v>6568</v>
      </c>
      <c r="H776" s="298" t="s">
        <v>4965</v>
      </c>
      <c r="I776" s="298" t="s">
        <v>4966</v>
      </c>
      <c r="J776" s="298" t="s">
        <v>4967</v>
      </c>
      <c r="K776" s="273">
        <v>4</v>
      </c>
      <c r="L776" s="273">
        <v>12</v>
      </c>
      <c r="M776" s="276">
        <v>93213.60000000002</v>
      </c>
      <c r="N776" s="277"/>
      <c r="O776" s="277"/>
      <c r="P776" s="277"/>
      <c r="Q776" s="277"/>
      <c r="R776" s="277"/>
    </row>
    <row r="777" spans="1:18" x14ac:dyDescent="0.2">
      <c r="A777" s="271" t="s">
        <v>4960</v>
      </c>
      <c r="B777" s="272" t="s">
        <v>2629</v>
      </c>
      <c r="C777" s="272" t="s">
        <v>4961</v>
      </c>
      <c r="D777" s="273" t="s">
        <v>4962</v>
      </c>
      <c r="E777" s="296">
        <v>6000</v>
      </c>
      <c r="F777" s="274" t="s">
        <v>6569</v>
      </c>
      <c r="G777" s="275" t="s">
        <v>6570</v>
      </c>
      <c r="H777" s="298" t="s">
        <v>4976</v>
      </c>
      <c r="I777" s="298" t="s">
        <v>4966</v>
      </c>
      <c r="J777" s="298" t="s">
        <v>4967</v>
      </c>
      <c r="K777" s="273">
        <v>2</v>
      </c>
      <c r="L777" s="273">
        <v>12</v>
      </c>
      <c r="M777" s="276">
        <v>75213.60000000002</v>
      </c>
      <c r="N777" s="277"/>
      <c r="O777" s="277"/>
      <c r="P777" s="277"/>
      <c r="Q777" s="277"/>
      <c r="R777" s="277"/>
    </row>
    <row r="778" spans="1:18" x14ac:dyDescent="0.2">
      <c r="A778" s="271" t="s">
        <v>4960</v>
      </c>
      <c r="B778" s="272" t="s">
        <v>2629</v>
      </c>
      <c r="C778" s="272" t="s">
        <v>4961</v>
      </c>
      <c r="D778" s="273" t="s">
        <v>4970</v>
      </c>
      <c r="E778" s="296">
        <v>2500</v>
      </c>
      <c r="F778" s="274" t="s">
        <v>6571</v>
      </c>
      <c r="G778" s="275" t="s">
        <v>6572</v>
      </c>
      <c r="H778" s="298" t="s">
        <v>4992</v>
      </c>
      <c r="I778" s="298" t="s">
        <v>4993</v>
      </c>
      <c r="J778" s="298" t="s">
        <v>4994</v>
      </c>
      <c r="K778" s="273">
        <v>2</v>
      </c>
      <c r="L778" s="273">
        <v>12</v>
      </c>
      <c r="M778" s="276">
        <v>33213.599999999999</v>
      </c>
      <c r="N778" s="277"/>
      <c r="O778" s="277"/>
      <c r="P778" s="277"/>
      <c r="Q778" s="277"/>
      <c r="R778" s="277"/>
    </row>
    <row r="779" spans="1:18" x14ac:dyDescent="0.2">
      <c r="A779" s="271" t="s">
        <v>4960</v>
      </c>
      <c r="B779" s="272" t="s">
        <v>2629</v>
      </c>
      <c r="C779" s="272" t="s">
        <v>4961</v>
      </c>
      <c r="D779" s="273" t="s">
        <v>4962</v>
      </c>
      <c r="E779" s="296">
        <v>8500</v>
      </c>
      <c r="F779" s="274" t="s">
        <v>6573</v>
      </c>
      <c r="G779" s="275" t="s">
        <v>6574</v>
      </c>
      <c r="H779" s="298" t="s">
        <v>4985</v>
      </c>
      <c r="I779" s="298" t="s">
        <v>4966</v>
      </c>
      <c r="J779" s="298" t="s">
        <v>4967</v>
      </c>
      <c r="K779" s="273">
        <v>2</v>
      </c>
      <c r="L779" s="273">
        <v>7</v>
      </c>
      <c r="M779" s="276">
        <v>58538.490000000005</v>
      </c>
      <c r="N779" s="277"/>
      <c r="O779" s="277"/>
      <c r="P779" s="277"/>
      <c r="Q779" s="277"/>
      <c r="R779" s="277"/>
    </row>
    <row r="780" spans="1:18" x14ac:dyDescent="0.2">
      <c r="A780" s="271" t="s">
        <v>4960</v>
      </c>
      <c r="B780" s="272" t="s">
        <v>2629</v>
      </c>
      <c r="C780" s="272" t="s">
        <v>4961</v>
      </c>
      <c r="D780" s="273" t="s">
        <v>4962</v>
      </c>
      <c r="E780" s="296">
        <v>9500</v>
      </c>
      <c r="F780" s="274" t="s">
        <v>6575</v>
      </c>
      <c r="G780" s="275" t="s">
        <v>6576</v>
      </c>
      <c r="H780" s="298" t="s">
        <v>4985</v>
      </c>
      <c r="I780" s="298" t="s">
        <v>4966</v>
      </c>
      <c r="J780" s="298" t="s">
        <v>4967</v>
      </c>
      <c r="K780" s="273">
        <v>4</v>
      </c>
      <c r="L780" s="273">
        <v>12</v>
      </c>
      <c r="M780" s="276">
        <v>115012.47000000002</v>
      </c>
      <c r="N780" s="277"/>
      <c r="O780" s="277"/>
      <c r="P780" s="277"/>
      <c r="Q780" s="277"/>
      <c r="R780" s="277"/>
    </row>
    <row r="781" spans="1:18" x14ac:dyDescent="0.2">
      <c r="A781" s="271" t="s">
        <v>4960</v>
      </c>
      <c r="B781" s="272" t="s">
        <v>2629</v>
      </c>
      <c r="C781" s="272" t="s">
        <v>4961</v>
      </c>
      <c r="D781" s="273" t="s">
        <v>4962</v>
      </c>
      <c r="E781" s="296">
        <v>6500</v>
      </c>
      <c r="F781" s="274" t="s">
        <v>6577</v>
      </c>
      <c r="G781" s="275" t="s">
        <v>6578</v>
      </c>
      <c r="H781" s="298" t="s">
        <v>4985</v>
      </c>
      <c r="I781" s="298" t="s">
        <v>4966</v>
      </c>
      <c r="J781" s="298" t="s">
        <v>4967</v>
      </c>
      <c r="K781" s="273">
        <v>4</v>
      </c>
      <c r="L781" s="273">
        <v>12</v>
      </c>
      <c r="M781" s="276">
        <v>81213.60000000002</v>
      </c>
      <c r="N781" s="277"/>
      <c r="O781" s="277"/>
      <c r="P781" s="277"/>
      <c r="Q781" s="277"/>
      <c r="R781" s="277"/>
    </row>
    <row r="782" spans="1:18" x14ac:dyDescent="0.2">
      <c r="A782" s="271" t="s">
        <v>4960</v>
      </c>
      <c r="B782" s="272" t="s">
        <v>2629</v>
      </c>
      <c r="C782" s="272" t="s">
        <v>4961</v>
      </c>
      <c r="D782" s="273" t="s">
        <v>4962</v>
      </c>
      <c r="E782" s="296">
        <v>6500</v>
      </c>
      <c r="F782" s="274" t="s">
        <v>6579</v>
      </c>
      <c r="G782" s="275" t="s">
        <v>6580</v>
      </c>
      <c r="H782" s="298" t="s">
        <v>4985</v>
      </c>
      <c r="I782" s="298" t="s">
        <v>4966</v>
      </c>
      <c r="J782" s="298" t="s">
        <v>4967</v>
      </c>
      <c r="K782" s="273">
        <v>4</v>
      </c>
      <c r="L782" s="273">
        <v>12</v>
      </c>
      <c r="M782" s="276">
        <v>81213.60000000002</v>
      </c>
      <c r="N782" s="277"/>
      <c r="O782" s="277"/>
      <c r="P782" s="277"/>
      <c r="Q782" s="277"/>
      <c r="R782" s="277"/>
    </row>
    <row r="783" spans="1:18" x14ac:dyDescent="0.2">
      <c r="A783" s="271" t="s">
        <v>4960</v>
      </c>
      <c r="B783" s="272" t="s">
        <v>2629</v>
      </c>
      <c r="C783" s="272" t="s">
        <v>4961</v>
      </c>
      <c r="D783" s="273" t="s">
        <v>4962</v>
      </c>
      <c r="E783" s="296">
        <v>6500</v>
      </c>
      <c r="F783" s="274" t="s">
        <v>6581</v>
      </c>
      <c r="G783" s="275" t="s">
        <v>6582</v>
      </c>
      <c r="H783" s="298" t="s">
        <v>4976</v>
      </c>
      <c r="I783" s="298" t="s">
        <v>4966</v>
      </c>
      <c r="J783" s="298" t="s">
        <v>4967</v>
      </c>
      <c r="K783" s="273">
        <v>2</v>
      </c>
      <c r="L783" s="273">
        <v>12</v>
      </c>
      <c r="M783" s="276">
        <v>78575.800000000017</v>
      </c>
      <c r="N783" s="277"/>
      <c r="O783" s="277"/>
      <c r="P783" s="277"/>
      <c r="Q783" s="277"/>
      <c r="R783" s="277"/>
    </row>
    <row r="784" spans="1:18" x14ac:dyDescent="0.2">
      <c r="A784" s="271" t="s">
        <v>4960</v>
      </c>
      <c r="B784" s="272" t="s">
        <v>2629</v>
      </c>
      <c r="C784" s="272" t="s">
        <v>4961</v>
      </c>
      <c r="D784" s="273" t="s">
        <v>4962</v>
      </c>
      <c r="E784" s="296">
        <v>10500</v>
      </c>
      <c r="F784" s="274" t="s">
        <v>6583</v>
      </c>
      <c r="G784" s="275" t="s">
        <v>6584</v>
      </c>
      <c r="H784" s="298" t="s">
        <v>4985</v>
      </c>
      <c r="I784" s="298" t="s">
        <v>4966</v>
      </c>
      <c r="J784" s="298" t="s">
        <v>4967</v>
      </c>
      <c r="K784" s="273">
        <v>4</v>
      </c>
      <c r="L784" s="273">
        <v>12</v>
      </c>
      <c r="M784" s="276">
        <v>129213.60000000002</v>
      </c>
      <c r="N784" s="277"/>
      <c r="O784" s="277"/>
      <c r="P784" s="277"/>
      <c r="Q784" s="277"/>
      <c r="R784" s="277"/>
    </row>
    <row r="785" spans="1:18" x14ac:dyDescent="0.2">
      <c r="A785" s="271" t="s">
        <v>4960</v>
      </c>
      <c r="B785" s="272" t="s">
        <v>2629</v>
      </c>
      <c r="C785" s="272" t="s">
        <v>4961</v>
      </c>
      <c r="D785" s="273" t="s">
        <v>4962</v>
      </c>
      <c r="E785" s="296">
        <v>5500</v>
      </c>
      <c r="F785" s="274" t="s">
        <v>6585</v>
      </c>
      <c r="G785" s="275" t="s">
        <v>6586</v>
      </c>
      <c r="H785" s="298" t="s">
        <v>4965</v>
      </c>
      <c r="I785" s="298" t="s">
        <v>4966</v>
      </c>
      <c r="J785" s="298" t="s">
        <v>4967</v>
      </c>
      <c r="K785" s="273">
        <v>1</v>
      </c>
      <c r="L785" s="273">
        <v>4</v>
      </c>
      <c r="M785" s="276">
        <v>24689.870000000003</v>
      </c>
      <c r="N785" s="277"/>
      <c r="O785" s="277"/>
      <c r="P785" s="277"/>
      <c r="Q785" s="277"/>
      <c r="R785" s="277"/>
    </row>
    <row r="786" spans="1:18" x14ac:dyDescent="0.2">
      <c r="A786" s="271" t="s">
        <v>4960</v>
      </c>
      <c r="B786" s="272" t="s">
        <v>2629</v>
      </c>
      <c r="C786" s="272" t="s">
        <v>4961</v>
      </c>
      <c r="D786" s="273" t="s">
        <v>4962</v>
      </c>
      <c r="E786" s="296">
        <v>6500</v>
      </c>
      <c r="F786" s="274" t="s">
        <v>6587</v>
      </c>
      <c r="G786" s="275" t="s">
        <v>6588</v>
      </c>
      <c r="H786" s="298" t="s">
        <v>5015</v>
      </c>
      <c r="I786" s="298" t="s">
        <v>4966</v>
      </c>
      <c r="J786" s="298" t="s">
        <v>4967</v>
      </c>
      <c r="K786" s="273">
        <v>4</v>
      </c>
      <c r="L786" s="273">
        <v>12</v>
      </c>
      <c r="M786" s="276">
        <v>81213.60000000002</v>
      </c>
      <c r="N786" s="277"/>
      <c r="O786" s="277"/>
      <c r="P786" s="277"/>
      <c r="Q786" s="277"/>
      <c r="R786" s="277"/>
    </row>
    <row r="787" spans="1:18" x14ac:dyDescent="0.2">
      <c r="A787" s="271" t="s">
        <v>4960</v>
      </c>
      <c r="B787" s="272" t="s">
        <v>2629</v>
      </c>
      <c r="C787" s="272" t="s">
        <v>4961</v>
      </c>
      <c r="D787" s="273" t="s">
        <v>4970</v>
      </c>
      <c r="E787" s="296">
        <v>5500</v>
      </c>
      <c r="F787" s="274" t="s">
        <v>6589</v>
      </c>
      <c r="G787" s="275" t="s">
        <v>6590</v>
      </c>
      <c r="H787" s="298" t="s">
        <v>5012</v>
      </c>
      <c r="I787" s="298" t="s">
        <v>4966</v>
      </c>
      <c r="J787" s="298" t="s">
        <v>4967</v>
      </c>
      <c r="K787" s="273">
        <v>2</v>
      </c>
      <c r="L787" s="273">
        <v>12</v>
      </c>
      <c r="M787" s="276">
        <v>69213.60000000002</v>
      </c>
      <c r="N787" s="277"/>
      <c r="O787" s="277"/>
      <c r="P787" s="277"/>
      <c r="Q787" s="277"/>
      <c r="R787" s="277"/>
    </row>
    <row r="788" spans="1:18" x14ac:dyDescent="0.2">
      <c r="A788" s="271" t="s">
        <v>4960</v>
      </c>
      <c r="B788" s="272" t="s">
        <v>2629</v>
      </c>
      <c r="C788" s="272" t="s">
        <v>4961</v>
      </c>
      <c r="D788" s="273" t="s">
        <v>4962</v>
      </c>
      <c r="E788" s="296">
        <v>8500</v>
      </c>
      <c r="F788" s="274" t="s">
        <v>6591</v>
      </c>
      <c r="G788" s="275" t="s">
        <v>6592</v>
      </c>
      <c r="H788" s="298" t="s">
        <v>6044</v>
      </c>
      <c r="I788" s="298" t="s">
        <v>4966</v>
      </c>
      <c r="J788" s="298" t="s">
        <v>4967</v>
      </c>
      <c r="K788" s="273">
        <v>4</v>
      </c>
      <c r="L788" s="273">
        <v>12</v>
      </c>
      <c r="M788" s="276">
        <v>105213.60000000002</v>
      </c>
      <c r="N788" s="277"/>
      <c r="O788" s="277"/>
      <c r="P788" s="277"/>
      <c r="Q788" s="277"/>
      <c r="R788" s="277"/>
    </row>
    <row r="789" spans="1:18" x14ac:dyDescent="0.2">
      <c r="A789" s="271" t="s">
        <v>4960</v>
      </c>
      <c r="B789" s="272" t="s">
        <v>2629</v>
      </c>
      <c r="C789" s="272" t="s">
        <v>4961</v>
      </c>
      <c r="D789" s="273" t="s">
        <v>4970</v>
      </c>
      <c r="E789" s="296">
        <v>5000</v>
      </c>
      <c r="F789" s="274" t="s">
        <v>6593</v>
      </c>
      <c r="G789" s="275" t="s">
        <v>6594</v>
      </c>
      <c r="H789" s="298" t="s">
        <v>4999</v>
      </c>
      <c r="I789" s="298" t="s">
        <v>4966</v>
      </c>
      <c r="J789" s="298" t="s">
        <v>4967</v>
      </c>
      <c r="K789" s="273">
        <v>2</v>
      </c>
      <c r="L789" s="273">
        <v>12</v>
      </c>
      <c r="M789" s="276">
        <v>63213.600000000013</v>
      </c>
      <c r="N789" s="277"/>
      <c r="O789" s="277"/>
      <c r="P789" s="277"/>
      <c r="Q789" s="277"/>
      <c r="R789" s="277"/>
    </row>
    <row r="790" spans="1:18" x14ac:dyDescent="0.2">
      <c r="A790" s="271" t="s">
        <v>4960</v>
      </c>
      <c r="B790" s="272" t="s">
        <v>2629</v>
      </c>
      <c r="C790" s="272" t="s">
        <v>4961</v>
      </c>
      <c r="D790" s="273" t="s">
        <v>4962</v>
      </c>
      <c r="E790" s="296">
        <v>7000</v>
      </c>
      <c r="F790" s="274" t="s">
        <v>6595</v>
      </c>
      <c r="G790" s="275" t="s">
        <v>6596</v>
      </c>
      <c r="H790" s="298" t="s">
        <v>4999</v>
      </c>
      <c r="I790" s="298" t="s">
        <v>4966</v>
      </c>
      <c r="J790" s="298" t="s">
        <v>4967</v>
      </c>
      <c r="K790" s="273">
        <v>2</v>
      </c>
      <c r="L790" s="273">
        <v>12</v>
      </c>
      <c r="M790" s="276">
        <v>87213.60000000002</v>
      </c>
      <c r="N790" s="277"/>
      <c r="O790" s="277"/>
      <c r="P790" s="277"/>
      <c r="Q790" s="277"/>
      <c r="R790" s="277"/>
    </row>
    <row r="791" spans="1:18" x14ac:dyDescent="0.2">
      <c r="A791" s="271" t="s">
        <v>4960</v>
      </c>
      <c r="B791" s="272" t="s">
        <v>2629</v>
      </c>
      <c r="C791" s="272" t="s">
        <v>4961</v>
      </c>
      <c r="D791" s="273" t="s">
        <v>4962</v>
      </c>
      <c r="E791" s="296">
        <v>10000</v>
      </c>
      <c r="F791" s="274" t="s">
        <v>6597</v>
      </c>
      <c r="G791" s="275" t="s">
        <v>6598</v>
      </c>
      <c r="H791" s="298" t="s">
        <v>4985</v>
      </c>
      <c r="I791" s="298" t="s">
        <v>4966</v>
      </c>
      <c r="J791" s="298" t="s">
        <v>4967</v>
      </c>
      <c r="K791" s="273">
        <v>4</v>
      </c>
      <c r="L791" s="273">
        <v>12</v>
      </c>
      <c r="M791" s="276">
        <v>123213.60000000002</v>
      </c>
      <c r="N791" s="277"/>
      <c r="O791" s="277"/>
      <c r="P791" s="277"/>
      <c r="Q791" s="277"/>
      <c r="R791" s="277"/>
    </row>
    <row r="792" spans="1:18" x14ac:dyDescent="0.2">
      <c r="A792" s="271" t="s">
        <v>4960</v>
      </c>
      <c r="B792" s="272" t="s">
        <v>2629</v>
      </c>
      <c r="C792" s="272" t="s">
        <v>4961</v>
      </c>
      <c r="D792" s="273" t="s">
        <v>4962</v>
      </c>
      <c r="E792" s="296">
        <v>7500</v>
      </c>
      <c r="F792" s="274" t="s">
        <v>6599</v>
      </c>
      <c r="G792" s="275" t="s">
        <v>6600</v>
      </c>
      <c r="H792" s="298" t="s">
        <v>4965</v>
      </c>
      <c r="I792" s="298" t="s">
        <v>4966</v>
      </c>
      <c r="J792" s="298" t="s">
        <v>4967</v>
      </c>
      <c r="K792" s="273">
        <v>4</v>
      </c>
      <c r="L792" s="273">
        <v>12</v>
      </c>
      <c r="M792" s="276">
        <v>93213.60000000002</v>
      </c>
      <c r="N792" s="277"/>
      <c r="O792" s="277"/>
      <c r="P792" s="277"/>
      <c r="Q792" s="277"/>
      <c r="R792" s="277"/>
    </row>
    <row r="793" spans="1:18" x14ac:dyDescent="0.2">
      <c r="A793" s="271" t="s">
        <v>4960</v>
      </c>
      <c r="B793" s="272" t="s">
        <v>2629</v>
      </c>
      <c r="C793" s="272" t="s">
        <v>4961</v>
      </c>
      <c r="D793" s="273" t="s">
        <v>4962</v>
      </c>
      <c r="E793" s="296">
        <v>7500</v>
      </c>
      <c r="F793" s="274" t="s">
        <v>6601</v>
      </c>
      <c r="G793" s="275" t="s">
        <v>6602</v>
      </c>
      <c r="H793" s="298" t="s">
        <v>4965</v>
      </c>
      <c r="I793" s="298" t="s">
        <v>4966</v>
      </c>
      <c r="J793" s="298" t="s">
        <v>4967</v>
      </c>
      <c r="K793" s="273">
        <v>4</v>
      </c>
      <c r="L793" s="273">
        <v>12</v>
      </c>
      <c r="M793" s="276">
        <v>93471.930000000022</v>
      </c>
      <c r="N793" s="277"/>
      <c r="O793" s="277"/>
      <c r="P793" s="277"/>
      <c r="Q793" s="277"/>
      <c r="R793" s="277"/>
    </row>
    <row r="794" spans="1:18" x14ac:dyDescent="0.2">
      <c r="A794" s="271" t="s">
        <v>4960</v>
      </c>
      <c r="B794" s="272" t="s">
        <v>2629</v>
      </c>
      <c r="C794" s="272" t="s">
        <v>4961</v>
      </c>
      <c r="D794" s="273" t="s">
        <v>4962</v>
      </c>
      <c r="E794" s="296">
        <v>6500</v>
      </c>
      <c r="F794" s="274" t="s">
        <v>6603</v>
      </c>
      <c r="G794" s="275" t="s">
        <v>6604</v>
      </c>
      <c r="H794" s="298" t="s">
        <v>4985</v>
      </c>
      <c r="I794" s="298" t="s">
        <v>4966</v>
      </c>
      <c r="J794" s="298" t="s">
        <v>4967</v>
      </c>
      <c r="K794" s="273">
        <v>4</v>
      </c>
      <c r="L794" s="273">
        <v>12</v>
      </c>
      <c r="M794" s="276">
        <v>81213.60000000002</v>
      </c>
      <c r="N794" s="277"/>
      <c r="O794" s="277"/>
      <c r="P794" s="277"/>
      <c r="Q794" s="277"/>
      <c r="R794" s="277"/>
    </row>
    <row r="795" spans="1:18" x14ac:dyDescent="0.2">
      <c r="A795" s="271" t="s">
        <v>4960</v>
      </c>
      <c r="B795" s="272" t="s">
        <v>2629</v>
      </c>
      <c r="C795" s="272" t="s">
        <v>4961</v>
      </c>
      <c r="D795" s="273" t="s">
        <v>4962</v>
      </c>
      <c r="E795" s="296">
        <v>7500</v>
      </c>
      <c r="F795" s="274" t="s">
        <v>6605</v>
      </c>
      <c r="G795" s="275" t="s">
        <v>6606</v>
      </c>
      <c r="H795" s="298" t="s">
        <v>4965</v>
      </c>
      <c r="I795" s="298" t="s">
        <v>4966</v>
      </c>
      <c r="J795" s="298" t="s">
        <v>4967</v>
      </c>
      <c r="K795" s="273">
        <v>4</v>
      </c>
      <c r="L795" s="273">
        <v>12</v>
      </c>
      <c r="M795" s="276">
        <v>93213.60000000002</v>
      </c>
      <c r="N795" s="277"/>
      <c r="O795" s="277"/>
      <c r="P795" s="277"/>
      <c r="Q795" s="277"/>
      <c r="R795" s="277"/>
    </row>
    <row r="796" spans="1:18" x14ac:dyDescent="0.2">
      <c r="A796" s="271" t="s">
        <v>4960</v>
      </c>
      <c r="B796" s="272" t="s">
        <v>2629</v>
      </c>
      <c r="C796" s="272" t="s">
        <v>4961</v>
      </c>
      <c r="D796" s="273" t="s">
        <v>4970</v>
      </c>
      <c r="E796" s="296">
        <v>3500</v>
      </c>
      <c r="F796" s="274" t="s">
        <v>6607</v>
      </c>
      <c r="G796" s="275" t="s">
        <v>6608</v>
      </c>
      <c r="H796" s="298" t="s">
        <v>4976</v>
      </c>
      <c r="I796" s="298" t="s">
        <v>4981</v>
      </c>
      <c r="J796" s="298" t="s">
        <v>4982</v>
      </c>
      <c r="K796" s="273">
        <v>1</v>
      </c>
      <c r="L796" s="273">
        <v>4</v>
      </c>
      <c r="M796" s="276">
        <v>15687.870000000003</v>
      </c>
      <c r="N796" s="277"/>
      <c r="O796" s="277"/>
      <c r="P796" s="277"/>
      <c r="Q796" s="277"/>
      <c r="R796" s="277"/>
    </row>
    <row r="797" spans="1:18" x14ac:dyDescent="0.2">
      <c r="A797" s="271" t="s">
        <v>4960</v>
      </c>
      <c r="B797" s="272" t="s">
        <v>2629</v>
      </c>
      <c r="C797" s="272" t="s">
        <v>4961</v>
      </c>
      <c r="D797" s="273" t="s">
        <v>4962</v>
      </c>
      <c r="E797" s="296">
        <v>6500</v>
      </c>
      <c r="F797" s="274" t="s">
        <v>6609</v>
      </c>
      <c r="G797" s="275" t="s">
        <v>6610</v>
      </c>
      <c r="H797" s="298" t="s">
        <v>4976</v>
      </c>
      <c r="I797" s="298" t="s">
        <v>4966</v>
      </c>
      <c r="J797" s="298" t="s">
        <v>4967</v>
      </c>
      <c r="K797" s="273">
        <v>2</v>
      </c>
      <c r="L797" s="273">
        <v>12</v>
      </c>
      <c r="M797" s="276">
        <v>81213.60000000002</v>
      </c>
      <c r="N797" s="277"/>
      <c r="O797" s="277"/>
      <c r="P797" s="277"/>
      <c r="Q797" s="277"/>
      <c r="R797" s="277"/>
    </row>
    <row r="798" spans="1:18" x14ac:dyDescent="0.2">
      <c r="A798" s="271" t="s">
        <v>4960</v>
      </c>
      <c r="B798" s="272" t="s">
        <v>2629</v>
      </c>
      <c r="C798" s="272" t="s">
        <v>4961</v>
      </c>
      <c r="D798" s="273" t="s">
        <v>4962</v>
      </c>
      <c r="E798" s="296">
        <v>5500</v>
      </c>
      <c r="F798" s="274" t="s">
        <v>6611</v>
      </c>
      <c r="G798" s="275" t="s">
        <v>6612</v>
      </c>
      <c r="H798" s="298" t="s">
        <v>5012</v>
      </c>
      <c r="I798" s="298" t="s">
        <v>4966</v>
      </c>
      <c r="J798" s="298" t="s">
        <v>4967</v>
      </c>
      <c r="K798" s="273">
        <v>4</v>
      </c>
      <c r="L798" s="273">
        <v>12</v>
      </c>
      <c r="M798" s="276">
        <v>69213.60000000002</v>
      </c>
      <c r="N798" s="277"/>
      <c r="O798" s="277"/>
      <c r="P798" s="277"/>
      <c r="Q798" s="277"/>
      <c r="R798" s="277"/>
    </row>
    <row r="799" spans="1:18" x14ac:dyDescent="0.2">
      <c r="A799" s="271" t="s">
        <v>4960</v>
      </c>
      <c r="B799" s="272" t="s">
        <v>2629</v>
      </c>
      <c r="C799" s="272" t="s">
        <v>4961</v>
      </c>
      <c r="D799" s="273" t="s">
        <v>4962</v>
      </c>
      <c r="E799" s="296">
        <v>6500</v>
      </c>
      <c r="F799" s="274" t="s">
        <v>6613</v>
      </c>
      <c r="G799" s="275" t="s">
        <v>6614</v>
      </c>
      <c r="H799" s="298" t="s">
        <v>4985</v>
      </c>
      <c r="I799" s="298" t="s">
        <v>4966</v>
      </c>
      <c r="J799" s="298" t="s">
        <v>4967</v>
      </c>
      <c r="K799" s="273">
        <v>1</v>
      </c>
      <c r="L799" s="273">
        <v>2</v>
      </c>
      <c r="M799" s="276">
        <v>13975.6</v>
      </c>
      <c r="N799" s="277"/>
      <c r="O799" s="277"/>
      <c r="P799" s="277"/>
      <c r="Q799" s="277"/>
      <c r="R799" s="277"/>
    </row>
    <row r="800" spans="1:18" x14ac:dyDescent="0.2">
      <c r="A800" s="271" t="s">
        <v>4960</v>
      </c>
      <c r="B800" s="272" t="s">
        <v>2629</v>
      </c>
      <c r="C800" s="272" t="s">
        <v>4961</v>
      </c>
      <c r="D800" s="273" t="s">
        <v>4962</v>
      </c>
      <c r="E800" s="296">
        <v>12500</v>
      </c>
      <c r="F800" s="274" t="s">
        <v>6615</v>
      </c>
      <c r="G800" s="275" t="s">
        <v>6616</v>
      </c>
      <c r="H800" s="298" t="s">
        <v>5015</v>
      </c>
      <c r="I800" s="298" t="s">
        <v>4966</v>
      </c>
      <c r="J800" s="298" t="s">
        <v>4967</v>
      </c>
      <c r="K800" s="273">
        <v>4</v>
      </c>
      <c r="L800" s="273">
        <v>12</v>
      </c>
      <c r="M800" s="276">
        <v>153213.6</v>
      </c>
      <c r="N800" s="277"/>
      <c r="O800" s="277"/>
      <c r="P800" s="277"/>
      <c r="Q800" s="277"/>
      <c r="R800" s="277"/>
    </row>
    <row r="801" spans="1:18" x14ac:dyDescent="0.2">
      <c r="A801" s="271" t="s">
        <v>4960</v>
      </c>
      <c r="B801" s="272" t="s">
        <v>2629</v>
      </c>
      <c r="C801" s="272" t="s">
        <v>4961</v>
      </c>
      <c r="D801" s="273" t="s">
        <v>4962</v>
      </c>
      <c r="E801" s="296">
        <v>6500</v>
      </c>
      <c r="F801" s="274" t="s">
        <v>6617</v>
      </c>
      <c r="G801" s="275" t="s">
        <v>6618</v>
      </c>
      <c r="H801" s="298" t="s">
        <v>5306</v>
      </c>
      <c r="I801" s="298" t="s">
        <v>4966</v>
      </c>
      <c r="J801" s="298" t="s">
        <v>4967</v>
      </c>
      <c r="K801" s="273">
        <v>2</v>
      </c>
      <c r="L801" s="273">
        <v>12</v>
      </c>
      <c r="M801" s="276">
        <v>81213.60000000002</v>
      </c>
      <c r="N801" s="277"/>
      <c r="O801" s="277"/>
      <c r="P801" s="277"/>
      <c r="Q801" s="277"/>
      <c r="R801" s="277"/>
    </row>
    <row r="802" spans="1:18" x14ac:dyDescent="0.2">
      <c r="A802" s="271" t="s">
        <v>4960</v>
      </c>
      <c r="B802" s="272" t="s">
        <v>2629</v>
      </c>
      <c r="C802" s="272" t="s">
        <v>4961</v>
      </c>
      <c r="D802" s="273" t="s">
        <v>4962</v>
      </c>
      <c r="E802" s="296">
        <v>6500</v>
      </c>
      <c r="F802" s="274" t="s">
        <v>6619</v>
      </c>
      <c r="G802" s="275" t="s">
        <v>6620</v>
      </c>
      <c r="H802" s="298" t="s">
        <v>4976</v>
      </c>
      <c r="I802" s="298" t="s">
        <v>4966</v>
      </c>
      <c r="J802" s="298" t="s">
        <v>4967</v>
      </c>
      <c r="K802" s="273">
        <v>4</v>
      </c>
      <c r="L802" s="273">
        <v>12</v>
      </c>
      <c r="M802" s="276">
        <v>81213.60000000002</v>
      </c>
      <c r="N802" s="277"/>
      <c r="O802" s="277"/>
      <c r="P802" s="277"/>
      <c r="Q802" s="277"/>
      <c r="R802" s="277"/>
    </row>
    <row r="803" spans="1:18" x14ac:dyDescent="0.2">
      <c r="A803" s="271" t="s">
        <v>4960</v>
      </c>
      <c r="B803" s="272" t="s">
        <v>2629</v>
      </c>
      <c r="C803" s="272" t="s">
        <v>4961</v>
      </c>
      <c r="D803" s="273" t="s">
        <v>4962</v>
      </c>
      <c r="E803" s="296">
        <v>6500</v>
      </c>
      <c r="F803" s="274" t="s">
        <v>6621</v>
      </c>
      <c r="G803" s="275" t="s">
        <v>6622</v>
      </c>
      <c r="H803" s="298" t="s">
        <v>4965</v>
      </c>
      <c r="I803" s="298" t="s">
        <v>4966</v>
      </c>
      <c r="J803" s="298" t="s">
        <v>4967</v>
      </c>
      <c r="K803" s="273">
        <v>4</v>
      </c>
      <c r="L803" s="273">
        <v>12</v>
      </c>
      <c r="M803" s="276">
        <v>81213.60000000002</v>
      </c>
      <c r="N803" s="277"/>
      <c r="O803" s="277"/>
      <c r="P803" s="277"/>
      <c r="Q803" s="277"/>
      <c r="R803" s="277"/>
    </row>
    <row r="804" spans="1:18" x14ac:dyDescent="0.2">
      <c r="A804" s="271" t="s">
        <v>4960</v>
      </c>
      <c r="B804" s="272" t="s">
        <v>2629</v>
      </c>
      <c r="C804" s="272" t="s">
        <v>4961</v>
      </c>
      <c r="D804" s="273" t="s">
        <v>4962</v>
      </c>
      <c r="E804" s="296">
        <v>6500</v>
      </c>
      <c r="F804" s="274" t="s">
        <v>6623</v>
      </c>
      <c r="G804" s="275" t="s">
        <v>6624</v>
      </c>
      <c r="H804" s="298" t="s">
        <v>4976</v>
      </c>
      <c r="I804" s="298" t="s">
        <v>4966</v>
      </c>
      <c r="J804" s="298" t="s">
        <v>4967</v>
      </c>
      <c r="K804" s="273">
        <v>4</v>
      </c>
      <c r="L804" s="273">
        <v>12</v>
      </c>
      <c r="M804" s="276">
        <v>81213.60000000002</v>
      </c>
      <c r="N804" s="277"/>
      <c r="O804" s="277"/>
      <c r="P804" s="277"/>
      <c r="Q804" s="277"/>
      <c r="R804" s="277"/>
    </row>
    <row r="805" spans="1:18" x14ac:dyDescent="0.2">
      <c r="A805" s="271" t="s">
        <v>4960</v>
      </c>
      <c r="B805" s="272" t="s">
        <v>2629</v>
      </c>
      <c r="C805" s="272" t="s">
        <v>4961</v>
      </c>
      <c r="D805" s="273" t="s">
        <v>4962</v>
      </c>
      <c r="E805" s="296">
        <v>3400</v>
      </c>
      <c r="F805" s="274" t="s">
        <v>6625</v>
      </c>
      <c r="G805" s="275" t="s">
        <v>6626</v>
      </c>
      <c r="H805" s="298" t="s">
        <v>4976</v>
      </c>
      <c r="I805" s="298" t="s">
        <v>4966</v>
      </c>
      <c r="J805" s="298" t="s">
        <v>4967</v>
      </c>
      <c r="K805" s="273">
        <v>2</v>
      </c>
      <c r="L805" s="273">
        <v>12</v>
      </c>
      <c r="M805" s="276">
        <v>44013.600000000006</v>
      </c>
      <c r="N805" s="277"/>
      <c r="O805" s="277"/>
      <c r="P805" s="277"/>
      <c r="Q805" s="277"/>
      <c r="R805" s="277"/>
    </row>
    <row r="806" spans="1:18" x14ac:dyDescent="0.2">
      <c r="A806" s="271" t="s">
        <v>4960</v>
      </c>
      <c r="B806" s="272" t="s">
        <v>2629</v>
      </c>
      <c r="C806" s="272" t="s">
        <v>4961</v>
      </c>
      <c r="D806" s="273" t="s">
        <v>4962</v>
      </c>
      <c r="E806" s="296">
        <v>6500</v>
      </c>
      <c r="F806" s="274" t="s">
        <v>6627</v>
      </c>
      <c r="G806" s="275" t="s">
        <v>6628</v>
      </c>
      <c r="H806" s="298" t="s">
        <v>4985</v>
      </c>
      <c r="I806" s="298" t="s">
        <v>4966</v>
      </c>
      <c r="J806" s="298" t="s">
        <v>4967</v>
      </c>
      <c r="K806" s="273">
        <v>2</v>
      </c>
      <c r="L806" s="273">
        <v>12</v>
      </c>
      <c r="M806" s="276">
        <v>81147.750000000015</v>
      </c>
      <c r="N806" s="277"/>
      <c r="O806" s="277"/>
      <c r="P806" s="277"/>
      <c r="Q806" s="277"/>
      <c r="R806" s="277"/>
    </row>
    <row r="807" spans="1:18" x14ac:dyDescent="0.2">
      <c r="A807" s="271" t="s">
        <v>4960</v>
      </c>
      <c r="B807" s="272" t="s">
        <v>2629</v>
      </c>
      <c r="C807" s="272" t="s">
        <v>4961</v>
      </c>
      <c r="D807" s="273" t="s">
        <v>4962</v>
      </c>
      <c r="E807" s="296">
        <v>10500</v>
      </c>
      <c r="F807" s="274" t="s">
        <v>6629</v>
      </c>
      <c r="G807" s="275" t="s">
        <v>6630</v>
      </c>
      <c r="H807" s="298" t="s">
        <v>4985</v>
      </c>
      <c r="I807" s="298" t="s">
        <v>4966</v>
      </c>
      <c r="J807" s="298" t="s">
        <v>4967</v>
      </c>
      <c r="K807" s="273">
        <v>4</v>
      </c>
      <c r="L807" s="273">
        <v>12</v>
      </c>
      <c r="M807" s="276">
        <v>129213.60000000002</v>
      </c>
      <c r="N807" s="277"/>
      <c r="O807" s="277"/>
      <c r="P807" s="277"/>
      <c r="Q807" s="277"/>
      <c r="R807" s="277"/>
    </row>
    <row r="808" spans="1:18" x14ac:dyDescent="0.2">
      <c r="A808" s="271" t="s">
        <v>4960</v>
      </c>
      <c r="B808" s="272" t="s">
        <v>2629</v>
      </c>
      <c r="C808" s="272" t="s">
        <v>4961</v>
      </c>
      <c r="D808" s="273" t="s">
        <v>4970</v>
      </c>
      <c r="E808" s="296">
        <v>3500</v>
      </c>
      <c r="F808" s="274" t="s">
        <v>6631</v>
      </c>
      <c r="G808" s="275" t="s">
        <v>6632</v>
      </c>
      <c r="H808" s="298" t="s">
        <v>5154</v>
      </c>
      <c r="I808" s="298" t="s">
        <v>4993</v>
      </c>
      <c r="J808" s="298" t="s">
        <v>4994</v>
      </c>
      <c r="K808" s="273">
        <v>2</v>
      </c>
      <c r="L808" s="273">
        <v>12</v>
      </c>
      <c r="M808" s="276">
        <v>44349.090000000011</v>
      </c>
      <c r="N808" s="277"/>
      <c r="O808" s="277"/>
      <c r="P808" s="277"/>
      <c r="Q808" s="277"/>
      <c r="R808" s="277"/>
    </row>
    <row r="809" spans="1:18" x14ac:dyDescent="0.2">
      <c r="A809" s="271" t="s">
        <v>4960</v>
      </c>
      <c r="B809" s="272" t="s">
        <v>2629</v>
      </c>
      <c r="C809" s="272" t="s">
        <v>4961</v>
      </c>
      <c r="D809" s="273" t="s">
        <v>4962</v>
      </c>
      <c r="E809" s="296">
        <v>6500</v>
      </c>
      <c r="F809" s="274" t="s">
        <v>6633</v>
      </c>
      <c r="G809" s="275" t="s">
        <v>6634</v>
      </c>
      <c r="H809" s="298" t="s">
        <v>5866</v>
      </c>
      <c r="I809" s="298" t="s">
        <v>4966</v>
      </c>
      <c r="J809" s="298" t="s">
        <v>4967</v>
      </c>
      <c r="K809" s="273">
        <v>4</v>
      </c>
      <c r="L809" s="273">
        <v>12</v>
      </c>
      <c r="M809" s="276">
        <v>81213.60000000002</v>
      </c>
      <c r="N809" s="277"/>
      <c r="O809" s="277"/>
      <c r="P809" s="277"/>
      <c r="Q809" s="277"/>
      <c r="R809" s="277"/>
    </row>
    <row r="810" spans="1:18" x14ac:dyDescent="0.2">
      <c r="A810" s="271" t="s">
        <v>4960</v>
      </c>
      <c r="B810" s="272" t="s">
        <v>2629</v>
      </c>
      <c r="C810" s="272" t="s">
        <v>4961</v>
      </c>
      <c r="D810" s="273" t="s">
        <v>4970</v>
      </c>
      <c r="E810" s="296">
        <v>3400</v>
      </c>
      <c r="F810" s="274" t="s">
        <v>6635</v>
      </c>
      <c r="G810" s="275" t="s">
        <v>6636</v>
      </c>
      <c r="H810" s="298" t="s">
        <v>4973</v>
      </c>
      <c r="I810" s="298" t="s">
        <v>4966</v>
      </c>
      <c r="J810" s="298" t="s">
        <v>4967</v>
      </c>
      <c r="K810" s="273">
        <v>2</v>
      </c>
      <c r="L810" s="273">
        <v>12</v>
      </c>
      <c r="M810" s="276">
        <v>43852.26</v>
      </c>
      <c r="N810" s="277"/>
      <c r="O810" s="277"/>
      <c r="P810" s="277"/>
      <c r="Q810" s="277"/>
      <c r="R810" s="277"/>
    </row>
    <row r="811" spans="1:18" x14ac:dyDescent="0.2">
      <c r="A811" s="271" t="s">
        <v>4960</v>
      </c>
      <c r="B811" s="272" t="s">
        <v>2629</v>
      </c>
      <c r="C811" s="272" t="s">
        <v>4961</v>
      </c>
      <c r="D811" s="273" t="s">
        <v>4962</v>
      </c>
      <c r="E811" s="296">
        <v>6500</v>
      </c>
      <c r="F811" s="274" t="s">
        <v>6637</v>
      </c>
      <c r="G811" s="275" t="s">
        <v>6638</v>
      </c>
      <c r="H811" s="298" t="s">
        <v>4976</v>
      </c>
      <c r="I811" s="298" t="s">
        <v>4966</v>
      </c>
      <c r="J811" s="298" t="s">
        <v>4967</v>
      </c>
      <c r="K811" s="273">
        <v>2</v>
      </c>
      <c r="L811" s="273">
        <v>12</v>
      </c>
      <c r="M811" s="276">
        <v>81213.60000000002</v>
      </c>
      <c r="N811" s="277"/>
      <c r="O811" s="277"/>
      <c r="P811" s="277"/>
      <c r="Q811" s="277"/>
      <c r="R811" s="277"/>
    </row>
    <row r="812" spans="1:18" x14ac:dyDescent="0.2">
      <c r="A812" s="271" t="s">
        <v>4960</v>
      </c>
      <c r="B812" s="272" t="s">
        <v>2629</v>
      </c>
      <c r="C812" s="272" t="s">
        <v>4961</v>
      </c>
      <c r="D812" s="273" t="s">
        <v>4962</v>
      </c>
      <c r="E812" s="296">
        <v>8500</v>
      </c>
      <c r="F812" s="274" t="s">
        <v>6639</v>
      </c>
      <c r="G812" s="275" t="s">
        <v>6640</v>
      </c>
      <c r="H812" s="298" t="s">
        <v>5452</v>
      </c>
      <c r="I812" s="298" t="s">
        <v>4966</v>
      </c>
      <c r="J812" s="298" t="s">
        <v>4967</v>
      </c>
      <c r="K812" s="273">
        <v>2</v>
      </c>
      <c r="L812" s="273">
        <v>12</v>
      </c>
      <c r="M812" s="276">
        <v>105213.60000000002</v>
      </c>
      <c r="N812" s="277"/>
      <c r="O812" s="277"/>
      <c r="P812" s="277"/>
      <c r="Q812" s="277"/>
      <c r="R812" s="277"/>
    </row>
    <row r="813" spans="1:18" x14ac:dyDescent="0.2">
      <c r="A813" s="271" t="s">
        <v>4960</v>
      </c>
      <c r="B813" s="272" t="s">
        <v>2629</v>
      </c>
      <c r="C813" s="272" t="s">
        <v>4961</v>
      </c>
      <c r="D813" s="273" t="s">
        <v>5052</v>
      </c>
      <c r="E813" s="296">
        <v>3500</v>
      </c>
      <c r="F813" s="274" t="s">
        <v>6641</v>
      </c>
      <c r="G813" s="275" t="s">
        <v>6642</v>
      </c>
      <c r="H813" s="298" t="s">
        <v>5055</v>
      </c>
      <c r="I813" s="298" t="s">
        <v>4993</v>
      </c>
      <c r="J813" s="298" t="s">
        <v>5056</v>
      </c>
      <c r="K813" s="273">
        <v>1</v>
      </c>
      <c r="L813" s="273">
        <v>2</v>
      </c>
      <c r="M813" s="276">
        <v>7295.6</v>
      </c>
      <c r="N813" s="277"/>
      <c r="O813" s="277"/>
      <c r="P813" s="277"/>
      <c r="Q813" s="277"/>
      <c r="R813" s="277"/>
    </row>
    <row r="814" spans="1:18" x14ac:dyDescent="0.2">
      <c r="A814" s="271" t="s">
        <v>4960</v>
      </c>
      <c r="B814" s="272" t="s">
        <v>2629</v>
      </c>
      <c r="C814" s="272" t="s">
        <v>4961</v>
      </c>
      <c r="D814" s="273" t="s">
        <v>4962</v>
      </c>
      <c r="E814" s="296">
        <v>8500</v>
      </c>
      <c r="F814" s="274" t="s">
        <v>6643</v>
      </c>
      <c r="G814" s="275" t="s">
        <v>6644</v>
      </c>
      <c r="H814" s="298" t="s">
        <v>4985</v>
      </c>
      <c r="I814" s="298" t="s">
        <v>4966</v>
      </c>
      <c r="J814" s="298" t="s">
        <v>4967</v>
      </c>
      <c r="K814" s="273">
        <v>4</v>
      </c>
      <c r="L814" s="273">
        <v>12</v>
      </c>
      <c r="M814" s="276">
        <v>105213.60000000002</v>
      </c>
      <c r="N814" s="277"/>
      <c r="O814" s="277"/>
      <c r="P814" s="277"/>
      <c r="Q814" s="277"/>
      <c r="R814" s="277"/>
    </row>
    <row r="815" spans="1:18" x14ac:dyDescent="0.2">
      <c r="A815" s="271" t="s">
        <v>4960</v>
      </c>
      <c r="B815" s="272" t="s">
        <v>2629</v>
      </c>
      <c r="C815" s="272" t="s">
        <v>4961</v>
      </c>
      <c r="D815" s="273" t="s">
        <v>5052</v>
      </c>
      <c r="E815" s="296">
        <v>4000</v>
      </c>
      <c r="F815" s="274" t="s">
        <v>6645</v>
      </c>
      <c r="G815" s="275" t="s">
        <v>6646</v>
      </c>
      <c r="H815" s="298" t="s">
        <v>6647</v>
      </c>
      <c r="I815" s="298" t="s">
        <v>4966</v>
      </c>
      <c r="J815" s="298" t="s">
        <v>5123</v>
      </c>
      <c r="K815" s="273">
        <v>2</v>
      </c>
      <c r="L815" s="273">
        <v>12</v>
      </c>
      <c r="M815" s="276">
        <v>51213.600000000013</v>
      </c>
      <c r="N815" s="277"/>
      <c r="O815" s="277"/>
      <c r="P815" s="277"/>
      <c r="Q815" s="277"/>
      <c r="R815" s="277"/>
    </row>
    <row r="816" spans="1:18" x14ac:dyDescent="0.2">
      <c r="A816" s="271" t="s">
        <v>4960</v>
      </c>
      <c r="B816" s="272" t="s">
        <v>2629</v>
      </c>
      <c r="C816" s="272" t="s">
        <v>4961</v>
      </c>
      <c r="D816" s="273" t="s">
        <v>4962</v>
      </c>
      <c r="E816" s="296">
        <v>6500</v>
      </c>
      <c r="F816" s="274" t="s">
        <v>6648</v>
      </c>
      <c r="G816" s="275" t="s">
        <v>6649</v>
      </c>
      <c r="H816" s="298" t="s">
        <v>4985</v>
      </c>
      <c r="I816" s="298" t="s">
        <v>4966</v>
      </c>
      <c r="J816" s="298" t="s">
        <v>4967</v>
      </c>
      <c r="K816" s="273">
        <v>4</v>
      </c>
      <c r="L816" s="273">
        <v>12</v>
      </c>
      <c r="M816" s="276">
        <v>81213.60000000002</v>
      </c>
      <c r="N816" s="277"/>
      <c r="O816" s="277"/>
      <c r="P816" s="277"/>
      <c r="Q816" s="277"/>
      <c r="R816" s="277"/>
    </row>
    <row r="817" spans="1:18" x14ac:dyDescent="0.2">
      <c r="A817" s="271" t="s">
        <v>4960</v>
      </c>
      <c r="B817" s="272" t="s">
        <v>2629</v>
      </c>
      <c r="C817" s="272" t="s">
        <v>4961</v>
      </c>
      <c r="D817" s="273" t="s">
        <v>4962</v>
      </c>
      <c r="E817" s="296">
        <v>6500</v>
      </c>
      <c r="F817" s="274" t="s">
        <v>6650</v>
      </c>
      <c r="G817" s="275" t="s">
        <v>6651</v>
      </c>
      <c r="H817" s="298" t="s">
        <v>4965</v>
      </c>
      <c r="I817" s="298" t="s">
        <v>4966</v>
      </c>
      <c r="J817" s="298" t="s">
        <v>4967</v>
      </c>
      <c r="K817" s="273">
        <v>2</v>
      </c>
      <c r="L817" s="273">
        <v>12</v>
      </c>
      <c r="M817" s="276">
        <v>81213.60000000002</v>
      </c>
      <c r="N817" s="277"/>
      <c r="O817" s="277"/>
      <c r="P817" s="277"/>
      <c r="Q817" s="277"/>
      <c r="R817" s="277"/>
    </row>
    <row r="818" spans="1:18" x14ac:dyDescent="0.2">
      <c r="A818" s="271" t="s">
        <v>4960</v>
      </c>
      <c r="B818" s="272" t="s">
        <v>2629</v>
      </c>
      <c r="C818" s="272" t="s">
        <v>4961</v>
      </c>
      <c r="D818" s="273" t="s">
        <v>4962</v>
      </c>
      <c r="E818" s="296">
        <v>12500</v>
      </c>
      <c r="F818" s="274" t="s">
        <v>6652</v>
      </c>
      <c r="G818" s="275" t="s">
        <v>6653</v>
      </c>
      <c r="H818" s="298" t="s">
        <v>5015</v>
      </c>
      <c r="I818" s="298" t="s">
        <v>4966</v>
      </c>
      <c r="J818" s="298" t="s">
        <v>4967</v>
      </c>
      <c r="K818" s="273">
        <v>2</v>
      </c>
      <c r="L818" s="273">
        <v>12</v>
      </c>
      <c r="M818" s="276">
        <v>105213.60000000002</v>
      </c>
      <c r="N818" s="277"/>
      <c r="O818" s="277"/>
      <c r="P818" s="277"/>
      <c r="Q818" s="277"/>
      <c r="R818" s="277"/>
    </row>
    <row r="819" spans="1:18" x14ac:dyDescent="0.2">
      <c r="A819" s="271" t="s">
        <v>4960</v>
      </c>
      <c r="B819" s="272" t="s">
        <v>2629</v>
      </c>
      <c r="C819" s="272" t="s">
        <v>4961</v>
      </c>
      <c r="D819" s="273" t="s">
        <v>4962</v>
      </c>
      <c r="E819" s="296">
        <v>7500</v>
      </c>
      <c r="F819" s="274" t="s">
        <v>6654</v>
      </c>
      <c r="G819" s="275" t="s">
        <v>6655</v>
      </c>
      <c r="H819" s="298" t="s">
        <v>4965</v>
      </c>
      <c r="I819" s="298" t="s">
        <v>4966</v>
      </c>
      <c r="J819" s="298" t="s">
        <v>4967</v>
      </c>
      <c r="K819" s="273">
        <v>4</v>
      </c>
      <c r="L819" s="273">
        <v>12</v>
      </c>
      <c r="M819" s="276">
        <v>93213.60000000002</v>
      </c>
      <c r="N819" s="277"/>
      <c r="O819" s="277"/>
      <c r="P819" s="277"/>
      <c r="Q819" s="277"/>
      <c r="R819" s="277"/>
    </row>
    <row r="820" spans="1:18" x14ac:dyDescent="0.2">
      <c r="A820" s="271" t="s">
        <v>4960</v>
      </c>
      <c r="B820" s="272" t="s">
        <v>2629</v>
      </c>
      <c r="C820" s="272" t="s">
        <v>4961</v>
      </c>
      <c r="D820" s="273" t="s">
        <v>4962</v>
      </c>
      <c r="E820" s="296">
        <v>6500</v>
      </c>
      <c r="F820" s="274" t="s">
        <v>6656</v>
      </c>
      <c r="G820" s="275" t="s">
        <v>6657</v>
      </c>
      <c r="H820" s="298" t="s">
        <v>4985</v>
      </c>
      <c r="I820" s="298" t="s">
        <v>4966</v>
      </c>
      <c r="J820" s="298" t="s">
        <v>4967</v>
      </c>
      <c r="K820" s="273">
        <v>4</v>
      </c>
      <c r="L820" s="273">
        <v>12</v>
      </c>
      <c r="M820" s="276">
        <v>81213.60000000002</v>
      </c>
      <c r="N820" s="277"/>
      <c r="O820" s="277"/>
      <c r="P820" s="277"/>
      <c r="Q820" s="277"/>
      <c r="R820" s="277"/>
    </row>
    <row r="821" spans="1:18" x14ac:dyDescent="0.2">
      <c r="A821" s="271" t="s">
        <v>4960</v>
      </c>
      <c r="B821" s="272" t="s">
        <v>2629</v>
      </c>
      <c r="C821" s="272" t="s">
        <v>4961</v>
      </c>
      <c r="D821" s="273" t="s">
        <v>4962</v>
      </c>
      <c r="E821" s="296">
        <v>6500</v>
      </c>
      <c r="F821" s="274" t="s">
        <v>6658</v>
      </c>
      <c r="G821" s="275" t="s">
        <v>6659</v>
      </c>
      <c r="H821" s="298" t="s">
        <v>4976</v>
      </c>
      <c r="I821" s="298" t="s">
        <v>4966</v>
      </c>
      <c r="J821" s="298" t="s">
        <v>4967</v>
      </c>
      <c r="K821" s="273">
        <v>4</v>
      </c>
      <c r="L821" s="273">
        <v>12</v>
      </c>
      <c r="M821" s="276">
        <v>81213.60000000002</v>
      </c>
      <c r="N821" s="277"/>
      <c r="O821" s="277"/>
      <c r="P821" s="277"/>
      <c r="Q821" s="277"/>
      <c r="R821" s="277"/>
    </row>
    <row r="822" spans="1:18" x14ac:dyDescent="0.2">
      <c r="A822" s="271" t="s">
        <v>4960</v>
      </c>
      <c r="B822" s="272" t="s">
        <v>2629</v>
      </c>
      <c r="C822" s="272" t="s">
        <v>4961</v>
      </c>
      <c r="D822" s="273" t="s">
        <v>4962</v>
      </c>
      <c r="E822" s="296">
        <v>6000</v>
      </c>
      <c r="F822" s="274" t="s">
        <v>6660</v>
      </c>
      <c r="G822" s="275" t="s">
        <v>6661</v>
      </c>
      <c r="H822" s="298" t="s">
        <v>4965</v>
      </c>
      <c r="I822" s="298" t="s">
        <v>4966</v>
      </c>
      <c r="J822" s="298" t="s">
        <v>4967</v>
      </c>
      <c r="K822" s="273">
        <v>2</v>
      </c>
      <c r="L822" s="273">
        <v>12</v>
      </c>
      <c r="M822" s="276">
        <v>75213.60000000002</v>
      </c>
      <c r="N822" s="277"/>
      <c r="O822" s="277"/>
      <c r="P822" s="277"/>
      <c r="Q822" s="277"/>
      <c r="R822" s="277"/>
    </row>
    <row r="823" spans="1:18" x14ac:dyDescent="0.2">
      <c r="A823" s="271" t="s">
        <v>4960</v>
      </c>
      <c r="B823" s="272" t="s">
        <v>2629</v>
      </c>
      <c r="C823" s="272" t="s">
        <v>4961</v>
      </c>
      <c r="D823" s="273" t="s">
        <v>4962</v>
      </c>
      <c r="E823" s="296">
        <v>6000</v>
      </c>
      <c r="F823" s="274" t="s">
        <v>6662</v>
      </c>
      <c r="G823" s="275" t="s">
        <v>6663</v>
      </c>
      <c r="H823" s="298" t="s">
        <v>5015</v>
      </c>
      <c r="I823" s="298" t="s">
        <v>4966</v>
      </c>
      <c r="J823" s="298" t="s">
        <v>4967</v>
      </c>
      <c r="K823" s="273">
        <v>2</v>
      </c>
      <c r="L823" s="273">
        <v>12</v>
      </c>
      <c r="M823" s="276">
        <v>75213.60000000002</v>
      </c>
      <c r="N823" s="277"/>
      <c r="O823" s="277"/>
      <c r="P823" s="277"/>
      <c r="Q823" s="277"/>
      <c r="R823" s="277"/>
    </row>
    <row r="824" spans="1:18" x14ac:dyDescent="0.2">
      <c r="A824" s="271" t="s">
        <v>4960</v>
      </c>
      <c r="B824" s="272" t="s">
        <v>2629</v>
      </c>
      <c r="C824" s="272" t="s">
        <v>4961</v>
      </c>
      <c r="D824" s="273" t="s">
        <v>4962</v>
      </c>
      <c r="E824" s="296">
        <v>6500</v>
      </c>
      <c r="F824" s="274" t="s">
        <v>6664</v>
      </c>
      <c r="G824" s="275" t="s">
        <v>6665</v>
      </c>
      <c r="H824" s="298" t="s">
        <v>6666</v>
      </c>
      <c r="I824" s="298" t="s">
        <v>4966</v>
      </c>
      <c r="J824" s="298" t="s">
        <v>4967</v>
      </c>
      <c r="K824" s="273">
        <v>2</v>
      </c>
      <c r="L824" s="273">
        <v>12</v>
      </c>
      <c r="M824" s="276">
        <v>81213.60000000002</v>
      </c>
      <c r="N824" s="277"/>
      <c r="O824" s="277"/>
      <c r="P824" s="277"/>
      <c r="Q824" s="277"/>
      <c r="R824" s="277"/>
    </row>
    <row r="825" spans="1:18" x14ac:dyDescent="0.2">
      <c r="A825" s="271" t="s">
        <v>4960</v>
      </c>
      <c r="B825" s="272" t="s">
        <v>2629</v>
      </c>
      <c r="C825" s="272" t="s">
        <v>4961</v>
      </c>
      <c r="D825" s="273" t="s">
        <v>4962</v>
      </c>
      <c r="E825" s="296">
        <v>5000</v>
      </c>
      <c r="F825" s="274" t="s">
        <v>6667</v>
      </c>
      <c r="G825" s="275" t="s">
        <v>6668</v>
      </c>
      <c r="H825" s="298" t="s">
        <v>4965</v>
      </c>
      <c r="I825" s="298" t="s">
        <v>4981</v>
      </c>
      <c r="J825" s="298" t="s">
        <v>4982</v>
      </c>
      <c r="K825" s="273">
        <v>4</v>
      </c>
      <c r="L825" s="273">
        <v>12</v>
      </c>
      <c r="M825" s="276">
        <v>63213.600000000013</v>
      </c>
      <c r="N825" s="277"/>
      <c r="O825" s="277"/>
      <c r="P825" s="277"/>
      <c r="Q825" s="277"/>
      <c r="R825" s="277"/>
    </row>
    <row r="826" spans="1:18" x14ac:dyDescent="0.2">
      <c r="A826" s="271" t="s">
        <v>4960</v>
      </c>
      <c r="B826" s="272" t="s">
        <v>2629</v>
      </c>
      <c r="C826" s="272" t="s">
        <v>4961</v>
      </c>
      <c r="D826" s="273" t="s">
        <v>4962</v>
      </c>
      <c r="E826" s="296">
        <v>5500</v>
      </c>
      <c r="F826" s="274" t="s">
        <v>6669</v>
      </c>
      <c r="G826" s="275" t="s">
        <v>6670</v>
      </c>
      <c r="H826" s="298" t="s">
        <v>4965</v>
      </c>
      <c r="I826" s="298" t="s">
        <v>4966</v>
      </c>
      <c r="J826" s="298" t="s">
        <v>4967</v>
      </c>
      <c r="K826" s="273">
        <v>4</v>
      </c>
      <c r="L826" s="273">
        <v>12</v>
      </c>
      <c r="M826" s="276">
        <v>69213.60000000002</v>
      </c>
      <c r="N826" s="277"/>
      <c r="O826" s="277"/>
      <c r="P826" s="277"/>
      <c r="Q826" s="277"/>
      <c r="R826" s="277"/>
    </row>
    <row r="827" spans="1:18" x14ac:dyDescent="0.2">
      <c r="A827" s="271" t="s">
        <v>4960</v>
      </c>
      <c r="B827" s="272" t="s">
        <v>2629</v>
      </c>
      <c r="C827" s="272" t="s">
        <v>4961</v>
      </c>
      <c r="D827" s="273" t="s">
        <v>4962</v>
      </c>
      <c r="E827" s="296">
        <v>10000</v>
      </c>
      <c r="F827" s="274" t="s">
        <v>6671</v>
      </c>
      <c r="G827" s="275" t="s">
        <v>6672</v>
      </c>
      <c r="H827" s="298" t="s">
        <v>4985</v>
      </c>
      <c r="I827" s="298" t="s">
        <v>4966</v>
      </c>
      <c r="J827" s="298" t="s">
        <v>4967</v>
      </c>
      <c r="K827" s="273">
        <v>4</v>
      </c>
      <c r="L827" s="273">
        <v>12</v>
      </c>
      <c r="M827" s="276">
        <v>123213.60000000002</v>
      </c>
      <c r="N827" s="277"/>
      <c r="O827" s="277"/>
      <c r="P827" s="277"/>
      <c r="Q827" s="277"/>
      <c r="R827" s="277"/>
    </row>
    <row r="828" spans="1:18" x14ac:dyDescent="0.2">
      <c r="A828" s="271" t="s">
        <v>4960</v>
      </c>
      <c r="B828" s="272" t="s">
        <v>2629</v>
      </c>
      <c r="C828" s="272" t="s">
        <v>4961</v>
      </c>
      <c r="D828" s="273" t="s">
        <v>4962</v>
      </c>
      <c r="E828" s="296">
        <v>6500</v>
      </c>
      <c r="F828" s="274" t="s">
        <v>6673</v>
      </c>
      <c r="G828" s="275" t="s">
        <v>6674</v>
      </c>
      <c r="H828" s="298" t="s">
        <v>4976</v>
      </c>
      <c r="I828" s="298" t="s">
        <v>4966</v>
      </c>
      <c r="J828" s="298" t="s">
        <v>4967</v>
      </c>
      <c r="K828" s="273">
        <v>4</v>
      </c>
      <c r="L828" s="273">
        <v>12</v>
      </c>
      <c r="M828" s="276">
        <v>75938.000000000015</v>
      </c>
      <c r="N828" s="277"/>
      <c r="O828" s="277"/>
      <c r="P828" s="277"/>
      <c r="Q828" s="277"/>
      <c r="R828" s="277"/>
    </row>
    <row r="829" spans="1:18" x14ac:dyDescent="0.2">
      <c r="A829" s="271" t="s">
        <v>4960</v>
      </c>
      <c r="B829" s="272" t="s">
        <v>2629</v>
      </c>
      <c r="C829" s="272" t="s">
        <v>4961</v>
      </c>
      <c r="D829" s="273" t="s">
        <v>4970</v>
      </c>
      <c r="E829" s="296">
        <v>6500</v>
      </c>
      <c r="F829" s="274" t="s">
        <v>6675</v>
      </c>
      <c r="G829" s="275" t="s">
        <v>6676</v>
      </c>
      <c r="H829" s="298" t="s">
        <v>4976</v>
      </c>
      <c r="I829" s="298" t="s">
        <v>5020</v>
      </c>
      <c r="J829" s="298" t="s">
        <v>4982</v>
      </c>
      <c r="K829" s="273">
        <v>2</v>
      </c>
      <c r="L829" s="273">
        <v>12</v>
      </c>
      <c r="M829" s="276">
        <v>81213.60000000002</v>
      </c>
      <c r="N829" s="277"/>
      <c r="O829" s="277"/>
      <c r="P829" s="277"/>
      <c r="Q829" s="277"/>
      <c r="R829" s="277"/>
    </row>
    <row r="830" spans="1:18" x14ac:dyDescent="0.2">
      <c r="A830" s="271" t="s">
        <v>4960</v>
      </c>
      <c r="B830" s="272" t="s">
        <v>2629</v>
      </c>
      <c r="C830" s="272" t="s">
        <v>4961</v>
      </c>
      <c r="D830" s="273" t="s">
        <v>4962</v>
      </c>
      <c r="E830" s="296">
        <v>12000</v>
      </c>
      <c r="F830" s="274" t="s">
        <v>6677</v>
      </c>
      <c r="G830" s="275" t="s">
        <v>6678</v>
      </c>
      <c r="H830" s="298" t="s">
        <v>4976</v>
      </c>
      <c r="I830" s="298" t="s">
        <v>4966</v>
      </c>
      <c r="J830" s="298" t="s">
        <v>4967</v>
      </c>
      <c r="K830" s="273">
        <v>2</v>
      </c>
      <c r="L830" s="273">
        <v>12</v>
      </c>
      <c r="M830" s="276">
        <v>147213.6</v>
      </c>
      <c r="N830" s="277"/>
      <c r="O830" s="277"/>
      <c r="P830" s="277"/>
      <c r="Q830" s="277"/>
      <c r="R830" s="277"/>
    </row>
    <row r="831" spans="1:18" x14ac:dyDescent="0.2">
      <c r="A831" s="271" t="s">
        <v>4960</v>
      </c>
      <c r="B831" s="272" t="s">
        <v>2629</v>
      </c>
      <c r="C831" s="272" t="s">
        <v>4961</v>
      </c>
      <c r="D831" s="273" t="s">
        <v>4962</v>
      </c>
      <c r="E831" s="296">
        <v>6500</v>
      </c>
      <c r="F831" s="274" t="s">
        <v>6679</v>
      </c>
      <c r="G831" s="275" t="s">
        <v>6680</v>
      </c>
      <c r="H831" s="298" t="s">
        <v>4965</v>
      </c>
      <c r="I831" s="298" t="s">
        <v>4966</v>
      </c>
      <c r="J831" s="298" t="s">
        <v>4967</v>
      </c>
      <c r="K831" s="273">
        <v>4</v>
      </c>
      <c r="L831" s="273">
        <v>12</v>
      </c>
      <c r="M831" s="276">
        <v>81213.60000000002</v>
      </c>
      <c r="N831" s="277"/>
      <c r="O831" s="277"/>
      <c r="P831" s="277"/>
      <c r="Q831" s="277"/>
      <c r="R831" s="277"/>
    </row>
    <row r="832" spans="1:18" x14ac:dyDescent="0.2">
      <c r="A832" s="271" t="s">
        <v>4960</v>
      </c>
      <c r="B832" s="272" t="s">
        <v>2629</v>
      </c>
      <c r="C832" s="272" t="s">
        <v>4961</v>
      </c>
      <c r="D832" s="273" t="s">
        <v>4962</v>
      </c>
      <c r="E832" s="296">
        <v>6500</v>
      </c>
      <c r="F832" s="274" t="s">
        <v>6681</v>
      </c>
      <c r="G832" s="275" t="s">
        <v>6682</v>
      </c>
      <c r="H832" s="298" t="s">
        <v>4985</v>
      </c>
      <c r="I832" s="298" t="s">
        <v>4966</v>
      </c>
      <c r="J832" s="298" t="s">
        <v>4967</v>
      </c>
      <c r="K832" s="273">
        <v>4</v>
      </c>
      <c r="L832" s="273">
        <v>10</v>
      </c>
      <c r="M832" s="276">
        <v>79128.830000000016</v>
      </c>
      <c r="N832" s="277"/>
      <c r="O832" s="277"/>
      <c r="P832" s="277"/>
      <c r="Q832" s="277"/>
      <c r="R832" s="277"/>
    </row>
    <row r="833" spans="1:18" x14ac:dyDescent="0.2">
      <c r="A833" s="271" t="s">
        <v>4960</v>
      </c>
      <c r="B833" s="272" t="s">
        <v>2629</v>
      </c>
      <c r="C833" s="272" t="s">
        <v>4961</v>
      </c>
      <c r="D833" s="273" t="s">
        <v>4962</v>
      </c>
      <c r="E833" s="296">
        <v>6500</v>
      </c>
      <c r="F833" s="274" t="s">
        <v>6683</v>
      </c>
      <c r="G833" s="275" t="s">
        <v>6684</v>
      </c>
      <c r="H833" s="298" t="s">
        <v>4965</v>
      </c>
      <c r="I833" s="298" t="s">
        <v>4966</v>
      </c>
      <c r="J833" s="298" t="s">
        <v>4967</v>
      </c>
      <c r="K833" s="273">
        <v>4</v>
      </c>
      <c r="L833" s="273">
        <v>12</v>
      </c>
      <c r="M833" s="276">
        <v>75202.570000000007</v>
      </c>
      <c r="N833" s="277"/>
      <c r="O833" s="277"/>
      <c r="P833" s="277"/>
      <c r="Q833" s="277"/>
      <c r="R833" s="277"/>
    </row>
    <row r="834" spans="1:18" x14ac:dyDescent="0.2">
      <c r="A834" s="271" t="s">
        <v>4960</v>
      </c>
      <c r="B834" s="272" t="s">
        <v>2629</v>
      </c>
      <c r="C834" s="272" t="s">
        <v>4961</v>
      </c>
      <c r="D834" s="273" t="s">
        <v>4970</v>
      </c>
      <c r="E834" s="296">
        <v>3500</v>
      </c>
      <c r="F834" s="274" t="s">
        <v>6685</v>
      </c>
      <c r="G834" s="275" t="s">
        <v>6686</v>
      </c>
      <c r="H834" s="298" t="s">
        <v>4973</v>
      </c>
      <c r="I834" s="298" t="s">
        <v>4966</v>
      </c>
      <c r="J834" s="298" t="s">
        <v>4967</v>
      </c>
      <c r="K834" s="273">
        <v>2</v>
      </c>
      <c r="L834" s="273">
        <v>12</v>
      </c>
      <c r="M834" s="276">
        <v>45213.600000000006</v>
      </c>
      <c r="N834" s="277"/>
      <c r="O834" s="277"/>
      <c r="P834" s="277"/>
      <c r="Q834" s="277"/>
      <c r="R834" s="277"/>
    </row>
    <row r="835" spans="1:18" x14ac:dyDescent="0.2">
      <c r="A835" s="271" t="s">
        <v>4960</v>
      </c>
      <c r="B835" s="272" t="s">
        <v>2629</v>
      </c>
      <c r="C835" s="272" t="s">
        <v>4961</v>
      </c>
      <c r="D835" s="273" t="s">
        <v>5052</v>
      </c>
      <c r="E835" s="296">
        <v>2500</v>
      </c>
      <c r="F835" s="274" t="s">
        <v>6687</v>
      </c>
      <c r="G835" s="275" t="s">
        <v>6688</v>
      </c>
      <c r="H835" s="298" t="s">
        <v>5055</v>
      </c>
      <c r="I835" s="298" t="s">
        <v>4993</v>
      </c>
      <c r="J835" s="298" t="s">
        <v>5056</v>
      </c>
      <c r="K835" s="273">
        <v>2</v>
      </c>
      <c r="L835" s="273">
        <v>12</v>
      </c>
      <c r="M835" s="276">
        <v>33213.599999999999</v>
      </c>
      <c r="N835" s="277"/>
      <c r="O835" s="277"/>
      <c r="P835" s="277"/>
      <c r="Q835" s="277"/>
      <c r="R835" s="277"/>
    </row>
    <row r="836" spans="1:18" x14ac:dyDescent="0.2">
      <c r="A836" s="271" t="s">
        <v>4960</v>
      </c>
      <c r="B836" s="272" t="s">
        <v>2629</v>
      </c>
      <c r="C836" s="272" t="s">
        <v>4961</v>
      </c>
      <c r="D836" s="273" t="s">
        <v>4962</v>
      </c>
      <c r="E836" s="296">
        <v>11000</v>
      </c>
      <c r="F836" s="274" t="s">
        <v>6689</v>
      </c>
      <c r="G836" s="275" t="s">
        <v>6690</v>
      </c>
      <c r="H836" s="298" t="s">
        <v>4985</v>
      </c>
      <c r="I836" s="298" t="s">
        <v>4966</v>
      </c>
      <c r="J836" s="298" t="s">
        <v>4967</v>
      </c>
      <c r="K836" s="273">
        <v>4</v>
      </c>
      <c r="L836" s="273">
        <v>12</v>
      </c>
      <c r="M836" s="276">
        <v>135213.6</v>
      </c>
      <c r="N836" s="277"/>
      <c r="O836" s="277"/>
      <c r="P836" s="277"/>
      <c r="Q836" s="277"/>
      <c r="R836" s="277"/>
    </row>
    <row r="837" spans="1:18" x14ac:dyDescent="0.2">
      <c r="A837" s="271" t="s">
        <v>4960</v>
      </c>
      <c r="B837" s="272" t="s">
        <v>2629</v>
      </c>
      <c r="C837" s="272" t="s">
        <v>4961</v>
      </c>
      <c r="D837" s="273" t="s">
        <v>4962</v>
      </c>
      <c r="E837" s="296">
        <v>7500</v>
      </c>
      <c r="F837" s="274" t="s">
        <v>6691</v>
      </c>
      <c r="G837" s="275" t="s">
        <v>6692</v>
      </c>
      <c r="H837" s="298" t="s">
        <v>4965</v>
      </c>
      <c r="I837" s="298" t="s">
        <v>4966</v>
      </c>
      <c r="J837" s="298" t="s">
        <v>4967</v>
      </c>
      <c r="K837" s="273">
        <v>4</v>
      </c>
      <c r="L837" s="273">
        <v>12</v>
      </c>
      <c r="M837" s="276">
        <v>93213.60000000002</v>
      </c>
      <c r="N837" s="277"/>
      <c r="O837" s="277"/>
      <c r="P837" s="277"/>
      <c r="Q837" s="277"/>
      <c r="R837" s="277"/>
    </row>
    <row r="838" spans="1:18" x14ac:dyDescent="0.2">
      <c r="A838" s="271" t="s">
        <v>4960</v>
      </c>
      <c r="B838" s="272" t="s">
        <v>2629</v>
      </c>
      <c r="C838" s="272" t="s">
        <v>4961</v>
      </c>
      <c r="D838" s="273" t="s">
        <v>4970</v>
      </c>
      <c r="E838" s="296">
        <v>5500</v>
      </c>
      <c r="F838" s="274" t="s">
        <v>6693</v>
      </c>
      <c r="G838" s="275" t="s">
        <v>6694</v>
      </c>
      <c r="H838" s="298" t="s">
        <v>5012</v>
      </c>
      <c r="I838" s="298" t="s">
        <v>4966</v>
      </c>
      <c r="J838" s="298" t="s">
        <v>4967</v>
      </c>
      <c r="K838" s="273">
        <v>1</v>
      </c>
      <c r="L838" s="273">
        <v>2</v>
      </c>
      <c r="M838" s="276">
        <v>11162.26</v>
      </c>
      <c r="N838" s="277"/>
      <c r="O838" s="277"/>
      <c r="P838" s="277"/>
      <c r="Q838" s="277"/>
      <c r="R838" s="277"/>
    </row>
    <row r="839" spans="1:18" x14ac:dyDescent="0.2">
      <c r="A839" s="271" t="s">
        <v>4960</v>
      </c>
      <c r="B839" s="272" t="s">
        <v>2629</v>
      </c>
      <c r="C839" s="272" t="s">
        <v>4961</v>
      </c>
      <c r="D839" s="273" t="s">
        <v>4962</v>
      </c>
      <c r="E839" s="296">
        <v>8500</v>
      </c>
      <c r="F839" s="274" t="s">
        <v>6695</v>
      </c>
      <c r="G839" s="275" t="s">
        <v>6696</v>
      </c>
      <c r="H839" s="298" t="s">
        <v>4985</v>
      </c>
      <c r="I839" s="298" t="s">
        <v>4966</v>
      </c>
      <c r="J839" s="298" t="s">
        <v>4967</v>
      </c>
      <c r="K839" s="273">
        <v>4</v>
      </c>
      <c r="L839" s="273">
        <v>12</v>
      </c>
      <c r="M839" s="276">
        <v>105213.60000000002</v>
      </c>
      <c r="N839" s="277"/>
      <c r="O839" s="277"/>
      <c r="P839" s="277"/>
      <c r="Q839" s="277"/>
      <c r="R839" s="277"/>
    </row>
    <row r="840" spans="1:18" x14ac:dyDescent="0.2">
      <c r="A840" s="271" t="s">
        <v>4960</v>
      </c>
      <c r="B840" s="272" t="s">
        <v>2629</v>
      </c>
      <c r="C840" s="272" t="s">
        <v>4961</v>
      </c>
      <c r="D840" s="273" t="s">
        <v>4962</v>
      </c>
      <c r="E840" s="296">
        <v>6500</v>
      </c>
      <c r="F840" s="274" t="s">
        <v>6697</v>
      </c>
      <c r="G840" s="275" t="s">
        <v>6698</v>
      </c>
      <c r="H840" s="298" t="s">
        <v>4985</v>
      </c>
      <c r="I840" s="298" t="s">
        <v>4966</v>
      </c>
      <c r="J840" s="298" t="s">
        <v>4967</v>
      </c>
      <c r="K840" s="273">
        <v>4</v>
      </c>
      <c r="L840" s="273">
        <v>12</v>
      </c>
      <c r="M840" s="276">
        <v>81213.60000000002</v>
      </c>
      <c r="N840" s="277"/>
      <c r="O840" s="277"/>
      <c r="P840" s="277"/>
      <c r="Q840" s="277"/>
      <c r="R840" s="277"/>
    </row>
    <row r="841" spans="1:18" x14ac:dyDescent="0.2">
      <c r="A841" s="271" t="s">
        <v>4960</v>
      </c>
      <c r="B841" s="272" t="s">
        <v>2629</v>
      </c>
      <c r="C841" s="272" t="s">
        <v>4961</v>
      </c>
      <c r="D841" s="273" t="s">
        <v>4962</v>
      </c>
      <c r="E841" s="296">
        <v>6500</v>
      </c>
      <c r="F841" s="274" t="s">
        <v>6699</v>
      </c>
      <c r="G841" s="275" t="s">
        <v>6700</v>
      </c>
      <c r="H841" s="298" t="s">
        <v>4976</v>
      </c>
      <c r="I841" s="298" t="s">
        <v>4966</v>
      </c>
      <c r="J841" s="298" t="s">
        <v>4967</v>
      </c>
      <c r="K841" s="273">
        <v>2</v>
      </c>
      <c r="L841" s="273">
        <v>12</v>
      </c>
      <c r="M841" s="276">
        <v>81213.60000000002</v>
      </c>
      <c r="N841" s="277"/>
      <c r="O841" s="277"/>
      <c r="P841" s="277"/>
      <c r="Q841" s="277"/>
      <c r="R841" s="277"/>
    </row>
    <row r="842" spans="1:18" x14ac:dyDescent="0.2">
      <c r="A842" s="271" t="s">
        <v>4960</v>
      </c>
      <c r="B842" s="272" t="s">
        <v>2629</v>
      </c>
      <c r="C842" s="272" t="s">
        <v>4961</v>
      </c>
      <c r="D842" s="273" t="s">
        <v>4970</v>
      </c>
      <c r="E842" s="296">
        <v>3400</v>
      </c>
      <c r="F842" s="274" t="s">
        <v>6701</v>
      </c>
      <c r="G842" s="275" t="s">
        <v>6702</v>
      </c>
      <c r="H842" s="298" t="s">
        <v>4999</v>
      </c>
      <c r="I842" s="298" t="s">
        <v>4981</v>
      </c>
      <c r="J842" s="298" t="s">
        <v>4982</v>
      </c>
      <c r="K842" s="273">
        <v>2</v>
      </c>
      <c r="L842" s="273">
        <v>12</v>
      </c>
      <c r="M842" s="276">
        <v>44013.600000000006</v>
      </c>
      <c r="N842" s="277"/>
      <c r="O842" s="277"/>
      <c r="P842" s="277"/>
      <c r="Q842" s="277"/>
      <c r="R842" s="277"/>
    </row>
    <row r="843" spans="1:18" x14ac:dyDescent="0.2">
      <c r="A843" s="271" t="s">
        <v>4960</v>
      </c>
      <c r="B843" s="272" t="s">
        <v>2629</v>
      </c>
      <c r="C843" s="272" t="s">
        <v>4961</v>
      </c>
      <c r="D843" s="273" t="s">
        <v>4962</v>
      </c>
      <c r="E843" s="296">
        <v>7500</v>
      </c>
      <c r="F843" s="274" t="s">
        <v>6703</v>
      </c>
      <c r="G843" s="275" t="s">
        <v>6704</v>
      </c>
      <c r="H843" s="298" t="s">
        <v>4976</v>
      </c>
      <c r="I843" s="298" t="s">
        <v>4966</v>
      </c>
      <c r="J843" s="298" t="s">
        <v>4967</v>
      </c>
      <c r="K843" s="273">
        <v>2</v>
      </c>
      <c r="L843" s="273">
        <v>12</v>
      </c>
      <c r="M843" s="276">
        <v>93213.60000000002</v>
      </c>
      <c r="N843" s="277"/>
      <c r="O843" s="277"/>
      <c r="P843" s="277"/>
      <c r="Q843" s="277"/>
      <c r="R843" s="277"/>
    </row>
    <row r="844" spans="1:18" x14ac:dyDescent="0.2">
      <c r="A844" s="271" t="s">
        <v>4960</v>
      </c>
      <c r="B844" s="272" t="s">
        <v>2629</v>
      </c>
      <c r="C844" s="272" t="s">
        <v>4961</v>
      </c>
      <c r="D844" s="273" t="s">
        <v>4962</v>
      </c>
      <c r="E844" s="296">
        <v>6500</v>
      </c>
      <c r="F844" s="274" t="s">
        <v>6705</v>
      </c>
      <c r="G844" s="275" t="s">
        <v>6706</v>
      </c>
      <c r="H844" s="298" t="s">
        <v>4985</v>
      </c>
      <c r="I844" s="298" t="s">
        <v>4966</v>
      </c>
      <c r="J844" s="298" t="s">
        <v>4967</v>
      </c>
      <c r="K844" s="273">
        <v>4</v>
      </c>
      <c r="L844" s="273">
        <v>12</v>
      </c>
      <c r="M844" s="276">
        <v>81213.60000000002</v>
      </c>
      <c r="N844" s="277"/>
      <c r="O844" s="277"/>
      <c r="P844" s="277"/>
      <c r="Q844" s="277"/>
      <c r="R844" s="277"/>
    </row>
    <row r="845" spans="1:18" x14ac:dyDescent="0.2">
      <c r="A845" s="271" t="s">
        <v>4960</v>
      </c>
      <c r="B845" s="272" t="s">
        <v>2629</v>
      </c>
      <c r="C845" s="272" t="s">
        <v>4961</v>
      </c>
      <c r="D845" s="273" t="s">
        <v>4962</v>
      </c>
      <c r="E845" s="296">
        <v>6500</v>
      </c>
      <c r="F845" s="274" t="s">
        <v>6707</v>
      </c>
      <c r="G845" s="275" t="s">
        <v>6708</v>
      </c>
      <c r="H845" s="298" t="s">
        <v>4985</v>
      </c>
      <c r="I845" s="298" t="s">
        <v>4966</v>
      </c>
      <c r="J845" s="298" t="s">
        <v>4967</v>
      </c>
      <c r="K845" s="273">
        <v>4</v>
      </c>
      <c r="L845" s="273">
        <v>12</v>
      </c>
      <c r="M845" s="276">
        <v>81213.60000000002</v>
      </c>
      <c r="N845" s="277"/>
      <c r="O845" s="277"/>
      <c r="P845" s="277"/>
      <c r="Q845" s="277"/>
      <c r="R845" s="277"/>
    </row>
    <row r="846" spans="1:18" x14ac:dyDescent="0.2">
      <c r="A846" s="271" t="s">
        <v>4960</v>
      </c>
      <c r="B846" s="272" t="s">
        <v>2629</v>
      </c>
      <c r="C846" s="272" t="s">
        <v>4961</v>
      </c>
      <c r="D846" s="273" t="s">
        <v>4962</v>
      </c>
      <c r="E846" s="296">
        <v>7000</v>
      </c>
      <c r="F846" s="274" t="s">
        <v>6709</v>
      </c>
      <c r="G846" s="275" t="s">
        <v>6710</v>
      </c>
      <c r="H846" s="298" t="s">
        <v>5747</v>
      </c>
      <c r="I846" s="298" t="s">
        <v>4966</v>
      </c>
      <c r="J846" s="298" t="s">
        <v>4967</v>
      </c>
      <c r="K846" s="273">
        <v>2</v>
      </c>
      <c r="L846" s="273">
        <v>12</v>
      </c>
      <c r="M846" s="276">
        <v>87213.60000000002</v>
      </c>
      <c r="N846" s="277"/>
      <c r="O846" s="277"/>
      <c r="P846" s="277"/>
      <c r="Q846" s="277"/>
      <c r="R846" s="277"/>
    </row>
    <row r="847" spans="1:18" x14ac:dyDescent="0.2">
      <c r="A847" s="271" t="s">
        <v>4960</v>
      </c>
      <c r="B847" s="272" t="s">
        <v>2629</v>
      </c>
      <c r="C847" s="272" t="s">
        <v>4961</v>
      </c>
      <c r="D847" s="273" t="s">
        <v>4970</v>
      </c>
      <c r="E847" s="296">
        <v>3300</v>
      </c>
      <c r="F847" s="274" t="s">
        <v>6711</v>
      </c>
      <c r="G847" s="275" t="s">
        <v>6712</v>
      </c>
      <c r="H847" s="298" t="s">
        <v>4999</v>
      </c>
      <c r="I847" s="298" t="s">
        <v>5020</v>
      </c>
      <c r="J847" s="298" t="s">
        <v>4982</v>
      </c>
      <c r="K847" s="273">
        <v>2</v>
      </c>
      <c r="L847" s="273">
        <v>12</v>
      </c>
      <c r="M847" s="276">
        <v>42813.600000000006</v>
      </c>
      <c r="N847" s="277"/>
      <c r="O847" s="277"/>
      <c r="P847" s="277"/>
      <c r="Q847" s="277"/>
      <c r="R847" s="277"/>
    </row>
    <row r="848" spans="1:18" x14ac:dyDescent="0.2">
      <c r="A848" s="271" t="s">
        <v>4960</v>
      </c>
      <c r="B848" s="272" t="s">
        <v>2629</v>
      </c>
      <c r="C848" s="272" t="s">
        <v>4961</v>
      </c>
      <c r="D848" s="273" t="s">
        <v>4962</v>
      </c>
      <c r="E848" s="296">
        <v>8500</v>
      </c>
      <c r="F848" s="274" t="s">
        <v>6713</v>
      </c>
      <c r="G848" s="275" t="s">
        <v>6714</v>
      </c>
      <c r="H848" s="298" t="s">
        <v>4985</v>
      </c>
      <c r="I848" s="298" t="s">
        <v>4966</v>
      </c>
      <c r="J848" s="298" t="s">
        <v>4967</v>
      </c>
      <c r="K848" s="273">
        <v>4</v>
      </c>
      <c r="L848" s="273">
        <v>12</v>
      </c>
      <c r="M848" s="276">
        <v>105213.60000000002</v>
      </c>
      <c r="N848" s="277"/>
      <c r="O848" s="277"/>
      <c r="P848" s="277"/>
      <c r="Q848" s="277"/>
      <c r="R848" s="277"/>
    </row>
    <row r="849" spans="1:18" x14ac:dyDescent="0.2">
      <c r="A849" s="271" t="s">
        <v>4960</v>
      </c>
      <c r="B849" s="272" t="s">
        <v>2629</v>
      </c>
      <c r="C849" s="272" t="s">
        <v>4961</v>
      </c>
      <c r="D849" s="273" t="s">
        <v>4962</v>
      </c>
      <c r="E849" s="296">
        <v>8500</v>
      </c>
      <c r="F849" s="274" t="s">
        <v>6715</v>
      </c>
      <c r="G849" s="275" t="s">
        <v>6716</v>
      </c>
      <c r="H849" s="298" t="s">
        <v>5104</v>
      </c>
      <c r="I849" s="298" t="s">
        <v>4966</v>
      </c>
      <c r="J849" s="298" t="s">
        <v>4967</v>
      </c>
      <c r="K849" s="273">
        <v>4</v>
      </c>
      <c r="L849" s="273">
        <v>12</v>
      </c>
      <c r="M849" s="276">
        <v>105213.60000000002</v>
      </c>
      <c r="N849" s="277"/>
      <c r="O849" s="277"/>
      <c r="P849" s="277"/>
      <c r="Q849" s="277"/>
      <c r="R849" s="277"/>
    </row>
    <row r="850" spans="1:18" x14ac:dyDescent="0.2">
      <c r="A850" s="271" t="s">
        <v>4960</v>
      </c>
      <c r="B850" s="272" t="s">
        <v>2629</v>
      </c>
      <c r="C850" s="272" t="s">
        <v>4961</v>
      </c>
      <c r="D850" s="273" t="s">
        <v>4962</v>
      </c>
      <c r="E850" s="296">
        <v>8500</v>
      </c>
      <c r="F850" s="274" t="s">
        <v>6717</v>
      </c>
      <c r="G850" s="275" t="s">
        <v>6718</v>
      </c>
      <c r="H850" s="298" t="s">
        <v>4985</v>
      </c>
      <c r="I850" s="298" t="s">
        <v>4966</v>
      </c>
      <c r="J850" s="298" t="s">
        <v>4967</v>
      </c>
      <c r="K850" s="273">
        <v>4</v>
      </c>
      <c r="L850" s="273">
        <v>12</v>
      </c>
      <c r="M850" s="276">
        <v>105213.60000000002</v>
      </c>
      <c r="N850" s="277"/>
      <c r="O850" s="277"/>
      <c r="P850" s="277"/>
      <c r="Q850" s="277"/>
      <c r="R850" s="277"/>
    </row>
    <row r="851" spans="1:18" x14ac:dyDescent="0.2">
      <c r="A851" s="271" t="s">
        <v>4960</v>
      </c>
      <c r="B851" s="272" t="s">
        <v>2629</v>
      </c>
      <c r="C851" s="272" t="s">
        <v>4961</v>
      </c>
      <c r="D851" s="273" t="s">
        <v>4962</v>
      </c>
      <c r="E851" s="296">
        <v>9500</v>
      </c>
      <c r="F851" s="274" t="s">
        <v>6719</v>
      </c>
      <c r="G851" s="275" t="s">
        <v>6720</v>
      </c>
      <c r="H851" s="298" t="s">
        <v>5015</v>
      </c>
      <c r="I851" s="298" t="s">
        <v>4966</v>
      </c>
      <c r="J851" s="298" t="s">
        <v>4967</v>
      </c>
      <c r="K851" s="273">
        <v>2</v>
      </c>
      <c r="L851" s="273">
        <v>12</v>
      </c>
      <c r="M851" s="276">
        <v>117213.60000000002</v>
      </c>
      <c r="N851" s="277"/>
      <c r="O851" s="277"/>
      <c r="P851" s="277"/>
      <c r="Q851" s="277"/>
      <c r="R851" s="277"/>
    </row>
    <row r="852" spans="1:18" x14ac:dyDescent="0.2">
      <c r="A852" s="271" t="s">
        <v>4960</v>
      </c>
      <c r="B852" s="272" t="s">
        <v>2629</v>
      </c>
      <c r="C852" s="272" t="s">
        <v>4961</v>
      </c>
      <c r="D852" s="273" t="s">
        <v>4962</v>
      </c>
      <c r="E852" s="296">
        <v>5500</v>
      </c>
      <c r="F852" s="274" t="s">
        <v>6721</v>
      </c>
      <c r="G852" s="275" t="s">
        <v>6722</v>
      </c>
      <c r="H852" s="298" t="s">
        <v>4965</v>
      </c>
      <c r="I852" s="298" t="s">
        <v>4966</v>
      </c>
      <c r="J852" s="298" t="s">
        <v>4967</v>
      </c>
      <c r="K852" s="273">
        <v>4</v>
      </c>
      <c r="L852" s="273">
        <v>12</v>
      </c>
      <c r="M852" s="276">
        <v>69213.60000000002</v>
      </c>
      <c r="N852" s="277"/>
      <c r="O852" s="277"/>
      <c r="P852" s="277"/>
      <c r="Q852" s="277"/>
      <c r="R852" s="277"/>
    </row>
    <row r="853" spans="1:18" x14ac:dyDescent="0.2">
      <c r="A853" s="271" t="s">
        <v>4960</v>
      </c>
      <c r="B853" s="272" t="s">
        <v>2629</v>
      </c>
      <c r="C853" s="272" t="s">
        <v>4961</v>
      </c>
      <c r="D853" s="273" t="s">
        <v>4962</v>
      </c>
      <c r="E853" s="296">
        <v>5500</v>
      </c>
      <c r="F853" s="274" t="s">
        <v>6723</v>
      </c>
      <c r="G853" s="275" t="s">
        <v>6724</v>
      </c>
      <c r="H853" s="298" t="s">
        <v>5015</v>
      </c>
      <c r="I853" s="298" t="s">
        <v>4966</v>
      </c>
      <c r="J853" s="298" t="s">
        <v>4967</v>
      </c>
      <c r="K853" s="273">
        <v>4</v>
      </c>
      <c r="L853" s="273">
        <v>12</v>
      </c>
      <c r="M853" s="276">
        <v>69213.60000000002</v>
      </c>
      <c r="N853" s="277"/>
      <c r="O853" s="277"/>
      <c r="P853" s="277"/>
      <c r="Q853" s="277"/>
      <c r="R853" s="277"/>
    </row>
    <row r="854" spans="1:18" x14ac:dyDescent="0.2">
      <c r="A854" s="271" t="s">
        <v>4960</v>
      </c>
      <c r="B854" s="272" t="s">
        <v>2629</v>
      </c>
      <c r="C854" s="272" t="s">
        <v>4961</v>
      </c>
      <c r="D854" s="273" t="s">
        <v>4970</v>
      </c>
      <c r="E854" s="296">
        <v>3500</v>
      </c>
      <c r="F854" s="274" t="s">
        <v>6725</v>
      </c>
      <c r="G854" s="275" t="s">
        <v>6726</v>
      </c>
      <c r="H854" s="298" t="s">
        <v>5015</v>
      </c>
      <c r="I854" s="298" t="s">
        <v>4966</v>
      </c>
      <c r="J854" s="298" t="s">
        <v>4967</v>
      </c>
      <c r="K854" s="273">
        <v>2</v>
      </c>
      <c r="L854" s="273">
        <v>12</v>
      </c>
      <c r="M854" s="276">
        <v>45213.600000000006</v>
      </c>
      <c r="N854" s="277"/>
      <c r="O854" s="277"/>
      <c r="P854" s="277"/>
      <c r="Q854" s="277"/>
      <c r="R854" s="277"/>
    </row>
    <row r="855" spans="1:18" x14ac:dyDescent="0.2">
      <c r="A855" s="271" t="s">
        <v>4960</v>
      </c>
      <c r="B855" s="272" t="s">
        <v>2629</v>
      </c>
      <c r="C855" s="272" t="s">
        <v>4961</v>
      </c>
      <c r="D855" s="273" t="s">
        <v>5052</v>
      </c>
      <c r="E855" s="296">
        <v>1500</v>
      </c>
      <c r="F855" s="274" t="s">
        <v>6727</v>
      </c>
      <c r="G855" s="275" t="s">
        <v>6728</v>
      </c>
      <c r="H855" s="298" t="s">
        <v>5055</v>
      </c>
      <c r="I855" s="298" t="s">
        <v>4993</v>
      </c>
      <c r="J855" s="298" t="s">
        <v>5056</v>
      </c>
      <c r="K855" s="273">
        <v>2</v>
      </c>
      <c r="L855" s="273">
        <v>12</v>
      </c>
      <c r="M855" s="276">
        <v>20429.420000000002</v>
      </c>
      <c r="N855" s="277"/>
      <c r="O855" s="277"/>
      <c r="P855" s="277"/>
      <c r="Q855" s="277"/>
      <c r="R855" s="277"/>
    </row>
    <row r="856" spans="1:18" x14ac:dyDescent="0.2">
      <c r="A856" s="271" t="s">
        <v>4960</v>
      </c>
      <c r="B856" s="272" t="s">
        <v>2629</v>
      </c>
      <c r="C856" s="272" t="s">
        <v>4961</v>
      </c>
      <c r="D856" s="273" t="s">
        <v>4962</v>
      </c>
      <c r="E856" s="296">
        <v>8500</v>
      </c>
      <c r="F856" s="274" t="s">
        <v>6729</v>
      </c>
      <c r="G856" s="275" t="s">
        <v>6730</v>
      </c>
      <c r="H856" s="298" t="s">
        <v>4965</v>
      </c>
      <c r="I856" s="298" t="s">
        <v>4966</v>
      </c>
      <c r="J856" s="298" t="s">
        <v>4967</v>
      </c>
      <c r="K856" s="273">
        <v>2</v>
      </c>
      <c r="L856" s="273">
        <v>12</v>
      </c>
      <c r="M856" s="276">
        <v>105213.60000000002</v>
      </c>
      <c r="N856" s="277"/>
      <c r="O856" s="277"/>
      <c r="P856" s="277"/>
      <c r="Q856" s="277"/>
      <c r="R856" s="277"/>
    </row>
    <row r="857" spans="1:18" x14ac:dyDescent="0.2">
      <c r="A857" s="271" t="s">
        <v>4960</v>
      </c>
      <c r="B857" s="272" t="s">
        <v>2629</v>
      </c>
      <c r="C857" s="272" t="s">
        <v>4961</v>
      </c>
      <c r="D857" s="273" t="s">
        <v>4962</v>
      </c>
      <c r="E857" s="296">
        <v>6500</v>
      </c>
      <c r="F857" s="274" t="s">
        <v>6731</v>
      </c>
      <c r="G857" s="275" t="s">
        <v>6732</v>
      </c>
      <c r="H857" s="298" t="s">
        <v>4976</v>
      </c>
      <c r="I857" s="298" t="s">
        <v>4966</v>
      </c>
      <c r="J857" s="298" t="s">
        <v>4967</v>
      </c>
      <c r="K857" s="273">
        <v>2</v>
      </c>
      <c r="L857" s="273">
        <v>12</v>
      </c>
      <c r="M857" s="276">
        <v>81213.60000000002</v>
      </c>
      <c r="N857" s="277"/>
      <c r="O857" s="277"/>
      <c r="P857" s="277"/>
      <c r="Q857" s="277"/>
      <c r="R857" s="277"/>
    </row>
    <row r="858" spans="1:18" x14ac:dyDescent="0.2">
      <c r="A858" s="271" t="s">
        <v>4960</v>
      </c>
      <c r="B858" s="272" t="s">
        <v>2629</v>
      </c>
      <c r="C858" s="272" t="s">
        <v>4961</v>
      </c>
      <c r="D858" s="273" t="s">
        <v>4962</v>
      </c>
      <c r="E858" s="296">
        <v>7500</v>
      </c>
      <c r="F858" s="274" t="s">
        <v>6733</v>
      </c>
      <c r="G858" s="275" t="s">
        <v>6734</v>
      </c>
      <c r="H858" s="298" t="s">
        <v>4999</v>
      </c>
      <c r="I858" s="298" t="s">
        <v>4966</v>
      </c>
      <c r="J858" s="298" t="s">
        <v>4967</v>
      </c>
      <c r="K858" s="273">
        <v>1</v>
      </c>
      <c r="L858" s="273">
        <v>2</v>
      </c>
      <c r="M858" s="276">
        <v>15028.93</v>
      </c>
      <c r="N858" s="277"/>
      <c r="O858" s="277"/>
      <c r="P858" s="277"/>
      <c r="Q858" s="277"/>
      <c r="R858" s="277"/>
    </row>
    <row r="859" spans="1:18" x14ac:dyDescent="0.2">
      <c r="A859" s="271" t="s">
        <v>4960</v>
      </c>
      <c r="B859" s="272" t="s">
        <v>2629</v>
      </c>
      <c r="C859" s="272" t="s">
        <v>4961</v>
      </c>
      <c r="D859" s="273" t="s">
        <v>4962</v>
      </c>
      <c r="E859" s="296">
        <v>6500</v>
      </c>
      <c r="F859" s="274" t="s">
        <v>6735</v>
      </c>
      <c r="G859" s="275" t="s">
        <v>6736</v>
      </c>
      <c r="H859" s="298" t="s">
        <v>4965</v>
      </c>
      <c r="I859" s="298" t="s">
        <v>4966</v>
      </c>
      <c r="J859" s="298" t="s">
        <v>4967</v>
      </c>
      <c r="K859" s="273">
        <v>4</v>
      </c>
      <c r="L859" s="273">
        <v>12</v>
      </c>
      <c r="M859" s="276">
        <v>80406.930000000022</v>
      </c>
      <c r="N859" s="277"/>
      <c r="O859" s="277"/>
      <c r="P859" s="277"/>
      <c r="Q859" s="277"/>
      <c r="R859" s="277"/>
    </row>
    <row r="860" spans="1:18" x14ac:dyDescent="0.2">
      <c r="A860" s="271" t="s">
        <v>4960</v>
      </c>
      <c r="B860" s="272" t="s">
        <v>2629</v>
      </c>
      <c r="C860" s="272" t="s">
        <v>4961</v>
      </c>
      <c r="D860" s="273" t="s">
        <v>4962</v>
      </c>
      <c r="E860" s="296">
        <v>7500</v>
      </c>
      <c r="F860" s="274" t="s">
        <v>6737</v>
      </c>
      <c r="G860" s="275" t="s">
        <v>6738</v>
      </c>
      <c r="H860" s="298" t="s">
        <v>4976</v>
      </c>
      <c r="I860" s="298" t="s">
        <v>4966</v>
      </c>
      <c r="J860" s="298" t="s">
        <v>4967</v>
      </c>
      <c r="K860" s="273">
        <v>4</v>
      </c>
      <c r="L860" s="273">
        <v>12</v>
      </c>
      <c r="M860" s="276">
        <v>93213.60000000002</v>
      </c>
      <c r="N860" s="277"/>
      <c r="O860" s="277"/>
      <c r="P860" s="277"/>
      <c r="Q860" s="277"/>
      <c r="R860" s="277"/>
    </row>
    <row r="861" spans="1:18" x14ac:dyDescent="0.2">
      <c r="A861" s="271" t="s">
        <v>4960</v>
      </c>
      <c r="B861" s="272" t="s">
        <v>2629</v>
      </c>
      <c r="C861" s="272" t="s">
        <v>4961</v>
      </c>
      <c r="D861" s="273" t="s">
        <v>4962</v>
      </c>
      <c r="E861" s="296">
        <v>6500</v>
      </c>
      <c r="F861" s="274" t="s">
        <v>6739</v>
      </c>
      <c r="G861" s="275" t="s">
        <v>6740</v>
      </c>
      <c r="H861" s="298" t="s">
        <v>4976</v>
      </c>
      <c r="I861" s="298" t="s">
        <v>4966</v>
      </c>
      <c r="J861" s="298" t="s">
        <v>4967</v>
      </c>
      <c r="K861" s="273">
        <v>2</v>
      </c>
      <c r="L861" s="273">
        <v>12</v>
      </c>
      <c r="M861" s="276">
        <v>81213.60000000002</v>
      </c>
      <c r="N861" s="277"/>
      <c r="O861" s="277"/>
      <c r="P861" s="277"/>
      <c r="Q861" s="277"/>
      <c r="R861" s="277"/>
    </row>
    <row r="862" spans="1:18" x14ac:dyDescent="0.2">
      <c r="A862" s="271" t="s">
        <v>4960</v>
      </c>
      <c r="B862" s="272" t="s">
        <v>2629</v>
      </c>
      <c r="C862" s="272" t="s">
        <v>4961</v>
      </c>
      <c r="D862" s="273" t="s">
        <v>4970</v>
      </c>
      <c r="E862" s="296">
        <v>3000</v>
      </c>
      <c r="F862" s="274" t="s">
        <v>6741</v>
      </c>
      <c r="G862" s="275" t="s">
        <v>6742</v>
      </c>
      <c r="H862" s="298" t="s">
        <v>4973</v>
      </c>
      <c r="I862" s="298" t="s">
        <v>4966</v>
      </c>
      <c r="J862" s="298" t="s">
        <v>4967</v>
      </c>
      <c r="K862" s="273">
        <v>2</v>
      </c>
      <c r="L862" s="273">
        <v>12</v>
      </c>
      <c r="M862" s="276">
        <v>39213.599999999999</v>
      </c>
      <c r="N862" s="277"/>
      <c r="O862" s="277"/>
      <c r="P862" s="277"/>
      <c r="Q862" s="277"/>
      <c r="R862" s="277"/>
    </row>
    <row r="863" spans="1:18" x14ac:dyDescent="0.2">
      <c r="A863" s="271" t="s">
        <v>4960</v>
      </c>
      <c r="B863" s="272" t="s">
        <v>2629</v>
      </c>
      <c r="C863" s="272" t="s">
        <v>4961</v>
      </c>
      <c r="D863" s="273" t="s">
        <v>4962</v>
      </c>
      <c r="E863" s="296">
        <v>10500</v>
      </c>
      <c r="F863" s="274" t="s">
        <v>6743</v>
      </c>
      <c r="G863" s="275" t="s">
        <v>6744</v>
      </c>
      <c r="H863" s="298" t="s">
        <v>4976</v>
      </c>
      <c r="I863" s="298" t="s">
        <v>4966</v>
      </c>
      <c r="J863" s="298" t="s">
        <v>4967</v>
      </c>
      <c r="K863" s="273">
        <v>2</v>
      </c>
      <c r="L863" s="273">
        <v>12</v>
      </c>
      <c r="M863" s="276">
        <v>129213.60000000002</v>
      </c>
      <c r="N863" s="277"/>
      <c r="O863" s="277"/>
      <c r="P863" s="277"/>
      <c r="Q863" s="277"/>
      <c r="R863" s="277"/>
    </row>
    <row r="864" spans="1:18" x14ac:dyDescent="0.2">
      <c r="A864" s="271" t="s">
        <v>4960</v>
      </c>
      <c r="B864" s="272" t="s">
        <v>2629</v>
      </c>
      <c r="C864" s="272" t="s">
        <v>4961</v>
      </c>
      <c r="D864" s="273" t="s">
        <v>4962</v>
      </c>
      <c r="E864" s="296">
        <v>5500</v>
      </c>
      <c r="F864" s="274" t="s">
        <v>6745</v>
      </c>
      <c r="G864" s="275" t="s">
        <v>6746</v>
      </c>
      <c r="H864" s="298" t="s">
        <v>4965</v>
      </c>
      <c r="I864" s="298" t="s">
        <v>4966</v>
      </c>
      <c r="J864" s="298" t="s">
        <v>4967</v>
      </c>
      <c r="K864" s="273">
        <v>4</v>
      </c>
      <c r="L864" s="273">
        <v>12</v>
      </c>
      <c r="M864" s="276">
        <v>69132.940000000017</v>
      </c>
      <c r="N864" s="277"/>
      <c r="O864" s="277"/>
      <c r="P864" s="277"/>
      <c r="Q864" s="277"/>
      <c r="R864" s="277"/>
    </row>
    <row r="865" spans="1:18" x14ac:dyDescent="0.2">
      <c r="A865" s="271" t="s">
        <v>4960</v>
      </c>
      <c r="B865" s="272" t="s">
        <v>2629</v>
      </c>
      <c r="C865" s="272" t="s">
        <v>4961</v>
      </c>
      <c r="D865" s="273" t="s">
        <v>4962</v>
      </c>
      <c r="E865" s="296">
        <v>5300</v>
      </c>
      <c r="F865" s="274" t="s">
        <v>6747</v>
      </c>
      <c r="G865" s="275" t="s">
        <v>6748</v>
      </c>
      <c r="H865" s="298" t="s">
        <v>4985</v>
      </c>
      <c r="I865" s="298" t="s">
        <v>4966</v>
      </c>
      <c r="J865" s="298" t="s">
        <v>4967</v>
      </c>
      <c r="K865" s="273">
        <v>2</v>
      </c>
      <c r="L865" s="273">
        <v>12</v>
      </c>
      <c r="M865" s="276">
        <v>66813.60000000002</v>
      </c>
      <c r="N865" s="277"/>
      <c r="O865" s="277"/>
      <c r="P865" s="277"/>
      <c r="Q865" s="277"/>
      <c r="R865" s="277"/>
    </row>
    <row r="866" spans="1:18" x14ac:dyDescent="0.2">
      <c r="A866" s="271" t="s">
        <v>4960</v>
      </c>
      <c r="B866" s="272" t="s">
        <v>2629</v>
      </c>
      <c r="C866" s="272" t="s">
        <v>4961</v>
      </c>
      <c r="D866" s="273" t="s">
        <v>5052</v>
      </c>
      <c r="E866" s="296">
        <v>2500</v>
      </c>
      <c r="F866" s="274" t="s">
        <v>6749</v>
      </c>
      <c r="G866" s="275" t="s">
        <v>6750</v>
      </c>
      <c r="H866" s="298" t="s">
        <v>5055</v>
      </c>
      <c r="I866" s="298" t="s">
        <v>4993</v>
      </c>
      <c r="J866" s="298" t="s">
        <v>5056</v>
      </c>
      <c r="K866" s="273">
        <v>2</v>
      </c>
      <c r="L866" s="273">
        <v>12</v>
      </c>
      <c r="M866" s="276">
        <v>33213.599999999999</v>
      </c>
      <c r="N866" s="277"/>
      <c r="O866" s="277"/>
      <c r="P866" s="277"/>
      <c r="Q866" s="277"/>
      <c r="R866" s="277"/>
    </row>
    <row r="867" spans="1:18" x14ac:dyDescent="0.2">
      <c r="A867" s="271" t="s">
        <v>4960</v>
      </c>
      <c r="B867" s="272" t="s">
        <v>2629</v>
      </c>
      <c r="C867" s="272" t="s">
        <v>4961</v>
      </c>
      <c r="D867" s="273" t="s">
        <v>4962</v>
      </c>
      <c r="E867" s="296">
        <v>6500</v>
      </c>
      <c r="F867" s="274" t="s">
        <v>6751</v>
      </c>
      <c r="G867" s="275" t="s">
        <v>6752</v>
      </c>
      <c r="H867" s="298" t="s">
        <v>4965</v>
      </c>
      <c r="I867" s="298" t="s">
        <v>4966</v>
      </c>
      <c r="J867" s="298" t="s">
        <v>4967</v>
      </c>
      <c r="K867" s="273">
        <v>4</v>
      </c>
      <c r="L867" s="273">
        <v>12</v>
      </c>
      <c r="M867" s="276">
        <v>81213.60000000002</v>
      </c>
      <c r="N867" s="277"/>
      <c r="O867" s="277"/>
      <c r="P867" s="277"/>
      <c r="Q867" s="277"/>
      <c r="R867" s="277"/>
    </row>
    <row r="868" spans="1:18" x14ac:dyDescent="0.2">
      <c r="A868" s="271" t="s">
        <v>4960</v>
      </c>
      <c r="B868" s="272" t="s">
        <v>2629</v>
      </c>
      <c r="C868" s="272" t="s">
        <v>4961</v>
      </c>
      <c r="D868" s="273" t="s">
        <v>4962</v>
      </c>
      <c r="E868" s="296">
        <v>6500</v>
      </c>
      <c r="F868" s="274" t="s">
        <v>6753</v>
      </c>
      <c r="G868" s="275" t="s">
        <v>6754</v>
      </c>
      <c r="H868" s="298" t="s">
        <v>4965</v>
      </c>
      <c r="I868" s="298" t="s">
        <v>4966</v>
      </c>
      <c r="J868" s="298" t="s">
        <v>4967</v>
      </c>
      <c r="K868" s="273">
        <v>4</v>
      </c>
      <c r="L868" s="273">
        <v>12</v>
      </c>
      <c r="M868" s="276">
        <v>81213.60000000002</v>
      </c>
      <c r="N868" s="277"/>
      <c r="O868" s="277"/>
      <c r="P868" s="277"/>
      <c r="Q868" s="277"/>
      <c r="R868" s="277"/>
    </row>
    <row r="869" spans="1:18" x14ac:dyDescent="0.2">
      <c r="A869" s="271" t="s">
        <v>4960</v>
      </c>
      <c r="B869" s="272" t="s">
        <v>2629</v>
      </c>
      <c r="C869" s="272" t="s">
        <v>4961</v>
      </c>
      <c r="D869" s="273" t="s">
        <v>4962</v>
      </c>
      <c r="E869" s="296">
        <v>8500</v>
      </c>
      <c r="F869" s="274" t="s">
        <v>6755</v>
      </c>
      <c r="G869" s="275" t="s">
        <v>6756</v>
      </c>
      <c r="H869" s="298" t="s">
        <v>4999</v>
      </c>
      <c r="I869" s="298" t="s">
        <v>4966</v>
      </c>
      <c r="J869" s="298" t="s">
        <v>4967</v>
      </c>
      <c r="K869" s="273">
        <v>2</v>
      </c>
      <c r="L869" s="273">
        <v>12</v>
      </c>
      <c r="M869" s="276">
        <v>105213.60000000002</v>
      </c>
      <c r="N869" s="277"/>
      <c r="O869" s="277"/>
      <c r="P869" s="277"/>
      <c r="Q869" s="277"/>
      <c r="R869" s="277"/>
    </row>
    <row r="870" spans="1:18" x14ac:dyDescent="0.2">
      <c r="A870" s="271" t="s">
        <v>4960</v>
      </c>
      <c r="B870" s="272" t="s">
        <v>2629</v>
      </c>
      <c r="C870" s="272" t="s">
        <v>4961</v>
      </c>
      <c r="D870" s="273" t="s">
        <v>4962</v>
      </c>
      <c r="E870" s="296">
        <v>12000</v>
      </c>
      <c r="F870" s="274" t="s">
        <v>6757</v>
      </c>
      <c r="G870" s="275" t="s">
        <v>6758</v>
      </c>
      <c r="H870" s="298" t="s">
        <v>4985</v>
      </c>
      <c r="I870" s="298" t="s">
        <v>4966</v>
      </c>
      <c r="J870" s="298" t="s">
        <v>4967</v>
      </c>
      <c r="K870" s="273">
        <v>4</v>
      </c>
      <c r="L870" s="273">
        <v>12</v>
      </c>
      <c r="M870" s="276">
        <v>147213.6</v>
      </c>
      <c r="N870" s="277"/>
      <c r="O870" s="277"/>
      <c r="P870" s="277"/>
      <c r="Q870" s="277"/>
      <c r="R870" s="277"/>
    </row>
    <row r="871" spans="1:18" x14ac:dyDescent="0.2">
      <c r="A871" s="271" t="s">
        <v>4960</v>
      </c>
      <c r="B871" s="272" t="s">
        <v>2629</v>
      </c>
      <c r="C871" s="272" t="s">
        <v>4961</v>
      </c>
      <c r="D871" s="273" t="s">
        <v>5052</v>
      </c>
      <c r="E871" s="296">
        <v>2500</v>
      </c>
      <c r="F871" s="274" t="s">
        <v>6759</v>
      </c>
      <c r="G871" s="275" t="s">
        <v>6760</v>
      </c>
      <c r="H871" s="298" t="s">
        <v>5055</v>
      </c>
      <c r="I871" s="298" t="s">
        <v>4993</v>
      </c>
      <c r="J871" s="298" t="s">
        <v>5056</v>
      </c>
      <c r="K871" s="273">
        <v>2</v>
      </c>
      <c r="L871" s="273">
        <v>12</v>
      </c>
      <c r="M871" s="276">
        <v>33213.599999999999</v>
      </c>
      <c r="N871" s="277"/>
      <c r="O871" s="277"/>
      <c r="P871" s="277"/>
      <c r="Q871" s="277"/>
      <c r="R871" s="277"/>
    </row>
    <row r="872" spans="1:18" x14ac:dyDescent="0.2">
      <c r="A872" s="271" t="s">
        <v>4960</v>
      </c>
      <c r="B872" s="272" t="s">
        <v>2629</v>
      </c>
      <c r="C872" s="272" t="s">
        <v>4961</v>
      </c>
      <c r="D872" s="273" t="s">
        <v>4970</v>
      </c>
      <c r="E872" s="296">
        <v>4800</v>
      </c>
      <c r="F872" s="274" t="s">
        <v>6761</v>
      </c>
      <c r="G872" s="275" t="s">
        <v>6762</v>
      </c>
      <c r="H872" s="298" t="s">
        <v>4999</v>
      </c>
      <c r="I872" s="298" t="s">
        <v>4966</v>
      </c>
      <c r="J872" s="298" t="s">
        <v>4967</v>
      </c>
      <c r="K872" s="273">
        <v>2</v>
      </c>
      <c r="L872" s="273">
        <v>12</v>
      </c>
      <c r="M872" s="276">
        <v>60813.600000000013</v>
      </c>
      <c r="N872" s="277"/>
      <c r="O872" s="277"/>
      <c r="P872" s="277"/>
      <c r="Q872" s="277"/>
      <c r="R872" s="277"/>
    </row>
    <row r="873" spans="1:18" x14ac:dyDescent="0.2">
      <c r="A873" s="271" t="s">
        <v>4960</v>
      </c>
      <c r="B873" s="272" t="s">
        <v>2629</v>
      </c>
      <c r="C873" s="272" t="s">
        <v>4961</v>
      </c>
      <c r="D873" s="273" t="s">
        <v>4962</v>
      </c>
      <c r="E873" s="296">
        <v>6500</v>
      </c>
      <c r="F873" s="274" t="s">
        <v>6763</v>
      </c>
      <c r="G873" s="275" t="s">
        <v>6764</v>
      </c>
      <c r="H873" s="298" t="s">
        <v>4976</v>
      </c>
      <c r="I873" s="298" t="s">
        <v>4966</v>
      </c>
      <c r="J873" s="298" t="s">
        <v>4967</v>
      </c>
      <c r="K873" s="273">
        <v>2</v>
      </c>
      <c r="L873" s="273">
        <v>12</v>
      </c>
      <c r="M873" s="276">
        <v>81213.60000000002</v>
      </c>
      <c r="N873" s="277"/>
      <c r="O873" s="277"/>
      <c r="P873" s="277"/>
      <c r="Q873" s="277"/>
      <c r="R873" s="277"/>
    </row>
    <row r="874" spans="1:18" x14ac:dyDescent="0.2">
      <c r="A874" s="271" t="s">
        <v>4960</v>
      </c>
      <c r="B874" s="272" t="s">
        <v>2629</v>
      </c>
      <c r="C874" s="272" t="s">
        <v>4961</v>
      </c>
      <c r="D874" s="273" t="s">
        <v>4970</v>
      </c>
      <c r="E874" s="296">
        <v>5000</v>
      </c>
      <c r="F874" s="274" t="s">
        <v>6765</v>
      </c>
      <c r="G874" s="275" t="s">
        <v>6766</v>
      </c>
      <c r="H874" s="298" t="s">
        <v>4976</v>
      </c>
      <c r="I874" s="298" t="s">
        <v>4966</v>
      </c>
      <c r="J874" s="298" t="s">
        <v>4967</v>
      </c>
      <c r="K874" s="273">
        <v>2</v>
      </c>
      <c r="L874" s="273">
        <v>12</v>
      </c>
      <c r="M874" s="276">
        <v>63213.600000000013</v>
      </c>
      <c r="N874" s="277"/>
      <c r="O874" s="277"/>
      <c r="P874" s="277"/>
      <c r="Q874" s="277"/>
      <c r="R874" s="277"/>
    </row>
    <row r="875" spans="1:18" x14ac:dyDescent="0.2">
      <c r="A875" s="271" t="s">
        <v>4960</v>
      </c>
      <c r="B875" s="272" t="s">
        <v>2629</v>
      </c>
      <c r="C875" s="272" t="s">
        <v>4961</v>
      </c>
      <c r="D875" s="273" t="s">
        <v>4970</v>
      </c>
      <c r="E875" s="296">
        <v>8500</v>
      </c>
      <c r="F875" s="274" t="s">
        <v>6767</v>
      </c>
      <c r="G875" s="275" t="s">
        <v>6768</v>
      </c>
      <c r="H875" s="298" t="s">
        <v>4973</v>
      </c>
      <c r="I875" s="298" t="s">
        <v>4966</v>
      </c>
      <c r="J875" s="298" t="s">
        <v>4967</v>
      </c>
      <c r="K875" s="273">
        <v>2</v>
      </c>
      <c r="L875" s="273">
        <v>12</v>
      </c>
      <c r="M875" s="276">
        <v>105213.60000000002</v>
      </c>
      <c r="N875" s="277"/>
      <c r="O875" s="277"/>
      <c r="P875" s="277"/>
      <c r="Q875" s="277"/>
      <c r="R875" s="277"/>
    </row>
    <row r="876" spans="1:18" x14ac:dyDescent="0.2">
      <c r="A876" s="271" t="s">
        <v>4960</v>
      </c>
      <c r="B876" s="272" t="s">
        <v>2629</v>
      </c>
      <c r="C876" s="272" t="s">
        <v>4961</v>
      </c>
      <c r="D876" s="273" t="s">
        <v>4962</v>
      </c>
      <c r="E876" s="296">
        <v>6500</v>
      </c>
      <c r="F876" s="274" t="s">
        <v>6769</v>
      </c>
      <c r="G876" s="275" t="s">
        <v>6770</v>
      </c>
      <c r="H876" s="298" t="s">
        <v>4985</v>
      </c>
      <c r="I876" s="298" t="s">
        <v>4966</v>
      </c>
      <c r="J876" s="298" t="s">
        <v>4967</v>
      </c>
      <c r="K876" s="273">
        <v>4</v>
      </c>
      <c r="L876" s="273">
        <v>12</v>
      </c>
      <c r="M876" s="276">
        <v>81213.60000000002</v>
      </c>
      <c r="N876" s="277"/>
      <c r="O876" s="277"/>
      <c r="P876" s="277"/>
      <c r="Q876" s="277"/>
      <c r="R876" s="277"/>
    </row>
    <row r="877" spans="1:18" x14ac:dyDescent="0.2">
      <c r="A877" s="271" t="s">
        <v>4960</v>
      </c>
      <c r="B877" s="272" t="s">
        <v>2629</v>
      </c>
      <c r="C877" s="272" t="s">
        <v>4961</v>
      </c>
      <c r="D877" s="273" t="s">
        <v>4962</v>
      </c>
      <c r="E877" s="296">
        <v>9500</v>
      </c>
      <c r="F877" s="274" t="s">
        <v>6771</v>
      </c>
      <c r="G877" s="275" t="s">
        <v>6772</v>
      </c>
      <c r="H877" s="298" t="s">
        <v>4965</v>
      </c>
      <c r="I877" s="298" t="s">
        <v>4966</v>
      </c>
      <c r="J877" s="298" t="s">
        <v>4967</v>
      </c>
      <c r="K877" s="273">
        <v>4</v>
      </c>
      <c r="L877" s="273">
        <v>12</v>
      </c>
      <c r="M877" s="276">
        <v>117213.60000000002</v>
      </c>
      <c r="N877" s="277"/>
      <c r="O877" s="277"/>
      <c r="P877" s="277"/>
      <c r="Q877" s="277"/>
      <c r="R877" s="277"/>
    </row>
    <row r="878" spans="1:18" x14ac:dyDescent="0.2">
      <c r="A878" s="271" t="s">
        <v>4960</v>
      </c>
      <c r="B878" s="272" t="s">
        <v>2629</v>
      </c>
      <c r="C878" s="272" t="s">
        <v>4961</v>
      </c>
      <c r="D878" s="273" t="s">
        <v>4962</v>
      </c>
      <c r="E878" s="296">
        <v>6500</v>
      </c>
      <c r="F878" s="274" t="s">
        <v>6773</v>
      </c>
      <c r="G878" s="275" t="s">
        <v>6774</v>
      </c>
      <c r="H878" s="298" t="s">
        <v>4965</v>
      </c>
      <c r="I878" s="298" t="s">
        <v>4966</v>
      </c>
      <c r="J878" s="298" t="s">
        <v>4967</v>
      </c>
      <c r="K878" s="273">
        <v>1</v>
      </c>
      <c r="L878" s="273">
        <v>2</v>
      </c>
      <c r="M878" s="276">
        <v>13975.6</v>
      </c>
      <c r="N878" s="277"/>
      <c r="O878" s="277"/>
      <c r="P878" s="277"/>
      <c r="Q878" s="277"/>
      <c r="R878" s="277"/>
    </row>
    <row r="879" spans="1:18" x14ac:dyDescent="0.2">
      <c r="A879" s="271" t="s">
        <v>4960</v>
      </c>
      <c r="B879" s="272" t="s">
        <v>2629</v>
      </c>
      <c r="C879" s="272" t="s">
        <v>4961</v>
      </c>
      <c r="D879" s="273" t="s">
        <v>4970</v>
      </c>
      <c r="E879" s="296">
        <v>4000</v>
      </c>
      <c r="F879" s="274" t="s">
        <v>6775</v>
      </c>
      <c r="G879" s="275" t="s">
        <v>6776</v>
      </c>
      <c r="H879" s="298" t="s">
        <v>4992</v>
      </c>
      <c r="I879" s="298" t="s">
        <v>4966</v>
      </c>
      <c r="J879" s="298" t="s">
        <v>5123</v>
      </c>
      <c r="K879" s="273">
        <v>2</v>
      </c>
      <c r="L879" s="273">
        <v>12</v>
      </c>
      <c r="M879" s="276">
        <v>51213.600000000013</v>
      </c>
      <c r="N879" s="277"/>
      <c r="O879" s="277"/>
      <c r="P879" s="277"/>
      <c r="Q879" s="277"/>
      <c r="R879" s="277"/>
    </row>
    <row r="880" spans="1:18" x14ac:dyDescent="0.2">
      <c r="A880" s="271" t="s">
        <v>4960</v>
      </c>
      <c r="B880" s="272" t="s">
        <v>2629</v>
      </c>
      <c r="C880" s="272" t="s">
        <v>4961</v>
      </c>
      <c r="D880" s="273" t="s">
        <v>4962</v>
      </c>
      <c r="E880" s="296">
        <v>7500</v>
      </c>
      <c r="F880" s="274" t="s">
        <v>6777</v>
      </c>
      <c r="G880" s="275" t="s">
        <v>6778</v>
      </c>
      <c r="H880" s="298" t="s">
        <v>4965</v>
      </c>
      <c r="I880" s="298" t="s">
        <v>4966</v>
      </c>
      <c r="J880" s="298" t="s">
        <v>4967</v>
      </c>
      <c r="K880" s="273">
        <v>4</v>
      </c>
      <c r="L880" s="273">
        <v>12</v>
      </c>
      <c r="M880" s="276">
        <v>93213.60000000002</v>
      </c>
      <c r="N880" s="277"/>
      <c r="O880" s="277"/>
      <c r="P880" s="277"/>
      <c r="Q880" s="277"/>
      <c r="R880" s="277"/>
    </row>
    <row r="881" spans="1:18" x14ac:dyDescent="0.2">
      <c r="A881" s="271" t="s">
        <v>4960</v>
      </c>
      <c r="B881" s="272" t="s">
        <v>2629</v>
      </c>
      <c r="C881" s="272" t="s">
        <v>4961</v>
      </c>
      <c r="D881" s="273" t="s">
        <v>4962</v>
      </c>
      <c r="E881" s="296">
        <v>7500</v>
      </c>
      <c r="F881" s="274" t="s">
        <v>6779</v>
      </c>
      <c r="G881" s="275" t="s">
        <v>6780</v>
      </c>
      <c r="H881" s="298" t="s">
        <v>4965</v>
      </c>
      <c r="I881" s="298" t="s">
        <v>4966</v>
      </c>
      <c r="J881" s="298" t="s">
        <v>4967</v>
      </c>
      <c r="K881" s="273">
        <v>4</v>
      </c>
      <c r="L881" s="273">
        <v>12</v>
      </c>
      <c r="M881" s="276">
        <v>93213.60000000002</v>
      </c>
      <c r="N881" s="277"/>
      <c r="O881" s="277"/>
      <c r="P881" s="277"/>
      <c r="Q881" s="277"/>
      <c r="R881" s="277"/>
    </row>
    <row r="882" spans="1:18" x14ac:dyDescent="0.2">
      <c r="A882" s="271" t="s">
        <v>4960</v>
      </c>
      <c r="B882" s="272" t="s">
        <v>2629</v>
      </c>
      <c r="C882" s="272" t="s">
        <v>4961</v>
      </c>
      <c r="D882" s="273" t="s">
        <v>4970</v>
      </c>
      <c r="E882" s="296">
        <v>3400</v>
      </c>
      <c r="F882" s="274" t="s">
        <v>6781</v>
      </c>
      <c r="G882" s="275" t="s">
        <v>6782</v>
      </c>
      <c r="H882" s="298" t="s">
        <v>4992</v>
      </c>
      <c r="I882" s="298" t="s">
        <v>4966</v>
      </c>
      <c r="J882" s="298" t="s">
        <v>5123</v>
      </c>
      <c r="K882" s="273">
        <v>2</v>
      </c>
      <c r="L882" s="273">
        <v>12</v>
      </c>
      <c r="M882" s="276">
        <v>44013.600000000006</v>
      </c>
      <c r="N882" s="277"/>
      <c r="O882" s="277"/>
      <c r="P882" s="277"/>
      <c r="Q882" s="277"/>
      <c r="R882" s="277"/>
    </row>
    <row r="883" spans="1:18" x14ac:dyDescent="0.2">
      <c r="A883" s="271" t="s">
        <v>4960</v>
      </c>
      <c r="B883" s="272" t="s">
        <v>2629</v>
      </c>
      <c r="C883" s="272" t="s">
        <v>4961</v>
      </c>
      <c r="D883" s="273" t="s">
        <v>4962</v>
      </c>
      <c r="E883" s="296">
        <v>7000</v>
      </c>
      <c r="F883" s="274" t="s">
        <v>6783</v>
      </c>
      <c r="G883" s="275" t="s">
        <v>6784</v>
      </c>
      <c r="H883" s="298" t="s">
        <v>4999</v>
      </c>
      <c r="I883" s="298" t="s">
        <v>4981</v>
      </c>
      <c r="J883" s="298" t="s">
        <v>4982</v>
      </c>
      <c r="K883" s="273">
        <v>2</v>
      </c>
      <c r="L883" s="273">
        <v>12</v>
      </c>
      <c r="M883" s="276">
        <v>87213.60000000002</v>
      </c>
      <c r="N883" s="277"/>
      <c r="O883" s="277"/>
      <c r="P883" s="277"/>
      <c r="Q883" s="277"/>
      <c r="R883" s="277"/>
    </row>
    <row r="884" spans="1:18" x14ac:dyDescent="0.2">
      <c r="A884" s="271" t="s">
        <v>4960</v>
      </c>
      <c r="B884" s="272" t="s">
        <v>2629</v>
      </c>
      <c r="C884" s="272" t="s">
        <v>4961</v>
      </c>
      <c r="D884" s="273" t="s">
        <v>4962</v>
      </c>
      <c r="E884" s="296">
        <v>8500</v>
      </c>
      <c r="F884" s="274" t="s">
        <v>6785</v>
      </c>
      <c r="G884" s="275" t="s">
        <v>6786</v>
      </c>
      <c r="H884" s="298" t="s">
        <v>4985</v>
      </c>
      <c r="I884" s="298" t="s">
        <v>4966</v>
      </c>
      <c r="J884" s="298" t="s">
        <v>4967</v>
      </c>
      <c r="K884" s="273">
        <v>4</v>
      </c>
      <c r="L884" s="273">
        <v>12</v>
      </c>
      <c r="M884" s="276">
        <v>105213.60000000002</v>
      </c>
      <c r="N884" s="277"/>
      <c r="O884" s="277"/>
      <c r="P884" s="277"/>
      <c r="Q884" s="277"/>
      <c r="R884" s="277"/>
    </row>
    <row r="885" spans="1:18" x14ac:dyDescent="0.2">
      <c r="A885" s="271" t="s">
        <v>4960</v>
      </c>
      <c r="B885" s="272" t="s">
        <v>2629</v>
      </c>
      <c r="C885" s="272" t="s">
        <v>4961</v>
      </c>
      <c r="D885" s="273" t="s">
        <v>4962</v>
      </c>
      <c r="E885" s="296">
        <v>8500</v>
      </c>
      <c r="F885" s="274" t="s">
        <v>6787</v>
      </c>
      <c r="G885" s="275" t="s">
        <v>6788</v>
      </c>
      <c r="H885" s="298" t="s">
        <v>4985</v>
      </c>
      <c r="I885" s="298" t="s">
        <v>4966</v>
      </c>
      <c r="J885" s="298" t="s">
        <v>4967</v>
      </c>
      <c r="K885" s="273">
        <v>2</v>
      </c>
      <c r="L885" s="273">
        <v>12</v>
      </c>
      <c r="M885" s="276">
        <v>105213.60000000002</v>
      </c>
      <c r="N885" s="277"/>
      <c r="O885" s="277"/>
      <c r="P885" s="277"/>
      <c r="Q885" s="277"/>
      <c r="R885" s="277"/>
    </row>
    <row r="886" spans="1:18" x14ac:dyDescent="0.2">
      <c r="A886" s="271" t="s">
        <v>4960</v>
      </c>
      <c r="B886" s="272" t="s">
        <v>2629</v>
      </c>
      <c r="C886" s="272" t="s">
        <v>4961</v>
      </c>
      <c r="D886" s="273" t="s">
        <v>4962</v>
      </c>
      <c r="E886" s="296">
        <v>6500</v>
      </c>
      <c r="F886" s="274" t="s">
        <v>6789</v>
      </c>
      <c r="G886" s="275" t="s">
        <v>6790</v>
      </c>
      <c r="H886" s="298" t="s">
        <v>4976</v>
      </c>
      <c r="I886" s="298" t="s">
        <v>4966</v>
      </c>
      <c r="J886" s="298" t="s">
        <v>4967</v>
      </c>
      <c r="K886" s="273">
        <v>2</v>
      </c>
      <c r="L886" s="273">
        <v>12</v>
      </c>
      <c r="M886" s="276">
        <v>89037.270000000019</v>
      </c>
      <c r="N886" s="277"/>
      <c r="O886" s="277"/>
      <c r="P886" s="277"/>
      <c r="Q886" s="277"/>
      <c r="R886" s="277"/>
    </row>
    <row r="887" spans="1:18" x14ac:dyDescent="0.2">
      <c r="A887" s="271" t="s">
        <v>4960</v>
      </c>
      <c r="B887" s="272" t="s">
        <v>2629</v>
      </c>
      <c r="C887" s="272" t="s">
        <v>4961</v>
      </c>
      <c r="D887" s="273" t="s">
        <v>4962</v>
      </c>
      <c r="E887" s="296">
        <v>7500</v>
      </c>
      <c r="F887" s="274" t="s">
        <v>6791</v>
      </c>
      <c r="G887" s="275" t="s">
        <v>6792</v>
      </c>
      <c r="H887" s="298" t="s">
        <v>4965</v>
      </c>
      <c r="I887" s="298" t="s">
        <v>4966</v>
      </c>
      <c r="J887" s="298" t="s">
        <v>4967</v>
      </c>
      <c r="K887" s="273">
        <v>4</v>
      </c>
      <c r="L887" s="273">
        <v>12</v>
      </c>
      <c r="M887" s="276">
        <v>93213.60000000002</v>
      </c>
      <c r="N887" s="277"/>
      <c r="O887" s="277"/>
      <c r="P887" s="277"/>
      <c r="Q887" s="277"/>
      <c r="R887" s="277"/>
    </row>
    <row r="888" spans="1:18" x14ac:dyDescent="0.2">
      <c r="A888" s="271" t="s">
        <v>4960</v>
      </c>
      <c r="B888" s="272" t="s">
        <v>2629</v>
      </c>
      <c r="C888" s="272" t="s">
        <v>4961</v>
      </c>
      <c r="D888" s="273" t="s">
        <v>4962</v>
      </c>
      <c r="E888" s="296">
        <v>5500</v>
      </c>
      <c r="F888" s="274" t="s">
        <v>6793</v>
      </c>
      <c r="G888" s="275" t="s">
        <v>6794</v>
      </c>
      <c r="H888" s="298" t="s">
        <v>5015</v>
      </c>
      <c r="I888" s="298" t="s">
        <v>4981</v>
      </c>
      <c r="J888" s="298" t="s">
        <v>4982</v>
      </c>
      <c r="K888" s="273">
        <v>4</v>
      </c>
      <c r="L888" s="273">
        <v>12</v>
      </c>
      <c r="M888" s="276">
        <v>69213.60000000002</v>
      </c>
      <c r="N888" s="277"/>
      <c r="O888" s="277"/>
      <c r="P888" s="277"/>
      <c r="Q888" s="277"/>
      <c r="R888" s="277"/>
    </row>
    <row r="889" spans="1:18" x14ac:dyDescent="0.2">
      <c r="A889" s="271" t="s">
        <v>4960</v>
      </c>
      <c r="B889" s="272" t="s">
        <v>2629</v>
      </c>
      <c r="C889" s="272" t="s">
        <v>4961</v>
      </c>
      <c r="D889" s="273" t="s">
        <v>4970</v>
      </c>
      <c r="E889" s="296">
        <v>2800</v>
      </c>
      <c r="F889" s="274" t="s">
        <v>6795</v>
      </c>
      <c r="G889" s="275" t="s">
        <v>6796</v>
      </c>
      <c r="H889" s="298" t="s">
        <v>4973</v>
      </c>
      <c r="I889" s="298" t="s">
        <v>5020</v>
      </c>
      <c r="J889" s="298" t="s">
        <v>4982</v>
      </c>
      <c r="K889" s="273">
        <v>2</v>
      </c>
      <c r="L889" s="273">
        <v>12</v>
      </c>
      <c r="M889" s="276">
        <v>36813.599999999999</v>
      </c>
      <c r="N889" s="277"/>
      <c r="O889" s="277"/>
      <c r="P889" s="277"/>
      <c r="Q889" s="277"/>
      <c r="R889" s="277"/>
    </row>
    <row r="890" spans="1:18" x14ac:dyDescent="0.2">
      <c r="A890" s="271" t="s">
        <v>4960</v>
      </c>
      <c r="B890" s="272" t="s">
        <v>2629</v>
      </c>
      <c r="C890" s="272" t="s">
        <v>4961</v>
      </c>
      <c r="D890" s="273" t="s">
        <v>4962</v>
      </c>
      <c r="E890" s="296">
        <v>6500</v>
      </c>
      <c r="F890" s="274" t="s">
        <v>6797</v>
      </c>
      <c r="G890" s="275" t="s">
        <v>6798</v>
      </c>
      <c r="H890" s="298" t="s">
        <v>4976</v>
      </c>
      <c r="I890" s="298" t="s">
        <v>4966</v>
      </c>
      <c r="J890" s="298" t="s">
        <v>4967</v>
      </c>
      <c r="K890" s="273">
        <v>4</v>
      </c>
      <c r="L890" s="273">
        <v>12</v>
      </c>
      <c r="M890" s="276">
        <v>77530.270000000019</v>
      </c>
      <c r="N890" s="277"/>
      <c r="O890" s="277"/>
      <c r="P890" s="277"/>
      <c r="Q890" s="277"/>
      <c r="R890" s="277"/>
    </row>
    <row r="891" spans="1:18" x14ac:dyDescent="0.2">
      <c r="A891" s="271" t="s">
        <v>4960</v>
      </c>
      <c r="B891" s="272" t="s">
        <v>2629</v>
      </c>
      <c r="C891" s="272" t="s">
        <v>4961</v>
      </c>
      <c r="D891" s="273" t="s">
        <v>4962</v>
      </c>
      <c r="E891" s="296">
        <v>11000</v>
      </c>
      <c r="F891" s="274" t="s">
        <v>6799</v>
      </c>
      <c r="G891" s="275" t="s">
        <v>6800</v>
      </c>
      <c r="H891" s="298" t="s">
        <v>4965</v>
      </c>
      <c r="I891" s="298" t="s">
        <v>4966</v>
      </c>
      <c r="J891" s="298" t="s">
        <v>4967</v>
      </c>
      <c r="K891" s="273">
        <v>4</v>
      </c>
      <c r="L891" s="273">
        <v>12</v>
      </c>
      <c r="M891" s="276">
        <v>135580.27000000002</v>
      </c>
      <c r="N891" s="277"/>
      <c r="O891" s="277"/>
      <c r="P891" s="277"/>
      <c r="Q891" s="277"/>
      <c r="R891" s="277"/>
    </row>
    <row r="892" spans="1:18" x14ac:dyDescent="0.2">
      <c r="A892" s="271" t="s">
        <v>4960</v>
      </c>
      <c r="B892" s="272" t="s">
        <v>2629</v>
      </c>
      <c r="C892" s="272" t="s">
        <v>4961</v>
      </c>
      <c r="D892" s="273" t="s">
        <v>4970</v>
      </c>
      <c r="E892" s="296">
        <v>2500</v>
      </c>
      <c r="F892" s="274" t="s">
        <v>6801</v>
      </c>
      <c r="G892" s="275" t="s">
        <v>6802</v>
      </c>
      <c r="H892" s="298" t="s">
        <v>4973</v>
      </c>
      <c r="I892" s="298" t="s">
        <v>4993</v>
      </c>
      <c r="J892" s="298" t="s">
        <v>4994</v>
      </c>
      <c r="K892" s="273">
        <v>2</v>
      </c>
      <c r="L892" s="273">
        <v>12</v>
      </c>
      <c r="M892" s="276">
        <v>33213.599999999999</v>
      </c>
      <c r="N892" s="277"/>
      <c r="O892" s="277"/>
      <c r="P892" s="277"/>
      <c r="Q892" s="277"/>
      <c r="R892" s="277"/>
    </row>
    <row r="893" spans="1:18" x14ac:dyDescent="0.2">
      <c r="A893" s="271" t="s">
        <v>4960</v>
      </c>
      <c r="B893" s="272" t="s">
        <v>2629</v>
      </c>
      <c r="C893" s="272" t="s">
        <v>4961</v>
      </c>
      <c r="D893" s="273" t="s">
        <v>4970</v>
      </c>
      <c r="E893" s="296">
        <v>3000</v>
      </c>
      <c r="F893" s="274" t="s">
        <v>6803</v>
      </c>
      <c r="G893" s="275" t="s">
        <v>6804</v>
      </c>
      <c r="H893" s="298" t="s">
        <v>4965</v>
      </c>
      <c r="I893" s="298" t="s">
        <v>4993</v>
      </c>
      <c r="J893" s="298" t="s">
        <v>4994</v>
      </c>
      <c r="K893" s="273">
        <v>2</v>
      </c>
      <c r="L893" s="273">
        <v>12</v>
      </c>
      <c r="M893" s="276">
        <v>39213.599999999999</v>
      </c>
      <c r="N893" s="277"/>
      <c r="O893" s="277"/>
      <c r="P893" s="277"/>
      <c r="Q893" s="277"/>
      <c r="R893" s="277"/>
    </row>
    <row r="894" spans="1:18" x14ac:dyDescent="0.2">
      <c r="A894" s="271" t="s">
        <v>4960</v>
      </c>
      <c r="B894" s="272" t="s">
        <v>2629</v>
      </c>
      <c r="C894" s="272" t="s">
        <v>4961</v>
      </c>
      <c r="D894" s="273" t="s">
        <v>4962</v>
      </c>
      <c r="E894" s="296">
        <v>6500</v>
      </c>
      <c r="F894" s="274" t="s">
        <v>6805</v>
      </c>
      <c r="G894" s="275" t="s">
        <v>6806</v>
      </c>
      <c r="H894" s="298" t="s">
        <v>4976</v>
      </c>
      <c r="I894" s="298" t="s">
        <v>4966</v>
      </c>
      <c r="J894" s="298" t="s">
        <v>4967</v>
      </c>
      <c r="K894" s="273">
        <v>4</v>
      </c>
      <c r="L894" s="273">
        <v>12</v>
      </c>
      <c r="M894" s="276">
        <v>81213.60000000002</v>
      </c>
      <c r="N894" s="277"/>
      <c r="O894" s="277"/>
      <c r="P894" s="277"/>
      <c r="Q894" s="277"/>
      <c r="R894" s="277"/>
    </row>
    <row r="895" spans="1:18" x14ac:dyDescent="0.2">
      <c r="A895" s="271" t="s">
        <v>4960</v>
      </c>
      <c r="B895" s="272" t="s">
        <v>2629</v>
      </c>
      <c r="C895" s="272" t="s">
        <v>4961</v>
      </c>
      <c r="D895" s="273" t="s">
        <v>5052</v>
      </c>
      <c r="E895" s="296">
        <v>3500</v>
      </c>
      <c r="F895" s="274" t="s">
        <v>6807</v>
      </c>
      <c r="G895" s="275" t="s">
        <v>6808</v>
      </c>
      <c r="H895" s="298" t="s">
        <v>5055</v>
      </c>
      <c r="I895" s="298" t="s">
        <v>4993</v>
      </c>
      <c r="J895" s="298" t="s">
        <v>5056</v>
      </c>
      <c r="K895" s="273">
        <v>2</v>
      </c>
      <c r="L895" s="273">
        <v>12</v>
      </c>
      <c r="M895" s="276">
        <v>45213.600000000006</v>
      </c>
      <c r="N895" s="277"/>
      <c r="O895" s="277"/>
      <c r="P895" s="277"/>
      <c r="Q895" s="277"/>
      <c r="R895" s="277"/>
    </row>
    <row r="896" spans="1:18" x14ac:dyDescent="0.2">
      <c r="A896" s="271" t="s">
        <v>4960</v>
      </c>
      <c r="B896" s="272" t="s">
        <v>2629</v>
      </c>
      <c r="C896" s="272" t="s">
        <v>4961</v>
      </c>
      <c r="D896" s="273" t="s">
        <v>4962</v>
      </c>
      <c r="E896" s="296">
        <v>6500</v>
      </c>
      <c r="F896" s="274" t="s">
        <v>6809</v>
      </c>
      <c r="G896" s="275" t="s">
        <v>6810</v>
      </c>
      <c r="H896" s="298" t="s">
        <v>5866</v>
      </c>
      <c r="I896" s="298" t="s">
        <v>4966</v>
      </c>
      <c r="J896" s="298" t="s">
        <v>4967</v>
      </c>
      <c r="K896" s="273">
        <v>4</v>
      </c>
      <c r="L896" s="273">
        <v>12</v>
      </c>
      <c r="M896" s="276">
        <v>81213.60000000002</v>
      </c>
      <c r="N896" s="277"/>
      <c r="O896" s="277"/>
      <c r="P896" s="277"/>
      <c r="Q896" s="277"/>
      <c r="R896" s="277"/>
    </row>
    <row r="897" spans="1:18" x14ac:dyDescent="0.2">
      <c r="A897" s="271" t="s">
        <v>4960</v>
      </c>
      <c r="B897" s="272" t="s">
        <v>2629</v>
      </c>
      <c r="C897" s="272" t="s">
        <v>4961</v>
      </c>
      <c r="D897" s="273" t="s">
        <v>4962</v>
      </c>
      <c r="E897" s="296">
        <v>9500</v>
      </c>
      <c r="F897" s="274" t="s">
        <v>6811</v>
      </c>
      <c r="G897" s="275" t="s">
        <v>6812</v>
      </c>
      <c r="H897" s="298" t="s">
        <v>5752</v>
      </c>
      <c r="I897" s="298" t="s">
        <v>4966</v>
      </c>
      <c r="J897" s="298" t="s">
        <v>4967</v>
      </c>
      <c r="K897" s="273">
        <v>2</v>
      </c>
      <c r="L897" s="273">
        <v>12</v>
      </c>
      <c r="M897" s="276">
        <v>117213.60000000002</v>
      </c>
      <c r="N897" s="277"/>
      <c r="O897" s="277"/>
      <c r="P897" s="277"/>
      <c r="Q897" s="277"/>
      <c r="R897" s="277"/>
    </row>
    <row r="898" spans="1:18" x14ac:dyDescent="0.2">
      <c r="A898" s="271" t="s">
        <v>4960</v>
      </c>
      <c r="B898" s="272" t="s">
        <v>2629</v>
      </c>
      <c r="C898" s="272" t="s">
        <v>4961</v>
      </c>
      <c r="D898" s="273" t="s">
        <v>4962</v>
      </c>
      <c r="E898" s="296">
        <v>6500</v>
      </c>
      <c r="F898" s="274" t="s">
        <v>6813</v>
      </c>
      <c r="G898" s="275" t="s">
        <v>6814</v>
      </c>
      <c r="H898" s="298" t="s">
        <v>4976</v>
      </c>
      <c r="I898" s="298" t="s">
        <v>4966</v>
      </c>
      <c r="J898" s="298" t="s">
        <v>4967</v>
      </c>
      <c r="K898" s="273">
        <v>1</v>
      </c>
      <c r="L898" s="273">
        <v>4</v>
      </c>
      <c r="M898" s="276">
        <v>24505.920000000002</v>
      </c>
      <c r="N898" s="277"/>
      <c r="O898" s="277"/>
      <c r="P898" s="277"/>
      <c r="Q898" s="277"/>
      <c r="R898" s="277"/>
    </row>
    <row r="899" spans="1:18" x14ac:dyDescent="0.2">
      <c r="A899" s="271" t="s">
        <v>4960</v>
      </c>
      <c r="B899" s="272" t="s">
        <v>2629</v>
      </c>
      <c r="C899" s="272" t="s">
        <v>4961</v>
      </c>
      <c r="D899" s="273" t="s">
        <v>4962</v>
      </c>
      <c r="E899" s="296">
        <v>11000</v>
      </c>
      <c r="F899" s="274" t="s">
        <v>6815</v>
      </c>
      <c r="G899" s="275" t="s">
        <v>6816</v>
      </c>
      <c r="H899" s="298" t="s">
        <v>5159</v>
      </c>
      <c r="I899" s="298" t="s">
        <v>4966</v>
      </c>
      <c r="J899" s="298" t="s">
        <v>4967</v>
      </c>
      <c r="K899" s="273">
        <v>4</v>
      </c>
      <c r="L899" s="273">
        <v>12</v>
      </c>
      <c r="M899" s="276">
        <v>135213.6</v>
      </c>
      <c r="N899" s="277"/>
      <c r="O899" s="277"/>
      <c r="P899" s="277"/>
      <c r="Q899" s="277"/>
      <c r="R899" s="277"/>
    </row>
    <row r="900" spans="1:18" x14ac:dyDescent="0.2">
      <c r="A900" s="271" t="s">
        <v>4960</v>
      </c>
      <c r="B900" s="272" t="s">
        <v>2629</v>
      </c>
      <c r="C900" s="272" t="s">
        <v>4961</v>
      </c>
      <c r="D900" s="273" t="s">
        <v>4962</v>
      </c>
      <c r="E900" s="296">
        <v>8500</v>
      </c>
      <c r="F900" s="274" t="s">
        <v>6817</v>
      </c>
      <c r="G900" s="275" t="s">
        <v>6818</v>
      </c>
      <c r="H900" s="298" t="s">
        <v>5015</v>
      </c>
      <c r="I900" s="298" t="s">
        <v>4966</v>
      </c>
      <c r="J900" s="298" t="s">
        <v>4967</v>
      </c>
      <c r="K900" s="273">
        <v>2</v>
      </c>
      <c r="L900" s="273">
        <v>12</v>
      </c>
      <c r="M900" s="276">
        <v>78860.200000000012</v>
      </c>
      <c r="N900" s="277"/>
      <c r="O900" s="277"/>
      <c r="P900" s="277"/>
      <c r="Q900" s="277"/>
      <c r="R900" s="277"/>
    </row>
    <row r="901" spans="1:18" x14ac:dyDescent="0.2">
      <c r="A901" s="271" t="s">
        <v>4960</v>
      </c>
      <c r="B901" s="272" t="s">
        <v>2629</v>
      </c>
      <c r="C901" s="272" t="s">
        <v>4961</v>
      </c>
      <c r="D901" s="273" t="s">
        <v>4962</v>
      </c>
      <c r="E901" s="296">
        <v>9500</v>
      </c>
      <c r="F901" s="274" t="s">
        <v>6819</v>
      </c>
      <c r="G901" s="275" t="s">
        <v>6820</v>
      </c>
      <c r="H901" s="298" t="s">
        <v>4976</v>
      </c>
      <c r="I901" s="298" t="s">
        <v>4966</v>
      </c>
      <c r="J901" s="298" t="s">
        <v>4967</v>
      </c>
      <c r="K901" s="273">
        <v>4</v>
      </c>
      <c r="L901" s="273">
        <v>12</v>
      </c>
      <c r="M901" s="276">
        <v>117213.60000000002</v>
      </c>
      <c r="N901" s="277"/>
      <c r="O901" s="277"/>
      <c r="P901" s="277"/>
      <c r="Q901" s="277"/>
      <c r="R901" s="277"/>
    </row>
    <row r="902" spans="1:18" x14ac:dyDescent="0.2">
      <c r="A902" s="271" t="s">
        <v>4960</v>
      </c>
      <c r="B902" s="272" t="s">
        <v>2629</v>
      </c>
      <c r="C902" s="272" t="s">
        <v>4961</v>
      </c>
      <c r="D902" s="273" t="s">
        <v>4962</v>
      </c>
      <c r="E902" s="296">
        <v>6500</v>
      </c>
      <c r="F902" s="274" t="s">
        <v>6821</v>
      </c>
      <c r="G902" s="275" t="s">
        <v>6822</v>
      </c>
      <c r="H902" s="298" t="s">
        <v>5452</v>
      </c>
      <c r="I902" s="298" t="s">
        <v>4966</v>
      </c>
      <c r="J902" s="298" t="s">
        <v>4967</v>
      </c>
      <c r="K902" s="273">
        <v>2</v>
      </c>
      <c r="L902" s="273">
        <v>12</v>
      </c>
      <c r="M902" s="276">
        <v>81213.60000000002</v>
      </c>
      <c r="N902" s="277"/>
      <c r="O902" s="277"/>
      <c r="P902" s="277"/>
      <c r="Q902" s="277"/>
      <c r="R902" s="277"/>
    </row>
    <row r="903" spans="1:18" x14ac:dyDescent="0.2">
      <c r="A903" s="271" t="s">
        <v>4960</v>
      </c>
      <c r="B903" s="272" t="s">
        <v>2629</v>
      </c>
      <c r="C903" s="272" t="s">
        <v>4961</v>
      </c>
      <c r="D903" s="273" t="s">
        <v>4962</v>
      </c>
      <c r="E903" s="296">
        <v>5500</v>
      </c>
      <c r="F903" s="274" t="s">
        <v>6823</v>
      </c>
      <c r="G903" s="275" t="s">
        <v>6824</v>
      </c>
      <c r="H903" s="298" t="s">
        <v>4973</v>
      </c>
      <c r="I903" s="298" t="s">
        <v>4966</v>
      </c>
      <c r="J903" s="298" t="s">
        <v>4967</v>
      </c>
      <c r="K903" s="273">
        <v>4</v>
      </c>
      <c r="L903" s="273">
        <v>12</v>
      </c>
      <c r="M903" s="276">
        <v>69213.60000000002</v>
      </c>
      <c r="N903" s="277"/>
      <c r="O903" s="277"/>
      <c r="P903" s="277"/>
      <c r="Q903" s="277"/>
      <c r="R903" s="277"/>
    </row>
    <row r="904" spans="1:18" x14ac:dyDescent="0.2">
      <c r="A904" s="271" t="s">
        <v>4960</v>
      </c>
      <c r="B904" s="272" t="s">
        <v>2629</v>
      </c>
      <c r="C904" s="272" t="s">
        <v>4961</v>
      </c>
      <c r="D904" s="273" t="s">
        <v>4962</v>
      </c>
      <c r="E904" s="296">
        <v>9500</v>
      </c>
      <c r="F904" s="274" t="s">
        <v>6825</v>
      </c>
      <c r="G904" s="275" t="s">
        <v>6826</v>
      </c>
      <c r="H904" s="298" t="s">
        <v>4976</v>
      </c>
      <c r="I904" s="298" t="s">
        <v>4966</v>
      </c>
      <c r="J904" s="298" t="s">
        <v>4967</v>
      </c>
      <c r="K904" s="273">
        <v>4</v>
      </c>
      <c r="L904" s="273">
        <v>12</v>
      </c>
      <c r="M904" s="276">
        <v>117213.60000000002</v>
      </c>
      <c r="N904" s="277"/>
      <c r="O904" s="277"/>
      <c r="P904" s="277"/>
      <c r="Q904" s="277"/>
      <c r="R904" s="277"/>
    </row>
    <row r="905" spans="1:18" x14ac:dyDescent="0.2">
      <c r="A905" s="271" t="s">
        <v>4960</v>
      </c>
      <c r="B905" s="272" t="s">
        <v>2629</v>
      </c>
      <c r="C905" s="272" t="s">
        <v>4961</v>
      </c>
      <c r="D905" s="273" t="s">
        <v>6441</v>
      </c>
      <c r="E905" s="296">
        <v>2750</v>
      </c>
      <c r="F905" s="274" t="s">
        <v>6827</v>
      </c>
      <c r="G905" s="275" t="s">
        <v>6828</v>
      </c>
      <c r="H905" s="298" t="s">
        <v>5055</v>
      </c>
      <c r="I905" s="298" t="s">
        <v>4993</v>
      </c>
      <c r="J905" s="298" t="s">
        <v>5056</v>
      </c>
      <c r="K905" s="273">
        <v>2</v>
      </c>
      <c r="L905" s="273">
        <v>9</v>
      </c>
      <c r="M905" s="276">
        <v>27445.62</v>
      </c>
      <c r="N905" s="277"/>
      <c r="O905" s="277"/>
      <c r="P905" s="277"/>
      <c r="Q905" s="277"/>
      <c r="R905" s="277"/>
    </row>
    <row r="906" spans="1:18" x14ac:dyDescent="0.2">
      <c r="A906" s="271" t="s">
        <v>4960</v>
      </c>
      <c r="B906" s="272" t="s">
        <v>2629</v>
      </c>
      <c r="C906" s="272" t="s">
        <v>4961</v>
      </c>
      <c r="D906" s="273" t="s">
        <v>4962</v>
      </c>
      <c r="E906" s="296">
        <v>6500</v>
      </c>
      <c r="F906" s="274" t="s">
        <v>6829</v>
      </c>
      <c r="G906" s="275" t="s">
        <v>6830</v>
      </c>
      <c r="H906" s="298" t="s">
        <v>4985</v>
      </c>
      <c r="I906" s="298" t="s">
        <v>4966</v>
      </c>
      <c r="J906" s="298" t="s">
        <v>4967</v>
      </c>
      <c r="K906" s="273">
        <v>4</v>
      </c>
      <c r="L906" s="273">
        <v>12</v>
      </c>
      <c r="M906" s="276">
        <v>77573.280000000013</v>
      </c>
      <c r="N906" s="277"/>
      <c r="O906" s="277"/>
      <c r="P906" s="277"/>
      <c r="Q906" s="277"/>
      <c r="R906" s="277"/>
    </row>
    <row r="907" spans="1:18" x14ac:dyDescent="0.2">
      <c r="A907" s="271" t="s">
        <v>4960</v>
      </c>
      <c r="B907" s="272" t="s">
        <v>2629</v>
      </c>
      <c r="C907" s="272" t="s">
        <v>4961</v>
      </c>
      <c r="D907" s="273" t="s">
        <v>4962</v>
      </c>
      <c r="E907" s="296">
        <v>7500</v>
      </c>
      <c r="F907" s="274" t="s">
        <v>6831</v>
      </c>
      <c r="G907" s="275" t="s">
        <v>6832</v>
      </c>
      <c r="H907" s="298" t="s">
        <v>4965</v>
      </c>
      <c r="I907" s="298" t="s">
        <v>4966</v>
      </c>
      <c r="J907" s="298" t="s">
        <v>4967</v>
      </c>
      <c r="K907" s="273">
        <v>4</v>
      </c>
      <c r="L907" s="273">
        <v>12</v>
      </c>
      <c r="M907" s="276">
        <v>93213.60000000002</v>
      </c>
      <c r="N907" s="277"/>
      <c r="O907" s="277"/>
      <c r="P907" s="277"/>
      <c r="Q907" s="277"/>
      <c r="R907" s="277"/>
    </row>
    <row r="908" spans="1:18" x14ac:dyDescent="0.2">
      <c r="A908" s="271" t="s">
        <v>4960</v>
      </c>
      <c r="B908" s="272" t="s">
        <v>2629</v>
      </c>
      <c r="C908" s="272" t="s">
        <v>4961</v>
      </c>
      <c r="D908" s="273" t="s">
        <v>4962</v>
      </c>
      <c r="E908" s="296">
        <v>6500</v>
      </c>
      <c r="F908" s="274" t="s">
        <v>6833</v>
      </c>
      <c r="G908" s="275" t="s">
        <v>6834</v>
      </c>
      <c r="H908" s="298" t="s">
        <v>4976</v>
      </c>
      <c r="I908" s="298" t="s">
        <v>4966</v>
      </c>
      <c r="J908" s="298" t="s">
        <v>4967</v>
      </c>
      <c r="K908" s="273">
        <v>2</v>
      </c>
      <c r="L908" s="273">
        <v>12</v>
      </c>
      <c r="M908" s="276">
        <v>81213.60000000002</v>
      </c>
      <c r="N908" s="277"/>
      <c r="O908" s="277"/>
      <c r="P908" s="277"/>
      <c r="Q908" s="277"/>
      <c r="R908" s="277"/>
    </row>
    <row r="909" spans="1:18" x14ac:dyDescent="0.2">
      <c r="A909" s="271" t="s">
        <v>4960</v>
      </c>
      <c r="B909" s="272" t="s">
        <v>2629</v>
      </c>
      <c r="C909" s="272" t="s">
        <v>4961</v>
      </c>
      <c r="D909" s="273" t="s">
        <v>4962</v>
      </c>
      <c r="E909" s="296">
        <v>6500</v>
      </c>
      <c r="F909" s="274" t="s">
        <v>6835</v>
      </c>
      <c r="G909" s="275" t="s">
        <v>6836</v>
      </c>
      <c r="H909" s="298" t="s">
        <v>4985</v>
      </c>
      <c r="I909" s="298" t="s">
        <v>4966</v>
      </c>
      <c r="J909" s="298" t="s">
        <v>4967</v>
      </c>
      <c r="K909" s="273">
        <v>4</v>
      </c>
      <c r="L909" s="273">
        <v>12</v>
      </c>
      <c r="M909" s="276">
        <v>81213.60000000002</v>
      </c>
      <c r="N909" s="277"/>
      <c r="O909" s="277"/>
      <c r="P909" s="277"/>
      <c r="Q909" s="277"/>
      <c r="R909" s="277"/>
    </row>
    <row r="910" spans="1:18" x14ac:dyDescent="0.2">
      <c r="A910" s="271" t="s">
        <v>4960</v>
      </c>
      <c r="B910" s="272" t="s">
        <v>2629</v>
      </c>
      <c r="C910" s="272" t="s">
        <v>4961</v>
      </c>
      <c r="D910" s="273" t="s">
        <v>4970</v>
      </c>
      <c r="E910" s="296">
        <v>2500</v>
      </c>
      <c r="F910" s="274" t="s">
        <v>6837</v>
      </c>
      <c r="G910" s="275" t="s">
        <v>6838</v>
      </c>
      <c r="H910" s="298" t="s">
        <v>5107</v>
      </c>
      <c r="I910" s="298" t="s">
        <v>5020</v>
      </c>
      <c r="J910" s="298" t="s">
        <v>4982</v>
      </c>
      <c r="K910" s="273">
        <v>2</v>
      </c>
      <c r="L910" s="273">
        <v>12</v>
      </c>
      <c r="M910" s="276">
        <v>33213.599999999999</v>
      </c>
      <c r="N910" s="277"/>
      <c r="O910" s="277"/>
      <c r="P910" s="277"/>
      <c r="Q910" s="277"/>
      <c r="R910" s="277"/>
    </row>
    <row r="911" spans="1:18" x14ac:dyDescent="0.2">
      <c r="A911" s="271" t="s">
        <v>4960</v>
      </c>
      <c r="B911" s="272" t="s">
        <v>2629</v>
      </c>
      <c r="C911" s="272" t="s">
        <v>4961</v>
      </c>
      <c r="D911" s="273" t="s">
        <v>4962</v>
      </c>
      <c r="E911" s="296">
        <v>8500</v>
      </c>
      <c r="F911" s="274" t="s">
        <v>6839</v>
      </c>
      <c r="G911" s="275" t="s">
        <v>6840</v>
      </c>
      <c r="H911" s="298" t="s">
        <v>4985</v>
      </c>
      <c r="I911" s="298" t="s">
        <v>4966</v>
      </c>
      <c r="J911" s="298" t="s">
        <v>4967</v>
      </c>
      <c r="K911" s="273">
        <v>4</v>
      </c>
      <c r="L911" s="273">
        <v>12</v>
      </c>
      <c r="M911" s="276">
        <v>105213.60000000002</v>
      </c>
      <c r="N911" s="277"/>
      <c r="O911" s="277"/>
      <c r="P911" s="277"/>
      <c r="Q911" s="277"/>
      <c r="R911" s="277"/>
    </row>
    <row r="912" spans="1:18" x14ac:dyDescent="0.2">
      <c r="A912" s="271" t="s">
        <v>4960</v>
      </c>
      <c r="B912" s="272" t="s">
        <v>2629</v>
      </c>
      <c r="C912" s="272" t="s">
        <v>4961</v>
      </c>
      <c r="D912" s="273" t="s">
        <v>4962</v>
      </c>
      <c r="E912" s="296">
        <v>5500</v>
      </c>
      <c r="F912" s="274" t="s">
        <v>6841</v>
      </c>
      <c r="G912" s="275" t="s">
        <v>6842</v>
      </c>
      <c r="H912" s="298" t="s">
        <v>4965</v>
      </c>
      <c r="I912" s="298" t="s">
        <v>4966</v>
      </c>
      <c r="J912" s="298" t="s">
        <v>4967</v>
      </c>
      <c r="K912" s="273">
        <v>4</v>
      </c>
      <c r="L912" s="273">
        <v>12</v>
      </c>
      <c r="M912" s="276">
        <v>69213.60000000002</v>
      </c>
      <c r="N912" s="277"/>
      <c r="O912" s="277"/>
      <c r="P912" s="277"/>
      <c r="Q912" s="277"/>
      <c r="R912" s="277"/>
    </row>
    <row r="913" spans="1:18" x14ac:dyDescent="0.2">
      <c r="A913" s="271" t="s">
        <v>4960</v>
      </c>
      <c r="B913" s="272" t="s">
        <v>2629</v>
      </c>
      <c r="C913" s="272" t="s">
        <v>4961</v>
      </c>
      <c r="D913" s="273" t="s">
        <v>4962</v>
      </c>
      <c r="E913" s="296">
        <v>8500</v>
      </c>
      <c r="F913" s="274" t="s">
        <v>6843</v>
      </c>
      <c r="G913" s="275" t="s">
        <v>6844</v>
      </c>
      <c r="H913" s="298" t="s">
        <v>4985</v>
      </c>
      <c r="I913" s="298" t="s">
        <v>4966</v>
      </c>
      <c r="J913" s="298" t="s">
        <v>4967</v>
      </c>
      <c r="K913" s="273">
        <v>1</v>
      </c>
      <c r="L913" s="273">
        <v>4</v>
      </c>
      <c r="M913" s="276">
        <v>36406.86</v>
      </c>
      <c r="N913" s="277"/>
      <c r="O913" s="277"/>
      <c r="P913" s="277"/>
      <c r="Q913" s="277"/>
      <c r="R913" s="277"/>
    </row>
    <row r="914" spans="1:18" x14ac:dyDescent="0.2">
      <c r="A914" s="271" t="s">
        <v>4960</v>
      </c>
      <c r="B914" s="272" t="s">
        <v>2629</v>
      </c>
      <c r="C914" s="272" t="s">
        <v>4961</v>
      </c>
      <c r="D914" s="273" t="s">
        <v>4970</v>
      </c>
      <c r="E914" s="296">
        <v>5500</v>
      </c>
      <c r="F914" s="274" t="s">
        <v>6845</v>
      </c>
      <c r="G914" s="275" t="s">
        <v>6846</v>
      </c>
      <c r="H914" s="298" t="s">
        <v>4965</v>
      </c>
      <c r="I914" s="298" t="s">
        <v>4966</v>
      </c>
      <c r="J914" s="298" t="s">
        <v>4967</v>
      </c>
      <c r="K914" s="273">
        <v>2</v>
      </c>
      <c r="L914" s="273">
        <v>12</v>
      </c>
      <c r="M914" s="276">
        <v>69213.60000000002</v>
      </c>
      <c r="N914" s="277"/>
      <c r="O914" s="277"/>
      <c r="P914" s="277"/>
      <c r="Q914" s="277"/>
      <c r="R914" s="277"/>
    </row>
    <row r="915" spans="1:18" x14ac:dyDescent="0.2">
      <c r="A915" s="271" t="s">
        <v>4960</v>
      </c>
      <c r="B915" s="272" t="s">
        <v>2629</v>
      </c>
      <c r="C915" s="272" t="s">
        <v>4961</v>
      </c>
      <c r="D915" s="273" t="s">
        <v>4962</v>
      </c>
      <c r="E915" s="296">
        <v>5500</v>
      </c>
      <c r="F915" s="274" t="s">
        <v>6847</v>
      </c>
      <c r="G915" s="275" t="s">
        <v>6848</v>
      </c>
      <c r="H915" s="298" t="s">
        <v>4965</v>
      </c>
      <c r="I915" s="298" t="s">
        <v>4966</v>
      </c>
      <c r="J915" s="298" t="s">
        <v>4967</v>
      </c>
      <c r="K915" s="273">
        <v>4</v>
      </c>
      <c r="L915" s="273">
        <v>12</v>
      </c>
      <c r="M915" s="276">
        <v>69213.60000000002</v>
      </c>
      <c r="N915" s="277"/>
      <c r="O915" s="277"/>
      <c r="P915" s="277"/>
      <c r="Q915" s="277"/>
      <c r="R915" s="277"/>
    </row>
    <row r="916" spans="1:18" x14ac:dyDescent="0.2">
      <c r="A916" s="271" t="s">
        <v>4960</v>
      </c>
      <c r="B916" s="272" t="s">
        <v>2629</v>
      </c>
      <c r="C916" s="272" t="s">
        <v>4961</v>
      </c>
      <c r="D916" s="273" t="s">
        <v>4962</v>
      </c>
      <c r="E916" s="296">
        <v>7500</v>
      </c>
      <c r="F916" s="274" t="s">
        <v>6849</v>
      </c>
      <c r="G916" s="275" t="s">
        <v>6850</v>
      </c>
      <c r="H916" s="298" t="s">
        <v>4965</v>
      </c>
      <c r="I916" s="298" t="s">
        <v>4966</v>
      </c>
      <c r="J916" s="298" t="s">
        <v>4967</v>
      </c>
      <c r="K916" s="273">
        <v>2</v>
      </c>
      <c r="L916" s="273">
        <v>12</v>
      </c>
      <c r="M916" s="276">
        <v>93213.60000000002</v>
      </c>
      <c r="N916" s="277"/>
      <c r="O916" s="277"/>
      <c r="P916" s="277"/>
      <c r="Q916" s="277"/>
      <c r="R916" s="277"/>
    </row>
    <row r="917" spans="1:18" x14ac:dyDescent="0.2">
      <c r="A917" s="271" t="s">
        <v>4960</v>
      </c>
      <c r="B917" s="272" t="s">
        <v>2629</v>
      </c>
      <c r="C917" s="272" t="s">
        <v>4961</v>
      </c>
      <c r="D917" s="273" t="s">
        <v>4962</v>
      </c>
      <c r="E917" s="296">
        <v>9500</v>
      </c>
      <c r="F917" s="274" t="s">
        <v>6851</v>
      </c>
      <c r="G917" s="275" t="s">
        <v>6852</v>
      </c>
      <c r="H917" s="298" t="s">
        <v>4976</v>
      </c>
      <c r="I917" s="298" t="s">
        <v>4966</v>
      </c>
      <c r="J917" s="298" t="s">
        <v>4967</v>
      </c>
      <c r="K917" s="273">
        <v>4</v>
      </c>
      <c r="L917" s="273">
        <v>12</v>
      </c>
      <c r="M917" s="276">
        <v>117213.60000000002</v>
      </c>
      <c r="N917" s="277"/>
      <c r="O917" s="277"/>
      <c r="P917" s="277"/>
      <c r="Q917" s="277"/>
      <c r="R917" s="277"/>
    </row>
    <row r="918" spans="1:18" x14ac:dyDescent="0.2">
      <c r="A918" s="271" t="s">
        <v>4960</v>
      </c>
      <c r="B918" s="272" t="s">
        <v>2629</v>
      </c>
      <c r="C918" s="272" t="s">
        <v>4961</v>
      </c>
      <c r="D918" s="273" t="s">
        <v>4962</v>
      </c>
      <c r="E918" s="296">
        <v>8500</v>
      </c>
      <c r="F918" s="274" t="s">
        <v>6853</v>
      </c>
      <c r="G918" s="275" t="s">
        <v>6854</v>
      </c>
      <c r="H918" s="298" t="s">
        <v>4976</v>
      </c>
      <c r="I918" s="298" t="s">
        <v>4966</v>
      </c>
      <c r="J918" s="298" t="s">
        <v>4967</v>
      </c>
      <c r="K918" s="273">
        <v>2</v>
      </c>
      <c r="L918" s="273">
        <v>12</v>
      </c>
      <c r="M918" s="276">
        <v>105213.60000000002</v>
      </c>
      <c r="N918" s="277"/>
      <c r="O918" s="277"/>
      <c r="P918" s="277"/>
      <c r="Q918" s="277"/>
      <c r="R918" s="277"/>
    </row>
    <row r="919" spans="1:18" x14ac:dyDescent="0.2">
      <c r="A919" s="271" t="s">
        <v>4960</v>
      </c>
      <c r="B919" s="272" t="s">
        <v>2629</v>
      </c>
      <c r="C919" s="272" t="s">
        <v>4961</v>
      </c>
      <c r="D919" s="273" t="s">
        <v>4962</v>
      </c>
      <c r="E919" s="296">
        <v>7500</v>
      </c>
      <c r="F919" s="274" t="s">
        <v>6855</v>
      </c>
      <c r="G919" s="275" t="s">
        <v>6856</v>
      </c>
      <c r="H919" s="298" t="s">
        <v>4965</v>
      </c>
      <c r="I919" s="298" t="s">
        <v>4966</v>
      </c>
      <c r="J919" s="298" t="s">
        <v>4967</v>
      </c>
      <c r="K919" s="273">
        <v>4</v>
      </c>
      <c r="L919" s="273">
        <v>12</v>
      </c>
      <c r="M919" s="276">
        <v>93213.60000000002</v>
      </c>
      <c r="N919" s="277"/>
      <c r="O919" s="277"/>
      <c r="P919" s="277"/>
      <c r="Q919" s="277"/>
      <c r="R919" s="277"/>
    </row>
    <row r="920" spans="1:18" x14ac:dyDescent="0.2">
      <c r="A920" s="271" t="s">
        <v>4960</v>
      </c>
      <c r="B920" s="272" t="s">
        <v>2629</v>
      </c>
      <c r="C920" s="272" t="s">
        <v>4961</v>
      </c>
      <c r="D920" s="273" t="s">
        <v>4962</v>
      </c>
      <c r="E920" s="296">
        <v>7000</v>
      </c>
      <c r="F920" s="274" t="s">
        <v>6857</v>
      </c>
      <c r="G920" s="275" t="s">
        <v>6858</v>
      </c>
      <c r="H920" s="298" t="s">
        <v>4985</v>
      </c>
      <c r="I920" s="298" t="s">
        <v>4966</v>
      </c>
      <c r="J920" s="298" t="s">
        <v>4967</v>
      </c>
      <c r="K920" s="273">
        <v>1</v>
      </c>
      <c r="L920" s="273">
        <v>3</v>
      </c>
      <c r="M920" s="276">
        <v>22781.18</v>
      </c>
      <c r="N920" s="277"/>
      <c r="O920" s="277"/>
      <c r="P920" s="277"/>
      <c r="Q920" s="277"/>
      <c r="R920" s="277"/>
    </row>
    <row r="921" spans="1:18" x14ac:dyDescent="0.2">
      <c r="A921" s="271" t="s">
        <v>4960</v>
      </c>
      <c r="B921" s="272" t="s">
        <v>2629</v>
      </c>
      <c r="C921" s="272" t="s">
        <v>4961</v>
      </c>
      <c r="D921" s="273" t="s">
        <v>4962</v>
      </c>
      <c r="E921" s="296">
        <v>6500</v>
      </c>
      <c r="F921" s="274" t="s">
        <v>6859</v>
      </c>
      <c r="G921" s="275" t="s">
        <v>6860</v>
      </c>
      <c r="H921" s="298" t="s">
        <v>4985</v>
      </c>
      <c r="I921" s="298" t="s">
        <v>4966</v>
      </c>
      <c r="J921" s="298" t="s">
        <v>4967</v>
      </c>
      <c r="K921" s="273">
        <v>4</v>
      </c>
      <c r="L921" s="273">
        <v>12</v>
      </c>
      <c r="M921" s="276">
        <v>81213.60000000002</v>
      </c>
      <c r="N921" s="277"/>
      <c r="O921" s="277"/>
      <c r="P921" s="277"/>
      <c r="Q921" s="277"/>
      <c r="R921" s="277"/>
    </row>
    <row r="922" spans="1:18" x14ac:dyDescent="0.2">
      <c r="A922" s="271" t="s">
        <v>4960</v>
      </c>
      <c r="B922" s="272" t="s">
        <v>2629</v>
      </c>
      <c r="C922" s="272" t="s">
        <v>4961</v>
      </c>
      <c r="D922" s="273" t="s">
        <v>4962</v>
      </c>
      <c r="E922" s="296">
        <v>8500</v>
      </c>
      <c r="F922" s="274" t="s">
        <v>6861</v>
      </c>
      <c r="G922" s="275" t="s">
        <v>6862</v>
      </c>
      <c r="H922" s="298" t="s">
        <v>5135</v>
      </c>
      <c r="I922" s="298" t="s">
        <v>4966</v>
      </c>
      <c r="J922" s="298" t="s">
        <v>4967</v>
      </c>
      <c r="K922" s="273">
        <v>2</v>
      </c>
      <c r="L922" s="273">
        <v>12</v>
      </c>
      <c r="M922" s="276">
        <v>105213.60000000002</v>
      </c>
      <c r="N922" s="277"/>
      <c r="O922" s="277"/>
      <c r="P922" s="277"/>
      <c r="Q922" s="277"/>
      <c r="R922" s="277"/>
    </row>
    <row r="923" spans="1:18" x14ac:dyDescent="0.2">
      <c r="A923" s="271" t="s">
        <v>4960</v>
      </c>
      <c r="B923" s="272" t="s">
        <v>2629</v>
      </c>
      <c r="C923" s="272" t="s">
        <v>4961</v>
      </c>
      <c r="D923" s="273" t="s">
        <v>4962</v>
      </c>
      <c r="E923" s="296">
        <v>10500</v>
      </c>
      <c r="F923" s="274" t="s">
        <v>6863</v>
      </c>
      <c r="G923" s="275" t="s">
        <v>6864</v>
      </c>
      <c r="H923" s="298" t="s">
        <v>4985</v>
      </c>
      <c r="I923" s="298" t="s">
        <v>4966</v>
      </c>
      <c r="J923" s="298" t="s">
        <v>4967</v>
      </c>
      <c r="K923" s="273">
        <v>4</v>
      </c>
      <c r="L923" s="273">
        <v>12</v>
      </c>
      <c r="M923" s="276">
        <v>129213.60000000002</v>
      </c>
      <c r="N923" s="277"/>
      <c r="O923" s="277"/>
      <c r="P923" s="277"/>
      <c r="Q923" s="277"/>
      <c r="R923" s="277"/>
    </row>
    <row r="924" spans="1:18" x14ac:dyDescent="0.2">
      <c r="A924" s="271" t="s">
        <v>4960</v>
      </c>
      <c r="B924" s="272" t="s">
        <v>2629</v>
      </c>
      <c r="C924" s="272" t="s">
        <v>4961</v>
      </c>
      <c r="D924" s="273" t="s">
        <v>4962</v>
      </c>
      <c r="E924" s="296">
        <v>6000</v>
      </c>
      <c r="F924" s="274" t="s">
        <v>6865</v>
      </c>
      <c r="G924" s="275" t="s">
        <v>6866</v>
      </c>
      <c r="H924" s="298" t="s">
        <v>4976</v>
      </c>
      <c r="I924" s="298" t="s">
        <v>4966</v>
      </c>
      <c r="J924" s="298" t="s">
        <v>4967</v>
      </c>
      <c r="K924" s="273">
        <v>2</v>
      </c>
      <c r="L924" s="273">
        <v>12</v>
      </c>
      <c r="M924" s="276">
        <v>75213.60000000002</v>
      </c>
      <c r="N924" s="277"/>
      <c r="O924" s="277"/>
      <c r="P924" s="277"/>
      <c r="Q924" s="277"/>
      <c r="R924" s="277"/>
    </row>
    <row r="925" spans="1:18" x14ac:dyDescent="0.2">
      <c r="A925" s="271" t="s">
        <v>4960</v>
      </c>
      <c r="B925" s="272" t="s">
        <v>2629</v>
      </c>
      <c r="C925" s="272" t="s">
        <v>4961</v>
      </c>
      <c r="D925" s="273" t="s">
        <v>5052</v>
      </c>
      <c r="E925" s="296">
        <v>3000</v>
      </c>
      <c r="F925" s="274" t="s">
        <v>6867</v>
      </c>
      <c r="G925" s="275" t="s">
        <v>6868</v>
      </c>
      <c r="H925" s="298" t="s">
        <v>5031</v>
      </c>
      <c r="I925" s="298" t="s">
        <v>4993</v>
      </c>
      <c r="J925" s="298" t="s">
        <v>4994</v>
      </c>
      <c r="K925" s="273">
        <v>2</v>
      </c>
      <c r="L925" s="273">
        <v>12</v>
      </c>
      <c r="M925" s="276">
        <v>39213.599999999999</v>
      </c>
      <c r="N925" s="277"/>
      <c r="O925" s="277"/>
      <c r="P925" s="277"/>
      <c r="Q925" s="277"/>
      <c r="R925" s="277"/>
    </row>
    <row r="926" spans="1:18" x14ac:dyDescent="0.2">
      <c r="A926" s="271" t="s">
        <v>4960</v>
      </c>
      <c r="B926" s="272" t="s">
        <v>2629</v>
      </c>
      <c r="C926" s="272" t="s">
        <v>4961</v>
      </c>
      <c r="D926" s="273" t="s">
        <v>4962</v>
      </c>
      <c r="E926" s="296">
        <v>6500</v>
      </c>
      <c r="F926" s="274" t="s">
        <v>6869</v>
      </c>
      <c r="G926" s="275" t="s">
        <v>6870</v>
      </c>
      <c r="H926" s="298" t="s">
        <v>4973</v>
      </c>
      <c r="I926" s="298" t="s">
        <v>4966</v>
      </c>
      <c r="J926" s="298" t="s">
        <v>4967</v>
      </c>
      <c r="K926" s="273">
        <v>2</v>
      </c>
      <c r="L926" s="273">
        <v>12</v>
      </c>
      <c r="M926" s="276">
        <v>81213.60000000002</v>
      </c>
      <c r="N926" s="277"/>
      <c r="O926" s="277"/>
      <c r="P926" s="277"/>
      <c r="Q926" s="277"/>
      <c r="R926" s="277"/>
    </row>
    <row r="927" spans="1:18" x14ac:dyDescent="0.2">
      <c r="A927" s="271" t="s">
        <v>4960</v>
      </c>
      <c r="B927" s="272" t="s">
        <v>2629</v>
      </c>
      <c r="C927" s="272" t="s">
        <v>4961</v>
      </c>
      <c r="D927" s="273" t="s">
        <v>4962</v>
      </c>
      <c r="E927" s="296">
        <v>5500</v>
      </c>
      <c r="F927" s="274" t="s">
        <v>6871</v>
      </c>
      <c r="G927" s="275" t="s">
        <v>6872</v>
      </c>
      <c r="H927" s="298" t="s">
        <v>4965</v>
      </c>
      <c r="I927" s="298" t="s">
        <v>4966</v>
      </c>
      <c r="J927" s="298" t="s">
        <v>4967</v>
      </c>
      <c r="K927" s="273">
        <v>4</v>
      </c>
      <c r="L927" s="273">
        <v>12</v>
      </c>
      <c r="M927" s="276">
        <v>69213.60000000002</v>
      </c>
      <c r="N927" s="277"/>
      <c r="O927" s="277"/>
      <c r="P927" s="277"/>
      <c r="Q927" s="277"/>
      <c r="R927" s="277"/>
    </row>
    <row r="928" spans="1:18" x14ac:dyDescent="0.2">
      <c r="A928" s="271" t="s">
        <v>4960</v>
      </c>
      <c r="B928" s="272" t="s">
        <v>2629</v>
      </c>
      <c r="C928" s="272" t="s">
        <v>4961</v>
      </c>
      <c r="D928" s="273" t="s">
        <v>4962</v>
      </c>
      <c r="E928" s="296">
        <v>6500</v>
      </c>
      <c r="F928" s="274" t="s">
        <v>6873</v>
      </c>
      <c r="G928" s="275" t="s">
        <v>6874</v>
      </c>
      <c r="H928" s="298" t="s">
        <v>4985</v>
      </c>
      <c r="I928" s="298" t="s">
        <v>4966</v>
      </c>
      <c r="J928" s="298" t="s">
        <v>4967</v>
      </c>
      <c r="K928" s="273">
        <v>4</v>
      </c>
      <c r="L928" s="273">
        <v>12</v>
      </c>
      <c r="M928" s="276">
        <v>81213.60000000002</v>
      </c>
      <c r="N928" s="277"/>
      <c r="O928" s="277"/>
      <c r="P928" s="277"/>
      <c r="Q928" s="277"/>
      <c r="R928" s="277"/>
    </row>
    <row r="929" spans="1:18" x14ac:dyDescent="0.2">
      <c r="A929" s="271" t="s">
        <v>4960</v>
      </c>
      <c r="B929" s="272" t="s">
        <v>2629</v>
      </c>
      <c r="C929" s="272" t="s">
        <v>4961</v>
      </c>
      <c r="D929" s="273" t="s">
        <v>4962</v>
      </c>
      <c r="E929" s="296">
        <v>8500</v>
      </c>
      <c r="F929" s="274" t="s">
        <v>6875</v>
      </c>
      <c r="G929" s="275" t="s">
        <v>6876</v>
      </c>
      <c r="H929" s="298" t="s">
        <v>4985</v>
      </c>
      <c r="I929" s="298" t="s">
        <v>4966</v>
      </c>
      <c r="J929" s="298" t="s">
        <v>4967</v>
      </c>
      <c r="K929" s="273">
        <v>4</v>
      </c>
      <c r="L929" s="273">
        <v>12</v>
      </c>
      <c r="M929" s="276">
        <v>105213.60000000002</v>
      </c>
      <c r="N929" s="277"/>
      <c r="O929" s="277"/>
      <c r="P929" s="277"/>
      <c r="Q929" s="277"/>
      <c r="R929" s="277"/>
    </row>
    <row r="930" spans="1:18" x14ac:dyDescent="0.2">
      <c r="A930" s="271" t="s">
        <v>4960</v>
      </c>
      <c r="B930" s="272" t="s">
        <v>2629</v>
      </c>
      <c r="C930" s="272" t="s">
        <v>4961</v>
      </c>
      <c r="D930" s="273" t="s">
        <v>4970</v>
      </c>
      <c r="E930" s="296">
        <v>3500</v>
      </c>
      <c r="F930" s="274" t="s">
        <v>6877</v>
      </c>
      <c r="G930" s="275" t="s">
        <v>6878</v>
      </c>
      <c r="H930" s="298" t="s">
        <v>5452</v>
      </c>
      <c r="I930" s="298" t="s">
        <v>4966</v>
      </c>
      <c r="J930" s="298" t="s">
        <v>5123</v>
      </c>
      <c r="K930" s="273">
        <v>1</v>
      </c>
      <c r="L930" s="273">
        <v>2</v>
      </c>
      <c r="M930" s="276">
        <v>7295.6</v>
      </c>
      <c r="N930" s="277"/>
      <c r="O930" s="277"/>
      <c r="P930" s="277"/>
      <c r="Q930" s="277"/>
      <c r="R930" s="277"/>
    </row>
    <row r="931" spans="1:18" x14ac:dyDescent="0.2">
      <c r="A931" s="271" t="s">
        <v>4960</v>
      </c>
      <c r="B931" s="272" t="s">
        <v>2629</v>
      </c>
      <c r="C931" s="272" t="s">
        <v>4961</v>
      </c>
      <c r="D931" s="273" t="s">
        <v>4962</v>
      </c>
      <c r="E931" s="296">
        <v>7500</v>
      </c>
      <c r="F931" s="274" t="s">
        <v>6879</v>
      </c>
      <c r="G931" s="275" t="s">
        <v>6880</v>
      </c>
      <c r="H931" s="298" t="s">
        <v>4999</v>
      </c>
      <c r="I931" s="298" t="s">
        <v>4966</v>
      </c>
      <c r="J931" s="298" t="s">
        <v>4967</v>
      </c>
      <c r="K931" s="273">
        <v>2</v>
      </c>
      <c r="L931" s="273">
        <v>12</v>
      </c>
      <c r="M931" s="276">
        <v>93213.60000000002</v>
      </c>
      <c r="N931" s="277"/>
      <c r="O931" s="277"/>
      <c r="P931" s="277"/>
      <c r="Q931" s="277"/>
      <c r="R931" s="277"/>
    </row>
    <row r="932" spans="1:18" x14ac:dyDescent="0.2">
      <c r="A932" s="271" t="s">
        <v>4960</v>
      </c>
      <c r="B932" s="272" t="s">
        <v>2629</v>
      </c>
      <c r="C932" s="272" t="s">
        <v>4961</v>
      </c>
      <c r="D932" s="273" t="s">
        <v>4962</v>
      </c>
      <c r="E932" s="296">
        <v>5500</v>
      </c>
      <c r="F932" s="274" t="s">
        <v>6881</v>
      </c>
      <c r="G932" s="275" t="s">
        <v>6882</v>
      </c>
      <c r="H932" s="298" t="s">
        <v>5012</v>
      </c>
      <c r="I932" s="298" t="s">
        <v>4966</v>
      </c>
      <c r="J932" s="298" t="s">
        <v>4967</v>
      </c>
      <c r="K932" s="273">
        <v>2</v>
      </c>
      <c r="L932" s="273">
        <v>12</v>
      </c>
      <c r="M932" s="276">
        <v>69213.60000000002</v>
      </c>
      <c r="N932" s="277"/>
      <c r="O932" s="277"/>
      <c r="P932" s="277"/>
      <c r="Q932" s="277"/>
      <c r="R932" s="277"/>
    </row>
    <row r="933" spans="1:18" x14ac:dyDescent="0.2">
      <c r="A933" s="271" t="s">
        <v>4960</v>
      </c>
      <c r="B933" s="272" t="s">
        <v>2629</v>
      </c>
      <c r="C933" s="272" t="s">
        <v>4961</v>
      </c>
      <c r="D933" s="273" t="s">
        <v>4962</v>
      </c>
      <c r="E933" s="296">
        <v>5500</v>
      </c>
      <c r="F933" s="274" t="s">
        <v>6883</v>
      </c>
      <c r="G933" s="275" t="s">
        <v>6884</v>
      </c>
      <c r="H933" s="298" t="s">
        <v>4965</v>
      </c>
      <c r="I933" s="298" t="s">
        <v>4966</v>
      </c>
      <c r="J933" s="298" t="s">
        <v>4967</v>
      </c>
      <c r="K933" s="273">
        <v>2</v>
      </c>
      <c r="L933" s="273">
        <v>12</v>
      </c>
      <c r="M933" s="276">
        <v>69213.60000000002</v>
      </c>
      <c r="N933" s="277"/>
      <c r="O933" s="277"/>
      <c r="P933" s="277"/>
      <c r="Q933" s="277"/>
      <c r="R933" s="277"/>
    </row>
    <row r="934" spans="1:18" x14ac:dyDescent="0.2">
      <c r="A934" s="271" t="s">
        <v>4960</v>
      </c>
      <c r="B934" s="272" t="s">
        <v>2629</v>
      </c>
      <c r="C934" s="272" t="s">
        <v>4961</v>
      </c>
      <c r="D934" s="273" t="s">
        <v>4962</v>
      </c>
      <c r="E934" s="296">
        <v>5500</v>
      </c>
      <c r="F934" s="274" t="s">
        <v>6885</v>
      </c>
      <c r="G934" s="275" t="s">
        <v>6886</v>
      </c>
      <c r="H934" s="298" t="s">
        <v>4965</v>
      </c>
      <c r="I934" s="298" t="s">
        <v>4966</v>
      </c>
      <c r="J934" s="298" t="s">
        <v>4967</v>
      </c>
      <c r="K934" s="273">
        <v>4</v>
      </c>
      <c r="L934" s="273">
        <v>12</v>
      </c>
      <c r="M934" s="276">
        <v>68810.260000000009</v>
      </c>
      <c r="N934" s="277"/>
      <c r="O934" s="277"/>
      <c r="P934" s="277"/>
      <c r="Q934" s="277"/>
      <c r="R934" s="277"/>
    </row>
    <row r="935" spans="1:18" x14ac:dyDescent="0.2">
      <c r="A935" s="271" t="s">
        <v>4960</v>
      </c>
      <c r="B935" s="272" t="s">
        <v>2629</v>
      </c>
      <c r="C935" s="272" t="s">
        <v>4961</v>
      </c>
      <c r="D935" s="273" t="s">
        <v>4962</v>
      </c>
      <c r="E935" s="296">
        <v>5000</v>
      </c>
      <c r="F935" s="274" t="s">
        <v>6887</v>
      </c>
      <c r="G935" s="275" t="s">
        <v>6888</v>
      </c>
      <c r="H935" s="298" t="s">
        <v>4973</v>
      </c>
      <c r="I935" s="298" t="s">
        <v>4966</v>
      </c>
      <c r="J935" s="298" t="s">
        <v>4967</v>
      </c>
      <c r="K935" s="273">
        <v>4</v>
      </c>
      <c r="L935" s="273">
        <v>12</v>
      </c>
      <c r="M935" s="276">
        <v>63213.600000000013</v>
      </c>
      <c r="N935" s="277"/>
      <c r="O935" s="277"/>
      <c r="P935" s="277"/>
      <c r="Q935" s="277"/>
      <c r="R935" s="277"/>
    </row>
    <row r="936" spans="1:18" x14ac:dyDescent="0.2">
      <c r="A936" s="271" t="s">
        <v>4960</v>
      </c>
      <c r="B936" s="272" t="s">
        <v>2629</v>
      </c>
      <c r="C936" s="272" t="s">
        <v>4961</v>
      </c>
      <c r="D936" s="273" t="s">
        <v>4962</v>
      </c>
      <c r="E936" s="296">
        <v>6500</v>
      </c>
      <c r="F936" s="274" t="s">
        <v>6889</v>
      </c>
      <c r="G936" s="275" t="s">
        <v>6890</v>
      </c>
      <c r="H936" s="298" t="s">
        <v>4965</v>
      </c>
      <c r="I936" s="298" t="s">
        <v>4966</v>
      </c>
      <c r="J936" s="298" t="s">
        <v>4967</v>
      </c>
      <c r="K936" s="273">
        <v>4</v>
      </c>
      <c r="L936" s="273">
        <v>12</v>
      </c>
      <c r="M936" s="276">
        <v>81213.60000000002</v>
      </c>
      <c r="N936" s="277"/>
      <c r="O936" s="277"/>
      <c r="P936" s="277"/>
      <c r="Q936" s="277"/>
      <c r="R936" s="277"/>
    </row>
    <row r="937" spans="1:18" x14ac:dyDescent="0.2">
      <c r="A937" s="271" t="s">
        <v>4960</v>
      </c>
      <c r="B937" s="272" t="s">
        <v>2629</v>
      </c>
      <c r="C937" s="272" t="s">
        <v>4961</v>
      </c>
      <c r="D937" s="273" t="s">
        <v>4970</v>
      </c>
      <c r="E937" s="296">
        <v>2000</v>
      </c>
      <c r="F937" s="274" t="s">
        <v>6891</v>
      </c>
      <c r="G937" s="275" t="s">
        <v>6892</v>
      </c>
      <c r="H937" s="298" t="s">
        <v>4999</v>
      </c>
      <c r="I937" s="298" t="s">
        <v>5020</v>
      </c>
      <c r="J937" s="298" t="s">
        <v>4982</v>
      </c>
      <c r="K937" s="273">
        <v>2</v>
      </c>
      <c r="L937" s="273">
        <v>12</v>
      </c>
      <c r="M937" s="276">
        <v>26970</v>
      </c>
      <c r="N937" s="277"/>
      <c r="O937" s="277"/>
      <c r="P937" s="277"/>
      <c r="Q937" s="277"/>
      <c r="R937" s="277"/>
    </row>
    <row r="938" spans="1:18" x14ac:dyDescent="0.2">
      <c r="A938" s="271" t="s">
        <v>4960</v>
      </c>
      <c r="B938" s="272" t="s">
        <v>2629</v>
      </c>
      <c r="C938" s="272" t="s">
        <v>4961</v>
      </c>
      <c r="D938" s="273" t="s">
        <v>4962</v>
      </c>
      <c r="E938" s="296">
        <v>6500</v>
      </c>
      <c r="F938" s="274" t="s">
        <v>6893</v>
      </c>
      <c r="G938" s="275" t="s">
        <v>6894</v>
      </c>
      <c r="H938" s="298" t="s">
        <v>4976</v>
      </c>
      <c r="I938" s="298" t="s">
        <v>4966</v>
      </c>
      <c r="J938" s="298" t="s">
        <v>4967</v>
      </c>
      <c r="K938" s="273">
        <v>2</v>
      </c>
      <c r="L938" s="273">
        <v>12</v>
      </c>
      <c r="M938" s="276">
        <v>81430.270000000019</v>
      </c>
      <c r="N938" s="277"/>
      <c r="O938" s="277"/>
      <c r="P938" s="277"/>
      <c r="Q938" s="277"/>
      <c r="R938" s="277"/>
    </row>
    <row r="939" spans="1:18" x14ac:dyDescent="0.2">
      <c r="A939" s="271" t="s">
        <v>4960</v>
      </c>
      <c r="B939" s="272" t="s">
        <v>2629</v>
      </c>
      <c r="C939" s="272" t="s">
        <v>4961</v>
      </c>
      <c r="D939" s="273" t="s">
        <v>4970</v>
      </c>
      <c r="E939" s="296">
        <v>3500</v>
      </c>
      <c r="F939" s="274" t="s">
        <v>6895</v>
      </c>
      <c r="G939" s="275" t="s">
        <v>6896</v>
      </c>
      <c r="H939" s="298" t="s">
        <v>4973</v>
      </c>
      <c r="I939" s="298" t="s">
        <v>4993</v>
      </c>
      <c r="J939" s="298" t="s">
        <v>4994</v>
      </c>
      <c r="K939" s="273">
        <v>2</v>
      </c>
      <c r="L939" s="273">
        <v>12</v>
      </c>
      <c r="M939" s="276">
        <v>45213.600000000006</v>
      </c>
      <c r="N939" s="277"/>
      <c r="O939" s="277"/>
      <c r="P939" s="277"/>
      <c r="Q939" s="277"/>
      <c r="R939" s="277"/>
    </row>
    <row r="940" spans="1:18" x14ac:dyDescent="0.2">
      <c r="A940" s="271" t="s">
        <v>4960</v>
      </c>
      <c r="B940" s="272" t="s">
        <v>2629</v>
      </c>
      <c r="C940" s="272" t="s">
        <v>4961</v>
      </c>
      <c r="D940" s="273" t="s">
        <v>4962</v>
      </c>
      <c r="E940" s="296">
        <v>6500</v>
      </c>
      <c r="F940" s="274" t="s">
        <v>6897</v>
      </c>
      <c r="G940" s="275" t="s">
        <v>6898</v>
      </c>
      <c r="H940" s="298" t="s">
        <v>4976</v>
      </c>
      <c r="I940" s="298" t="s">
        <v>4966</v>
      </c>
      <c r="J940" s="298" t="s">
        <v>4967</v>
      </c>
      <c r="K940" s="273">
        <v>4</v>
      </c>
      <c r="L940" s="273">
        <v>12</v>
      </c>
      <c r="M940" s="276">
        <v>81213.60000000002</v>
      </c>
      <c r="N940" s="277"/>
      <c r="O940" s="277"/>
      <c r="P940" s="277"/>
      <c r="Q940" s="277"/>
      <c r="R940" s="277"/>
    </row>
    <row r="941" spans="1:18" x14ac:dyDescent="0.2">
      <c r="A941" s="271" t="s">
        <v>4960</v>
      </c>
      <c r="B941" s="272" t="s">
        <v>2629</v>
      </c>
      <c r="C941" s="272" t="s">
        <v>4961</v>
      </c>
      <c r="D941" s="273" t="s">
        <v>4962</v>
      </c>
      <c r="E941" s="296">
        <v>6500</v>
      </c>
      <c r="F941" s="274" t="s">
        <v>6899</v>
      </c>
      <c r="G941" s="275" t="s">
        <v>6900</v>
      </c>
      <c r="H941" s="298" t="s">
        <v>4965</v>
      </c>
      <c r="I941" s="298" t="s">
        <v>4966</v>
      </c>
      <c r="J941" s="298" t="s">
        <v>4967</v>
      </c>
      <c r="K941" s="273">
        <v>2</v>
      </c>
      <c r="L941" s="273">
        <v>12</v>
      </c>
      <c r="M941" s="276">
        <v>68897.530000000013</v>
      </c>
      <c r="N941" s="277"/>
      <c r="O941" s="277"/>
      <c r="P941" s="277"/>
      <c r="Q941" s="277"/>
      <c r="R941" s="277"/>
    </row>
    <row r="942" spans="1:18" x14ac:dyDescent="0.2">
      <c r="A942" s="271" t="s">
        <v>4960</v>
      </c>
      <c r="B942" s="272" t="s">
        <v>2629</v>
      </c>
      <c r="C942" s="272" t="s">
        <v>4961</v>
      </c>
      <c r="D942" s="273" t="s">
        <v>4962</v>
      </c>
      <c r="E942" s="296">
        <v>7500</v>
      </c>
      <c r="F942" s="274" t="s">
        <v>6901</v>
      </c>
      <c r="G942" s="275" t="s">
        <v>6902</v>
      </c>
      <c r="H942" s="298" t="s">
        <v>4965</v>
      </c>
      <c r="I942" s="298" t="s">
        <v>4966</v>
      </c>
      <c r="J942" s="298" t="s">
        <v>4967</v>
      </c>
      <c r="K942" s="273">
        <v>4</v>
      </c>
      <c r="L942" s="273">
        <v>12</v>
      </c>
      <c r="M942" s="276">
        <v>93213.60000000002</v>
      </c>
      <c r="N942" s="277"/>
      <c r="O942" s="277"/>
      <c r="P942" s="277"/>
      <c r="Q942" s="277"/>
      <c r="R942" s="277"/>
    </row>
    <row r="943" spans="1:18" x14ac:dyDescent="0.2">
      <c r="A943" s="271" t="s">
        <v>4960</v>
      </c>
      <c r="B943" s="272" t="s">
        <v>2629</v>
      </c>
      <c r="C943" s="272" t="s">
        <v>4961</v>
      </c>
      <c r="D943" s="273" t="s">
        <v>4962</v>
      </c>
      <c r="E943" s="296">
        <v>9000</v>
      </c>
      <c r="F943" s="274" t="s">
        <v>6903</v>
      </c>
      <c r="G943" s="275" t="s">
        <v>6904</v>
      </c>
      <c r="H943" s="298" t="s">
        <v>4965</v>
      </c>
      <c r="I943" s="298" t="s">
        <v>4966</v>
      </c>
      <c r="J943" s="298" t="s">
        <v>4967</v>
      </c>
      <c r="K943" s="273">
        <v>4</v>
      </c>
      <c r="L943" s="273">
        <v>12</v>
      </c>
      <c r="M943" s="276">
        <v>111213.60000000002</v>
      </c>
      <c r="N943" s="277"/>
      <c r="O943" s="277"/>
      <c r="P943" s="277"/>
      <c r="Q943" s="277"/>
      <c r="R943" s="277"/>
    </row>
    <row r="944" spans="1:18" x14ac:dyDescent="0.2">
      <c r="A944" s="271" t="s">
        <v>4960</v>
      </c>
      <c r="B944" s="272" t="s">
        <v>2629</v>
      </c>
      <c r="C944" s="272" t="s">
        <v>4961</v>
      </c>
      <c r="D944" s="273" t="s">
        <v>5052</v>
      </c>
      <c r="E944" s="296">
        <v>4500</v>
      </c>
      <c r="F944" s="274" t="s">
        <v>6905</v>
      </c>
      <c r="G944" s="275" t="s">
        <v>6906</v>
      </c>
      <c r="H944" s="298" t="s">
        <v>6907</v>
      </c>
      <c r="I944" s="298" t="s">
        <v>4966</v>
      </c>
      <c r="J944" s="298" t="s">
        <v>5123</v>
      </c>
      <c r="K944" s="273">
        <v>2</v>
      </c>
      <c r="L944" s="273">
        <v>12</v>
      </c>
      <c r="M944" s="276">
        <v>57213.600000000013</v>
      </c>
      <c r="N944" s="277"/>
      <c r="O944" s="277"/>
      <c r="P944" s="277"/>
      <c r="Q944" s="277"/>
      <c r="R944" s="277"/>
    </row>
    <row r="945" spans="1:18" x14ac:dyDescent="0.2">
      <c r="A945" s="271" t="s">
        <v>4960</v>
      </c>
      <c r="B945" s="272" t="s">
        <v>2629</v>
      </c>
      <c r="C945" s="272" t="s">
        <v>4961</v>
      </c>
      <c r="D945" s="273" t="s">
        <v>4962</v>
      </c>
      <c r="E945" s="296">
        <v>6500</v>
      </c>
      <c r="F945" s="274" t="s">
        <v>6908</v>
      </c>
      <c r="G945" s="275" t="s">
        <v>6909</v>
      </c>
      <c r="H945" s="298" t="s">
        <v>4973</v>
      </c>
      <c r="I945" s="298" t="s">
        <v>4966</v>
      </c>
      <c r="J945" s="298" t="s">
        <v>4967</v>
      </c>
      <c r="K945" s="273">
        <v>1</v>
      </c>
      <c r="L945" s="273">
        <v>2</v>
      </c>
      <c r="M945" s="276">
        <v>13095.6</v>
      </c>
      <c r="N945" s="277"/>
      <c r="O945" s="277"/>
      <c r="P945" s="277"/>
      <c r="Q945" s="277"/>
      <c r="R945" s="277"/>
    </row>
    <row r="946" spans="1:18" x14ac:dyDescent="0.2">
      <c r="A946" s="271" t="s">
        <v>4960</v>
      </c>
      <c r="B946" s="272" t="s">
        <v>2629</v>
      </c>
      <c r="C946" s="272" t="s">
        <v>4961</v>
      </c>
      <c r="D946" s="273" t="s">
        <v>4970</v>
      </c>
      <c r="E946" s="296">
        <v>5000</v>
      </c>
      <c r="F946" s="274" t="s">
        <v>6910</v>
      </c>
      <c r="G946" s="275" t="s">
        <v>6911</v>
      </c>
      <c r="H946" s="298" t="s">
        <v>5803</v>
      </c>
      <c r="I946" s="298" t="s">
        <v>4966</v>
      </c>
      <c r="J946" s="298" t="s">
        <v>4967</v>
      </c>
      <c r="K946" s="273">
        <v>2</v>
      </c>
      <c r="L946" s="273">
        <v>12</v>
      </c>
      <c r="M946" s="276">
        <v>63546.930000000015</v>
      </c>
      <c r="N946" s="277"/>
      <c r="O946" s="277"/>
      <c r="P946" s="277"/>
      <c r="Q946" s="277"/>
      <c r="R946" s="277"/>
    </row>
    <row r="947" spans="1:18" x14ac:dyDescent="0.2">
      <c r="A947" s="271" t="s">
        <v>4960</v>
      </c>
      <c r="B947" s="272" t="s">
        <v>2629</v>
      </c>
      <c r="C947" s="272" t="s">
        <v>4961</v>
      </c>
      <c r="D947" s="273" t="s">
        <v>4962</v>
      </c>
      <c r="E947" s="296">
        <v>6500</v>
      </c>
      <c r="F947" s="274" t="s">
        <v>6912</v>
      </c>
      <c r="G947" s="275" t="s">
        <v>6913</v>
      </c>
      <c r="H947" s="298" t="s">
        <v>4976</v>
      </c>
      <c r="I947" s="298" t="s">
        <v>4966</v>
      </c>
      <c r="J947" s="298" t="s">
        <v>4967</v>
      </c>
      <c r="K947" s="273">
        <v>2</v>
      </c>
      <c r="L947" s="273">
        <v>12</v>
      </c>
      <c r="M947" s="276">
        <v>81213.60000000002</v>
      </c>
      <c r="N947" s="277"/>
      <c r="O947" s="277"/>
      <c r="P947" s="277"/>
      <c r="Q947" s="277"/>
      <c r="R947" s="277"/>
    </row>
    <row r="948" spans="1:18" x14ac:dyDescent="0.2">
      <c r="A948" s="271" t="s">
        <v>4960</v>
      </c>
      <c r="B948" s="272" t="s">
        <v>2629</v>
      </c>
      <c r="C948" s="272" t="s">
        <v>4961</v>
      </c>
      <c r="D948" s="273" t="s">
        <v>4962</v>
      </c>
      <c r="E948" s="296">
        <v>8500</v>
      </c>
      <c r="F948" s="274" t="s">
        <v>6914</v>
      </c>
      <c r="G948" s="275" t="s">
        <v>6915</v>
      </c>
      <c r="H948" s="298" t="s">
        <v>4976</v>
      </c>
      <c r="I948" s="298" t="s">
        <v>4966</v>
      </c>
      <c r="J948" s="298" t="s">
        <v>4967</v>
      </c>
      <c r="K948" s="273">
        <v>2</v>
      </c>
      <c r="L948" s="273">
        <v>12</v>
      </c>
      <c r="M948" s="276">
        <v>105213.60000000002</v>
      </c>
      <c r="N948" s="277"/>
      <c r="O948" s="277"/>
      <c r="P948" s="277"/>
      <c r="Q948" s="277"/>
      <c r="R948" s="277"/>
    </row>
    <row r="949" spans="1:18" x14ac:dyDescent="0.2">
      <c r="A949" s="271" t="s">
        <v>4960</v>
      </c>
      <c r="B949" s="272" t="s">
        <v>2629</v>
      </c>
      <c r="C949" s="272" t="s">
        <v>4961</v>
      </c>
      <c r="D949" s="273" t="s">
        <v>4962</v>
      </c>
      <c r="E949" s="296">
        <v>8500</v>
      </c>
      <c r="F949" s="274" t="s">
        <v>6916</v>
      </c>
      <c r="G949" s="275" t="s">
        <v>6917</v>
      </c>
      <c r="H949" s="298" t="s">
        <v>4976</v>
      </c>
      <c r="I949" s="298" t="s">
        <v>4966</v>
      </c>
      <c r="J949" s="298" t="s">
        <v>4967</v>
      </c>
      <c r="K949" s="273">
        <v>1</v>
      </c>
      <c r="L949" s="273">
        <v>4</v>
      </c>
      <c r="M949" s="276">
        <v>34304.53</v>
      </c>
      <c r="N949" s="277"/>
      <c r="O949" s="277"/>
      <c r="P949" s="277"/>
      <c r="Q949" s="277"/>
      <c r="R949" s="277"/>
    </row>
    <row r="950" spans="1:18" x14ac:dyDescent="0.2">
      <c r="A950" s="271" t="s">
        <v>4960</v>
      </c>
      <c r="B950" s="272" t="s">
        <v>2629</v>
      </c>
      <c r="C950" s="272" t="s">
        <v>4961</v>
      </c>
      <c r="D950" s="273" t="s">
        <v>4970</v>
      </c>
      <c r="E950" s="296">
        <v>4000</v>
      </c>
      <c r="F950" s="274" t="s">
        <v>6918</v>
      </c>
      <c r="G950" s="275" t="s">
        <v>6919</v>
      </c>
      <c r="H950" s="298" t="s">
        <v>4965</v>
      </c>
      <c r="I950" s="298" t="s">
        <v>4966</v>
      </c>
      <c r="J950" s="298" t="s">
        <v>4967</v>
      </c>
      <c r="K950" s="273">
        <v>2</v>
      </c>
      <c r="L950" s="273">
        <v>12</v>
      </c>
      <c r="M950" s="276">
        <v>51213.600000000013</v>
      </c>
      <c r="N950" s="277"/>
      <c r="O950" s="277"/>
      <c r="P950" s="277"/>
      <c r="Q950" s="277"/>
      <c r="R950" s="277"/>
    </row>
    <row r="951" spans="1:18" x14ac:dyDescent="0.2">
      <c r="A951" s="271" t="s">
        <v>4960</v>
      </c>
      <c r="B951" s="272" t="s">
        <v>2629</v>
      </c>
      <c r="C951" s="272" t="s">
        <v>4961</v>
      </c>
      <c r="D951" s="273" t="s">
        <v>4962</v>
      </c>
      <c r="E951" s="296">
        <v>5500</v>
      </c>
      <c r="F951" s="274" t="s">
        <v>6920</v>
      </c>
      <c r="G951" s="275" t="s">
        <v>6921</v>
      </c>
      <c r="H951" s="298" t="s">
        <v>4973</v>
      </c>
      <c r="I951" s="298" t="s">
        <v>4966</v>
      </c>
      <c r="J951" s="298" t="s">
        <v>4967</v>
      </c>
      <c r="K951" s="273">
        <v>4</v>
      </c>
      <c r="L951" s="273">
        <v>12</v>
      </c>
      <c r="M951" s="276">
        <v>69213.60000000002</v>
      </c>
      <c r="N951" s="277"/>
      <c r="O951" s="277"/>
      <c r="P951" s="277"/>
      <c r="Q951" s="277"/>
      <c r="R951" s="277"/>
    </row>
    <row r="952" spans="1:18" x14ac:dyDescent="0.2">
      <c r="A952" s="271" t="s">
        <v>4960</v>
      </c>
      <c r="B952" s="272" t="s">
        <v>2629</v>
      </c>
      <c r="C952" s="272" t="s">
        <v>4961</v>
      </c>
      <c r="D952" s="273" t="s">
        <v>4962</v>
      </c>
      <c r="E952" s="296">
        <v>8500</v>
      </c>
      <c r="F952" s="274" t="s">
        <v>6922</v>
      </c>
      <c r="G952" s="275" t="s">
        <v>6923</v>
      </c>
      <c r="H952" s="298" t="s">
        <v>4976</v>
      </c>
      <c r="I952" s="298" t="s">
        <v>4966</v>
      </c>
      <c r="J952" s="298" t="s">
        <v>4967</v>
      </c>
      <c r="K952" s="273">
        <v>2</v>
      </c>
      <c r="L952" s="273">
        <v>12</v>
      </c>
      <c r="M952" s="276">
        <v>105213.60000000002</v>
      </c>
      <c r="N952" s="277"/>
      <c r="O952" s="277"/>
      <c r="P952" s="277"/>
      <c r="Q952" s="277"/>
      <c r="R952" s="277"/>
    </row>
    <row r="953" spans="1:18" x14ac:dyDescent="0.2">
      <c r="A953" s="271" t="s">
        <v>4960</v>
      </c>
      <c r="B953" s="272" t="s">
        <v>2629</v>
      </c>
      <c r="C953" s="272" t="s">
        <v>4961</v>
      </c>
      <c r="D953" s="273" t="s">
        <v>4962</v>
      </c>
      <c r="E953" s="296">
        <v>8500</v>
      </c>
      <c r="F953" s="274" t="s">
        <v>6924</v>
      </c>
      <c r="G953" s="275" t="s">
        <v>6925</v>
      </c>
      <c r="H953" s="298" t="s">
        <v>4976</v>
      </c>
      <c r="I953" s="298" t="s">
        <v>4966</v>
      </c>
      <c r="J953" s="298" t="s">
        <v>4967</v>
      </c>
      <c r="K953" s="273">
        <v>4</v>
      </c>
      <c r="L953" s="273">
        <v>12</v>
      </c>
      <c r="M953" s="276">
        <v>105496.93000000002</v>
      </c>
      <c r="N953" s="277"/>
      <c r="O953" s="277"/>
      <c r="P953" s="277"/>
      <c r="Q953" s="277"/>
      <c r="R953" s="277"/>
    </row>
    <row r="954" spans="1:18" x14ac:dyDescent="0.2">
      <c r="A954" s="271" t="s">
        <v>4960</v>
      </c>
      <c r="B954" s="272" t="s">
        <v>2629</v>
      </c>
      <c r="C954" s="272" t="s">
        <v>4961</v>
      </c>
      <c r="D954" s="273" t="s">
        <v>4962</v>
      </c>
      <c r="E954" s="296">
        <v>5500</v>
      </c>
      <c r="F954" s="274" t="s">
        <v>6926</v>
      </c>
      <c r="G954" s="275" t="s">
        <v>6927</v>
      </c>
      <c r="H954" s="298" t="s">
        <v>4965</v>
      </c>
      <c r="I954" s="298" t="s">
        <v>4966</v>
      </c>
      <c r="J954" s="298" t="s">
        <v>4967</v>
      </c>
      <c r="K954" s="273">
        <v>4</v>
      </c>
      <c r="L954" s="273">
        <v>12</v>
      </c>
      <c r="M954" s="276">
        <v>69213.60000000002</v>
      </c>
      <c r="N954" s="277"/>
      <c r="O954" s="277"/>
      <c r="P954" s="277"/>
      <c r="Q954" s="277"/>
      <c r="R954" s="277"/>
    </row>
    <row r="955" spans="1:18" x14ac:dyDescent="0.2">
      <c r="A955" s="271" t="s">
        <v>4960</v>
      </c>
      <c r="B955" s="272" t="s">
        <v>2629</v>
      </c>
      <c r="C955" s="272" t="s">
        <v>4961</v>
      </c>
      <c r="D955" s="273" t="s">
        <v>4962</v>
      </c>
      <c r="E955" s="296">
        <v>9500</v>
      </c>
      <c r="F955" s="274" t="s">
        <v>6928</v>
      </c>
      <c r="G955" s="275" t="s">
        <v>6929</v>
      </c>
      <c r="H955" s="298" t="s">
        <v>5258</v>
      </c>
      <c r="I955" s="298" t="s">
        <v>4966</v>
      </c>
      <c r="J955" s="298" t="s">
        <v>4967</v>
      </c>
      <c r="K955" s="273">
        <v>2</v>
      </c>
      <c r="L955" s="273">
        <v>12</v>
      </c>
      <c r="M955" s="276">
        <v>117213.60000000002</v>
      </c>
      <c r="N955" s="277"/>
      <c r="O955" s="277"/>
      <c r="P955" s="277"/>
      <c r="Q955" s="277"/>
      <c r="R955" s="277"/>
    </row>
    <row r="956" spans="1:18" x14ac:dyDescent="0.2">
      <c r="A956" s="271" t="s">
        <v>4960</v>
      </c>
      <c r="B956" s="272" t="s">
        <v>2629</v>
      </c>
      <c r="C956" s="272" t="s">
        <v>4961</v>
      </c>
      <c r="D956" s="273" t="s">
        <v>4962</v>
      </c>
      <c r="E956" s="296">
        <v>6500</v>
      </c>
      <c r="F956" s="274" t="s">
        <v>6930</v>
      </c>
      <c r="G956" s="275" t="s">
        <v>6931</v>
      </c>
      <c r="H956" s="298" t="s">
        <v>4976</v>
      </c>
      <c r="I956" s="298" t="s">
        <v>4966</v>
      </c>
      <c r="J956" s="298" t="s">
        <v>4967</v>
      </c>
      <c r="K956" s="273">
        <v>4</v>
      </c>
      <c r="L956" s="273">
        <v>12</v>
      </c>
      <c r="M956" s="276">
        <v>81213.60000000002</v>
      </c>
      <c r="N956" s="277"/>
      <c r="O956" s="277"/>
      <c r="P956" s="277"/>
      <c r="Q956" s="277"/>
      <c r="R956" s="277"/>
    </row>
    <row r="957" spans="1:18" x14ac:dyDescent="0.2">
      <c r="A957" s="271" t="s">
        <v>4960</v>
      </c>
      <c r="B957" s="272" t="s">
        <v>2629</v>
      </c>
      <c r="C957" s="272" t="s">
        <v>4961</v>
      </c>
      <c r="D957" s="273" t="s">
        <v>4962</v>
      </c>
      <c r="E957" s="296">
        <v>6500</v>
      </c>
      <c r="F957" s="274" t="s">
        <v>6932</v>
      </c>
      <c r="G957" s="275" t="s">
        <v>6933</v>
      </c>
      <c r="H957" s="298" t="s">
        <v>4976</v>
      </c>
      <c r="I957" s="298" t="s">
        <v>4966</v>
      </c>
      <c r="J957" s="298" t="s">
        <v>4967</v>
      </c>
      <c r="K957" s="273">
        <v>4</v>
      </c>
      <c r="L957" s="273">
        <v>12</v>
      </c>
      <c r="M957" s="276">
        <v>81213.60000000002</v>
      </c>
      <c r="N957" s="277"/>
      <c r="O957" s="277"/>
      <c r="P957" s="277"/>
      <c r="Q957" s="277"/>
      <c r="R957" s="277"/>
    </row>
    <row r="958" spans="1:18" x14ac:dyDescent="0.2">
      <c r="A958" s="271" t="s">
        <v>4960</v>
      </c>
      <c r="B958" s="272" t="s">
        <v>2629</v>
      </c>
      <c r="C958" s="272" t="s">
        <v>4961</v>
      </c>
      <c r="D958" s="273" t="s">
        <v>4970</v>
      </c>
      <c r="E958" s="296">
        <v>3000</v>
      </c>
      <c r="F958" s="274" t="s">
        <v>6934</v>
      </c>
      <c r="G958" s="275" t="s">
        <v>6935</v>
      </c>
      <c r="H958" s="298" t="s">
        <v>4973</v>
      </c>
      <c r="I958" s="298" t="s">
        <v>4993</v>
      </c>
      <c r="J958" s="298" t="s">
        <v>4994</v>
      </c>
      <c r="K958" s="273">
        <v>2</v>
      </c>
      <c r="L958" s="273">
        <v>12</v>
      </c>
      <c r="M958" s="276">
        <v>39213.599999999999</v>
      </c>
      <c r="N958" s="277"/>
      <c r="O958" s="277"/>
      <c r="P958" s="277"/>
      <c r="Q958" s="277"/>
      <c r="R958" s="277"/>
    </row>
    <row r="959" spans="1:18" x14ac:dyDescent="0.2">
      <c r="A959" s="271" t="s">
        <v>4960</v>
      </c>
      <c r="B959" s="272" t="s">
        <v>2629</v>
      </c>
      <c r="C959" s="272" t="s">
        <v>4961</v>
      </c>
      <c r="D959" s="273" t="s">
        <v>4962</v>
      </c>
      <c r="E959" s="296">
        <v>6000</v>
      </c>
      <c r="F959" s="274" t="s">
        <v>6936</v>
      </c>
      <c r="G959" s="275" t="s">
        <v>6937</v>
      </c>
      <c r="H959" s="298" t="s">
        <v>4976</v>
      </c>
      <c r="I959" s="298" t="s">
        <v>4966</v>
      </c>
      <c r="J959" s="298" t="s">
        <v>4967</v>
      </c>
      <c r="K959" s="273">
        <v>2</v>
      </c>
      <c r="L959" s="273">
        <v>12</v>
      </c>
      <c r="M959" s="276">
        <v>75213.60000000002</v>
      </c>
      <c r="N959" s="277"/>
      <c r="O959" s="277"/>
      <c r="P959" s="277"/>
      <c r="Q959" s="277"/>
      <c r="R959" s="277"/>
    </row>
    <row r="960" spans="1:18" x14ac:dyDescent="0.2">
      <c r="A960" s="271" t="s">
        <v>4960</v>
      </c>
      <c r="B960" s="272" t="s">
        <v>2629</v>
      </c>
      <c r="C960" s="272" t="s">
        <v>4961</v>
      </c>
      <c r="D960" s="273" t="s">
        <v>4962</v>
      </c>
      <c r="E960" s="296">
        <v>6500</v>
      </c>
      <c r="F960" s="274" t="s">
        <v>6938</v>
      </c>
      <c r="G960" s="275" t="s">
        <v>6939</v>
      </c>
      <c r="H960" s="298" t="s">
        <v>4976</v>
      </c>
      <c r="I960" s="298" t="s">
        <v>4966</v>
      </c>
      <c r="J960" s="298" t="s">
        <v>4967</v>
      </c>
      <c r="K960" s="273">
        <v>4</v>
      </c>
      <c r="L960" s="273">
        <v>12</v>
      </c>
      <c r="M960" s="276">
        <v>81213.60000000002</v>
      </c>
      <c r="N960" s="277"/>
      <c r="O960" s="277"/>
      <c r="P960" s="277"/>
      <c r="Q960" s="277"/>
      <c r="R960" s="277"/>
    </row>
    <row r="961" spans="1:18" x14ac:dyDescent="0.2">
      <c r="A961" s="271" t="s">
        <v>4960</v>
      </c>
      <c r="B961" s="272" t="s">
        <v>2629</v>
      </c>
      <c r="C961" s="272" t="s">
        <v>4961</v>
      </c>
      <c r="D961" s="273" t="s">
        <v>4962</v>
      </c>
      <c r="E961" s="296">
        <v>8500</v>
      </c>
      <c r="F961" s="274" t="s">
        <v>6940</v>
      </c>
      <c r="G961" s="275" t="s">
        <v>6941</v>
      </c>
      <c r="H961" s="298" t="s">
        <v>4976</v>
      </c>
      <c r="I961" s="298" t="s">
        <v>4966</v>
      </c>
      <c r="J961" s="298" t="s">
        <v>4967</v>
      </c>
      <c r="K961" s="273">
        <v>2</v>
      </c>
      <c r="L961" s="273">
        <v>12</v>
      </c>
      <c r="M961" s="276">
        <v>105213.60000000002</v>
      </c>
      <c r="N961" s="277"/>
      <c r="O961" s="277"/>
      <c r="P961" s="277"/>
      <c r="Q961" s="277"/>
      <c r="R961" s="277"/>
    </row>
    <row r="962" spans="1:18" x14ac:dyDescent="0.2">
      <c r="A962" s="271" t="s">
        <v>4960</v>
      </c>
      <c r="B962" s="272" t="s">
        <v>2629</v>
      </c>
      <c r="C962" s="272" t="s">
        <v>4961</v>
      </c>
      <c r="D962" s="273" t="s">
        <v>4962</v>
      </c>
      <c r="E962" s="296">
        <v>7500</v>
      </c>
      <c r="F962" s="274" t="s">
        <v>6942</v>
      </c>
      <c r="G962" s="275" t="s">
        <v>6943</v>
      </c>
      <c r="H962" s="298" t="s">
        <v>4965</v>
      </c>
      <c r="I962" s="298" t="s">
        <v>4966</v>
      </c>
      <c r="J962" s="298" t="s">
        <v>4967</v>
      </c>
      <c r="K962" s="273">
        <v>4</v>
      </c>
      <c r="L962" s="273">
        <v>12</v>
      </c>
      <c r="M962" s="276">
        <v>93213.60000000002</v>
      </c>
      <c r="N962" s="277"/>
      <c r="O962" s="277"/>
      <c r="P962" s="277"/>
      <c r="Q962" s="277"/>
      <c r="R962" s="277"/>
    </row>
    <row r="963" spans="1:18" x14ac:dyDescent="0.2">
      <c r="A963" s="271" t="s">
        <v>4960</v>
      </c>
      <c r="B963" s="272" t="s">
        <v>2629</v>
      </c>
      <c r="C963" s="272" t="s">
        <v>4961</v>
      </c>
      <c r="D963" s="273" t="s">
        <v>4962</v>
      </c>
      <c r="E963" s="296">
        <v>11000</v>
      </c>
      <c r="F963" s="274" t="s">
        <v>6944</v>
      </c>
      <c r="G963" s="275" t="s">
        <v>6945</v>
      </c>
      <c r="H963" s="298" t="s">
        <v>4976</v>
      </c>
      <c r="I963" s="298" t="s">
        <v>4966</v>
      </c>
      <c r="J963" s="298" t="s">
        <v>4967</v>
      </c>
      <c r="K963" s="273">
        <v>4</v>
      </c>
      <c r="L963" s="273">
        <v>12</v>
      </c>
      <c r="M963" s="276">
        <v>135213.6</v>
      </c>
      <c r="N963" s="277"/>
      <c r="O963" s="277"/>
      <c r="P963" s="277"/>
      <c r="Q963" s="277"/>
      <c r="R963" s="277"/>
    </row>
    <row r="964" spans="1:18" x14ac:dyDescent="0.2">
      <c r="A964" s="271" t="s">
        <v>4960</v>
      </c>
      <c r="B964" s="272" t="s">
        <v>2629</v>
      </c>
      <c r="C964" s="272" t="s">
        <v>4961</v>
      </c>
      <c r="D964" s="273" t="s">
        <v>4962</v>
      </c>
      <c r="E964" s="296">
        <v>7500</v>
      </c>
      <c r="F964" s="274" t="s">
        <v>6946</v>
      </c>
      <c r="G964" s="275" t="s">
        <v>6947</v>
      </c>
      <c r="H964" s="298" t="s">
        <v>4965</v>
      </c>
      <c r="I964" s="298" t="s">
        <v>4966</v>
      </c>
      <c r="J964" s="298" t="s">
        <v>4967</v>
      </c>
      <c r="K964" s="273">
        <v>4</v>
      </c>
      <c r="L964" s="273">
        <v>12</v>
      </c>
      <c r="M964" s="276">
        <v>93213.60000000002</v>
      </c>
      <c r="N964" s="277"/>
      <c r="O964" s="277"/>
      <c r="P964" s="277"/>
      <c r="Q964" s="277"/>
      <c r="R964" s="277"/>
    </row>
    <row r="965" spans="1:18" x14ac:dyDescent="0.2">
      <c r="A965" s="271" t="s">
        <v>4960</v>
      </c>
      <c r="B965" s="272" t="s">
        <v>2629</v>
      </c>
      <c r="C965" s="272" t="s">
        <v>4961</v>
      </c>
      <c r="D965" s="273" t="s">
        <v>4962</v>
      </c>
      <c r="E965" s="296">
        <v>6500</v>
      </c>
      <c r="F965" s="274" t="s">
        <v>6948</v>
      </c>
      <c r="G965" s="275" t="s">
        <v>6949</v>
      </c>
      <c r="H965" s="298" t="s">
        <v>4965</v>
      </c>
      <c r="I965" s="298" t="s">
        <v>4966</v>
      </c>
      <c r="J965" s="298" t="s">
        <v>4967</v>
      </c>
      <c r="K965" s="273">
        <v>4</v>
      </c>
      <c r="L965" s="273">
        <v>12</v>
      </c>
      <c r="M965" s="276">
        <v>81213.60000000002</v>
      </c>
      <c r="N965" s="277"/>
      <c r="O965" s="277"/>
      <c r="P965" s="277"/>
      <c r="Q965" s="277"/>
      <c r="R965" s="277"/>
    </row>
    <row r="966" spans="1:18" x14ac:dyDescent="0.2">
      <c r="A966" s="271" t="s">
        <v>4960</v>
      </c>
      <c r="B966" s="272" t="s">
        <v>2629</v>
      </c>
      <c r="C966" s="272" t="s">
        <v>4961</v>
      </c>
      <c r="D966" s="273" t="s">
        <v>4962</v>
      </c>
      <c r="E966" s="296">
        <v>8500</v>
      </c>
      <c r="F966" s="274" t="s">
        <v>6950</v>
      </c>
      <c r="G966" s="275" t="s">
        <v>6951</v>
      </c>
      <c r="H966" s="298" t="s">
        <v>4965</v>
      </c>
      <c r="I966" s="298" t="s">
        <v>4966</v>
      </c>
      <c r="J966" s="298" t="s">
        <v>4967</v>
      </c>
      <c r="K966" s="273">
        <v>4</v>
      </c>
      <c r="L966" s="273">
        <v>12</v>
      </c>
      <c r="M966" s="276">
        <v>105213.60000000002</v>
      </c>
      <c r="N966" s="277"/>
      <c r="O966" s="277"/>
      <c r="P966" s="277"/>
      <c r="Q966" s="277"/>
      <c r="R966" s="277"/>
    </row>
    <row r="967" spans="1:18" x14ac:dyDescent="0.2">
      <c r="A967" s="271" t="s">
        <v>4960</v>
      </c>
      <c r="B967" s="272" t="s">
        <v>2629</v>
      </c>
      <c r="C967" s="272" t="s">
        <v>4961</v>
      </c>
      <c r="D967" s="273" t="s">
        <v>4970</v>
      </c>
      <c r="E967" s="296">
        <v>2500</v>
      </c>
      <c r="F967" s="274" t="s">
        <v>6952</v>
      </c>
      <c r="G967" s="275" t="s">
        <v>6953</v>
      </c>
      <c r="H967" s="298" t="s">
        <v>4992</v>
      </c>
      <c r="I967" s="298" t="s">
        <v>4966</v>
      </c>
      <c r="J967" s="298" t="s">
        <v>5123</v>
      </c>
      <c r="K967" s="273">
        <v>2</v>
      </c>
      <c r="L967" s="273">
        <v>12</v>
      </c>
      <c r="M967" s="276">
        <v>33213.599999999999</v>
      </c>
      <c r="N967" s="277"/>
      <c r="O967" s="277"/>
      <c r="P967" s="277"/>
      <c r="Q967" s="277"/>
      <c r="R967" s="277"/>
    </row>
    <row r="968" spans="1:18" x14ac:dyDescent="0.2">
      <c r="A968" s="271" t="s">
        <v>4960</v>
      </c>
      <c r="B968" s="272" t="s">
        <v>2629</v>
      </c>
      <c r="C968" s="272" t="s">
        <v>4961</v>
      </c>
      <c r="D968" s="273" t="s">
        <v>4962</v>
      </c>
      <c r="E968" s="296">
        <v>6500</v>
      </c>
      <c r="F968" s="274" t="s">
        <v>6954</v>
      </c>
      <c r="G968" s="275" t="s">
        <v>6955</v>
      </c>
      <c r="H968" s="298" t="s">
        <v>4976</v>
      </c>
      <c r="I968" s="298" t="s">
        <v>4966</v>
      </c>
      <c r="J968" s="298" t="s">
        <v>4967</v>
      </c>
      <c r="K968" s="273">
        <v>2</v>
      </c>
      <c r="L968" s="273">
        <v>12</v>
      </c>
      <c r="M968" s="276">
        <v>80437.460000000006</v>
      </c>
      <c r="N968" s="277"/>
      <c r="O968" s="277"/>
      <c r="P968" s="277"/>
      <c r="Q968" s="277"/>
      <c r="R968" s="277"/>
    </row>
    <row r="969" spans="1:18" x14ac:dyDescent="0.2">
      <c r="A969" s="271" t="s">
        <v>4960</v>
      </c>
      <c r="B969" s="272" t="s">
        <v>2629</v>
      </c>
      <c r="C969" s="272" t="s">
        <v>4961</v>
      </c>
      <c r="D969" s="273" t="s">
        <v>4962</v>
      </c>
      <c r="E969" s="296">
        <v>5500</v>
      </c>
      <c r="F969" s="274" t="s">
        <v>6956</v>
      </c>
      <c r="G969" s="275" t="s">
        <v>6957</v>
      </c>
      <c r="H969" s="298" t="s">
        <v>5015</v>
      </c>
      <c r="I969" s="298" t="s">
        <v>4966</v>
      </c>
      <c r="J969" s="298" t="s">
        <v>4967</v>
      </c>
      <c r="K969" s="273">
        <v>2</v>
      </c>
      <c r="L969" s="273">
        <v>12</v>
      </c>
      <c r="M969" s="276">
        <v>69213.60000000002</v>
      </c>
      <c r="N969" s="277"/>
      <c r="O969" s="277"/>
      <c r="P969" s="277"/>
      <c r="Q969" s="277"/>
      <c r="R969" s="277"/>
    </row>
    <row r="970" spans="1:18" x14ac:dyDescent="0.2">
      <c r="A970" s="271" t="s">
        <v>4960</v>
      </c>
      <c r="B970" s="272" t="s">
        <v>2629</v>
      </c>
      <c r="C970" s="272" t="s">
        <v>4961</v>
      </c>
      <c r="D970" s="273" t="s">
        <v>4962</v>
      </c>
      <c r="E970" s="296">
        <v>6500</v>
      </c>
      <c r="F970" s="274" t="s">
        <v>6958</v>
      </c>
      <c r="G970" s="275" t="s">
        <v>6959</v>
      </c>
      <c r="H970" s="298" t="s">
        <v>4976</v>
      </c>
      <c r="I970" s="298" t="s">
        <v>4966</v>
      </c>
      <c r="J970" s="298" t="s">
        <v>4967</v>
      </c>
      <c r="K970" s="273">
        <v>2</v>
      </c>
      <c r="L970" s="273">
        <v>12</v>
      </c>
      <c r="M970" s="276">
        <v>81213.60000000002</v>
      </c>
      <c r="N970" s="277"/>
      <c r="O970" s="277"/>
      <c r="P970" s="277"/>
      <c r="Q970" s="277"/>
      <c r="R970" s="277"/>
    </row>
    <row r="971" spans="1:18" x14ac:dyDescent="0.2">
      <c r="A971" s="271" t="s">
        <v>4960</v>
      </c>
      <c r="B971" s="272" t="s">
        <v>2629</v>
      </c>
      <c r="C971" s="272" t="s">
        <v>4961</v>
      </c>
      <c r="D971" s="273" t="s">
        <v>4962</v>
      </c>
      <c r="E971" s="296">
        <v>5500</v>
      </c>
      <c r="F971" s="274" t="s">
        <v>6960</v>
      </c>
      <c r="G971" s="275" t="s">
        <v>6961</v>
      </c>
      <c r="H971" s="298" t="s">
        <v>4976</v>
      </c>
      <c r="I971" s="298" t="s">
        <v>4966</v>
      </c>
      <c r="J971" s="298" t="s">
        <v>4967</v>
      </c>
      <c r="K971" s="273">
        <v>2</v>
      </c>
      <c r="L971" s="273">
        <v>12</v>
      </c>
      <c r="M971" s="276">
        <v>69213.60000000002</v>
      </c>
      <c r="N971" s="277"/>
      <c r="O971" s="277"/>
      <c r="P971" s="277"/>
      <c r="Q971" s="277"/>
      <c r="R971" s="277"/>
    </row>
    <row r="972" spans="1:18" x14ac:dyDescent="0.2">
      <c r="A972" s="271" t="s">
        <v>4960</v>
      </c>
      <c r="B972" s="272" t="s">
        <v>2629</v>
      </c>
      <c r="C972" s="272" t="s">
        <v>4961</v>
      </c>
      <c r="D972" s="273" t="s">
        <v>4962</v>
      </c>
      <c r="E972" s="296">
        <v>6500</v>
      </c>
      <c r="F972" s="274" t="s">
        <v>6962</v>
      </c>
      <c r="G972" s="275" t="s">
        <v>6963</v>
      </c>
      <c r="H972" s="298" t="s">
        <v>4999</v>
      </c>
      <c r="I972" s="298" t="s">
        <v>4966</v>
      </c>
      <c r="J972" s="298" t="s">
        <v>4967</v>
      </c>
      <c r="K972" s="273">
        <v>4</v>
      </c>
      <c r="L972" s="273">
        <v>12</v>
      </c>
      <c r="M972" s="276">
        <v>81213.60000000002</v>
      </c>
      <c r="N972" s="277"/>
      <c r="O972" s="277"/>
      <c r="P972" s="277"/>
      <c r="Q972" s="277"/>
      <c r="R972" s="277"/>
    </row>
    <row r="973" spans="1:18" x14ac:dyDescent="0.2">
      <c r="A973" s="271" t="s">
        <v>4960</v>
      </c>
      <c r="B973" s="272" t="s">
        <v>2629</v>
      </c>
      <c r="C973" s="272" t="s">
        <v>4961</v>
      </c>
      <c r="D973" s="273" t="s">
        <v>4962</v>
      </c>
      <c r="E973" s="296">
        <v>6500</v>
      </c>
      <c r="F973" s="274" t="s">
        <v>6964</v>
      </c>
      <c r="G973" s="275" t="s">
        <v>6965</v>
      </c>
      <c r="H973" s="298" t="s">
        <v>4985</v>
      </c>
      <c r="I973" s="298" t="s">
        <v>4966</v>
      </c>
      <c r="J973" s="298" t="s">
        <v>4967</v>
      </c>
      <c r="K973" s="273">
        <v>4</v>
      </c>
      <c r="L973" s="273">
        <v>11</v>
      </c>
      <c r="M973" s="276">
        <v>80995.800000000017</v>
      </c>
      <c r="N973" s="277"/>
      <c r="O973" s="277"/>
      <c r="P973" s="277"/>
      <c r="Q973" s="277"/>
      <c r="R973" s="277"/>
    </row>
    <row r="974" spans="1:18" x14ac:dyDescent="0.2">
      <c r="A974" s="271" t="s">
        <v>4960</v>
      </c>
      <c r="B974" s="272" t="s">
        <v>2629</v>
      </c>
      <c r="C974" s="272" t="s">
        <v>4961</v>
      </c>
      <c r="D974" s="273" t="s">
        <v>4962</v>
      </c>
      <c r="E974" s="296">
        <v>8500</v>
      </c>
      <c r="F974" s="274" t="s">
        <v>6966</v>
      </c>
      <c r="G974" s="275" t="s">
        <v>6967</v>
      </c>
      <c r="H974" s="298" t="s">
        <v>5866</v>
      </c>
      <c r="I974" s="298" t="s">
        <v>4966</v>
      </c>
      <c r="J974" s="298" t="s">
        <v>4967</v>
      </c>
      <c r="K974" s="273">
        <v>2</v>
      </c>
      <c r="L974" s="273">
        <v>12</v>
      </c>
      <c r="M974" s="276">
        <v>105213.60000000002</v>
      </c>
      <c r="N974" s="277"/>
      <c r="O974" s="277"/>
      <c r="P974" s="277"/>
      <c r="Q974" s="277"/>
      <c r="R974" s="277"/>
    </row>
    <row r="975" spans="1:18" x14ac:dyDescent="0.2">
      <c r="A975" s="271" t="s">
        <v>4960</v>
      </c>
      <c r="B975" s="272" t="s">
        <v>2629</v>
      </c>
      <c r="C975" s="272" t="s">
        <v>4961</v>
      </c>
      <c r="D975" s="273" t="s">
        <v>4962</v>
      </c>
      <c r="E975" s="296">
        <v>6500</v>
      </c>
      <c r="F975" s="274" t="s">
        <v>6968</v>
      </c>
      <c r="G975" s="275" t="s">
        <v>6969</v>
      </c>
      <c r="H975" s="298" t="s">
        <v>4976</v>
      </c>
      <c r="I975" s="298" t="s">
        <v>4966</v>
      </c>
      <c r="J975" s="298" t="s">
        <v>4967</v>
      </c>
      <c r="K975" s="273">
        <v>4</v>
      </c>
      <c r="L975" s="273">
        <v>12</v>
      </c>
      <c r="M975" s="276">
        <v>81213.60000000002</v>
      </c>
      <c r="N975" s="277"/>
      <c r="O975" s="277"/>
      <c r="P975" s="277"/>
      <c r="Q975" s="277"/>
      <c r="R975" s="277"/>
    </row>
    <row r="976" spans="1:18" x14ac:dyDescent="0.2">
      <c r="A976" s="271" t="s">
        <v>4960</v>
      </c>
      <c r="B976" s="272" t="s">
        <v>2629</v>
      </c>
      <c r="C976" s="272" t="s">
        <v>4961</v>
      </c>
      <c r="D976" s="273" t="s">
        <v>4962</v>
      </c>
      <c r="E976" s="296">
        <v>6500</v>
      </c>
      <c r="F976" s="274" t="s">
        <v>6970</v>
      </c>
      <c r="G976" s="275" t="s">
        <v>6971</v>
      </c>
      <c r="H976" s="298" t="s">
        <v>4999</v>
      </c>
      <c r="I976" s="298" t="s">
        <v>4966</v>
      </c>
      <c r="J976" s="298" t="s">
        <v>4967</v>
      </c>
      <c r="K976" s="273">
        <v>2</v>
      </c>
      <c r="L976" s="273">
        <v>12</v>
      </c>
      <c r="M976" s="276">
        <v>81213.60000000002</v>
      </c>
      <c r="N976" s="277"/>
      <c r="O976" s="277"/>
      <c r="P976" s="277"/>
      <c r="Q976" s="277"/>
      <c r="R976" s="277"/>
    </row>
    <row r="977" spans="1:18" x14ac:dyDescent="0.2">
      <c r="A977" s="271" t="s">
        <v>4960</v>
      </c>
      <c r="B977" s="272" t="s">
        <v>2629</v>
      </c>
      <c r="C977" s="272" t="s">
        <v>4961</v>
      </c>
      <c r="D977" s="273" t="s">
        <v>5052</v>
      </c>
      <c r="E977" s="296">
        <v>2500</v>
      </c>
      <c r="F977" s="274" t="s">
        <v>6972</v>
      </c>
      <c r="G977" s="275" t="s">
        <v>6973</v>
      </c>
      <c r="H977" s="298" t="s">
        <v>6189</v>
      </c>
      <c r="I977" s="298" t="s">
        <v>4993</v>
      </c>
      <c r="J977" s="298" t="s">
        <v>4994</v>
      </c>
      <c r="K977" s="273">
        <v>2</v>
      </c>
      <c r="L977" s="273">
        <v>12</v>
      </c>
      <c r="M977" s="276">
        <v>33213.599999999999</v>
      </c>
      <c r="N977" s="277"/>
      <c r="O977" s="277"/>
      <c r="P977" s="277"/>
      <c r="Q977" s="277"/>
      <c r="R977" s="277"/>
    </row>
    <row r="978" spans="1:18" x14ac:dyDescent="0.2">
      <c r="A978" s="271" t="s">
        <v>4960</v>
      </c>
      <c r="B978" s="272" t="s">
        <v>2629</v>
      </c>
      <c r="C978" s="272" t="s">
        <v>4961</v>
      </c>
      <c r="D978" s="273" t="s">
        <v>4962</v>
      </c>
      <c r="E978" s="296">
        <v>6500</v>
      </c>
      <c r="F978" s="274" t="s">
        <v>6974</v>
      </c>
      <c r="G978" s="275" t="s">
        <v>6975</v>
      </c>
      <c r="H978" s="298" t="s">
        <v>4965</v>
      </c>
      <c r="I978" s="298" t="s">
        <v>4966</v>
      </c>
      <c r="J978" s="298" t="s">
        <v>4967</v>
      </c>
      <c r="K978" s="273">
        <v>4</v>
      </c>
      <c r="L978" s="273">
        <v>12</v>
      </c>
      <c r="M978" s="276">
        <v>87953.60000000002</v>
      </c>
      <c r="N978" s="277"/>
      <c r="O978" s="277"/>
      <c r="P978" s="277"/>
      <c r="Q978" s="277"/>
      <c r="R978" s="277"/>
    </row>
    <row r="979" spans="1:18" x14ac:dyDescent="0.2">
      <c r="A979" s="271" t="s">
        <v>4960</v>
      </c>
      <c r="B979" s="272" t="s">
        <v>2629</v>
      </c>
      <c r="C979" s="272" t="s">
        <v>4961</v>
      </c>
      <c r="D979" s="273" t="s">
        <v>4962</v>
      </c>
      <c r="E979" s="296">
        <v>7500</v>
      </c>
      <c r="F979" s="274" t="s">
        <v>6976</v>
      </c>
      <c r="G979" s="275" t="s">
        <v>6977</v>
      </c>
      <c r="H979" s="298" t="s">
        <v>4999</v>
      </c>
      <c r="I979" s="298" t="s">
        <v>4966</v>
      </c>
      <c r="J979" s="298" t="s">
        <v>4967</v>
      </c>
      <c r="K979" s="273">
        <v>1</v>
      </c>
      <c r="L979" s="273">
        <v>2</v>
      </c>
      <c r="M979" s="276">
        <v>16042.27</v>
      </c>
      <c r="N979" s="277"/>
      <c r="O979" s="277"/>
      <c r="P979" s="277"/>
      <c r="Q979" s="277"/>
      <c r="R979" s="277"/>
    </row>
    <row r="980" spans="1:18" x14ac:dyDescent="0.2">
      <c r="A980" s="271" t="s">
        <v>4960</v>
      </c>
      <c r="B980" s="272" t="s">
        <v>2629</v>
      </c>
      <c r="C980" s="272" t="s">
        <v>4961</v>
      </c>
      <c r="D980" s="273" t="s">
        <v>4962</v>
      </c>
      <c r="E980" s="296">
        <v>10500</v>
      </c>
      <c r="F980" s="274" t="s">
        <v>6978</v>
      </c>
      <c r="G980" s="275" t="s">
        <v>6979</v>
      </c>
      <c r="H980" s="298" t="s">
        <v>4985</v>
      </c>
      <c r="I980" s="298" t="s">
        <v>4966</v>
      </c>
      <c r="J980" s="298" t="s">
        <v>4967</v>
      </c>
      <c r="K980" s="273">
        <v>4</v>
      </c>
      <c r="L980" s="273">
        <v>12</v>
      </c>
      <c r="M980" s="276">
        <v>129213.60000000002</v>
      </c>
      <c r="N980" s="277"/>
      <c r="O980" s="277"/>
      <c r="P980" s="277"/>
      <c r="Q980" s="277"/>
      <c r="R980" s="277"/>
    </row>
    <row r="981" spans="1:18" x14ac:dyDescent="0.2">
      <c r="A981" s="271" t="s">
        <v>4960</v>
      </c>
      <c r="B981" s="272" t="s">
        <v>2629</v>
      </c>
      <c r="C981" s="272" t="s">
        <v>4961</v>
      </c>
      <c r="D981" s="273" t="s">
        <v>4962</v>
      </c>
      <c r="E981" s="296">
        <v>7500</v>
      </c>
      <c r="F981" s="274" t="s">
        <v>6980</v>
      </c>
      <c r="G981" s="275" t="s">
        <v>6981</v>
      </c>
      <c r="H981" s="298" t="s">
        <v>4965</v>
      </c>
      <c r="I981" s="298" t="s">
        <v>4966</v>
      </c>
      <c r="J981" s="298" t="s">
        <v>4967</v>
      </c>
      <c r="K981" s="273">
        <v>4</v>
      </c>
      <c r="L981" s="273">
        <v>12</v>
      </c>
      <c r="M981" s="276">
        <v>93213.60000000002</v>
      </c>
      <c r="N981" s="277"/>
      <c r="O981" s="277"/>
      <c r="P981" s="277"/>
      <c r="Q981" s="277"/>
      <c r="R981" s="277"/>
    </row>
    <row r="982" spans="1:18" x14ac:dyDescent="0.2">
      <c r="A982" s="271" t="s">
        <v>4960</v>
      </c>
      <c r="B982" s="272" t="s">
        <v>2629</v>
      </c>
      <c r="C982" s="272" t="s">
        <v>4961</v>
      </c>
      <c r="D982" s="273" t="s">
        <v>4962</v>
      </c>
      <c r="E982" s="296">
        <v>6500</v>
      </c>
      <c r="F982" s="274" t="s">
        <v>6982</v>
      </c>
      <c r="G982" s="275" t="s">
        <v>6983</v>
      </c>
      <c r="H982" s="298" t="s">
        <v>4976</v>
      </c>
      <c r="I982" s="298" t="s">
        <v>4966</v>
      </c>
      <c r="J982" s="298" t="s">
        <v>4967</v>
      </c>
      <c r="K982" s="273">
        <v>4</v>
      </c>
      <c r="L982" s="273">
        <v>12</v>
      </c>
      <c r="M982" s="276">
        <v>81213.60000000002</v>
      </c>
      <c r="N982" s="277"/>
      <c r="O982" s="277"/>
      <c r="P982" s="277"/>
      <c r="Q982" s="277"/>
      <c r="R982" s="277"/>
    </row>
    <row r="983" spans="1:18" x14ac:dyDescent="0.2">
      <c r="A983" s="271" t="s">
        <v>4960</v>
      </c>
      <c r="B983" s="272" t="s">
        <v>2629</v>
      </c>
      <c r="C983" s="272" t="s">
        <v>4961</v>
      </c>
      <c r="D983" s="273" t="s">
        <v>4962</v>
      </c>
      <c r="E983" s="296">
        <v>9500</v>
      </c>
      <c r="F983" s="274" t="s">
        <v>6984</v>
      </c>
      <c r="G983" s="275" t="s">
        <v>6985</v>
      </c>
      <c r="H983" s="298" t="s">
        <v>5015</v>
      </c>
      <c r="I983" s="298" t="s">
        <v>4966</v>
      </c>
      <c r="J983" s="298" t="s">
        <v>4967</v>
      </c>
      <c r="K983" s="273">
        <v>2</v>
      </c>
      <c r="L983" s="273">
        <v>12</v>
      </c>
      <c r="M983" s="276">
        <v>117213.60000000002</v>
      </c>
      <c r="N983" s="277"/>
      <c r="O983" s="277"/>
      <c r="P983" s="277"/>
      <c r="Q983" s="277"/>
      <c r="R983" s="277"/>
    </row>
    <row r="984" spans="1:18" x14ac:dyDescent="0.2">
      <c r="A984" s="271" t="s">
        <v>4960</v>
      </c>
      <c r="B984" s="272" t="s">
        <v>2629</v>
      </c>
      <c r="C984" s="272" t="s">
        <v>4961</v>
      </c>
      <c r="D984" s="273" t="s">
        <v>4962</v>
      </c>
      <c r="E984" s="296">
        <v>9500</v>
      </c>
      <c r="F984" s="274" t="s">
        <v>6986</v>
      </c>
      <c r="G984" s="275" t="s">
        <v>6987</v>
      </c>
      <c r="H984" s="298" t="s">
        <v>4976</v>
      </c>
      <c r="I984" s="298" t="s">
        <v>4966</v>
      </c>
      <c r="J984" s="298" t="s">
        <v>4967</v>
      </c>
      <c r="K984" s="273">
        <v>4</v>
      </c>
      <c r="L984" s="273">
        <v>12</v>
      </c>
      <c r="M984" s="276">
        <v>117213.60000000002</v>
      </c>
      <c r="N984" s="277"/>
      <c r="O984" s="277"/>
      <c r="P984" s="277"/>
      <c r="Q984" s="277"/>
      <c r="R984" s="277"/>
    </row>
    <row r="985" spans="1:18" x14ac:dyDescent="0.2">
      <c r="A985" s="271" t="s">
        <v>4960</v>
      </c>
      <c r="B985" s="272" t="s">
        <v>2629</v>
      </c>
      <c r="C985" s="272" t="s">
        <v>4961</v>
      </c>
      <c r="D985" s="273" t="s">
        <v>4962</v>
      </c>
      <c r="E985" s="296">
        <v>6500</v>
      </c>
      <c r="F985" s="274" t="s">
        <v>6988</v>
      </c>
      <c r="G985" s="275" t="s">
        <v>6989</v>
      </c>
      <c r="H985" s="298" t="s">
        <v>4965</v>
      </c>
      <c r="I985" s="298" t="s">
        <v>4966</v>
      </c>
      <c r="J985" s="298" t="s">
        <v>4967</v>
      </c>
      <c r="K985" s="273">
        <v>4</v>
      </c>
      <c r="L985" s="273">
        <v>12</v>
      </c>
      <c r="M985" s="276">
        <v>81213.60000000002</v>
      </c>
      <c r="N985" s="277"/>
      <c r="O985" s="277"/>
      <c r="P985" s="277"/>
      <c r="Q985" s="277"/>
      <c r="R985" s="277"/>
    </row>
    <row r="986" spans="1:18" x14ac:dyDescent="0.2">
      <c r="A986" s="271" t="s">
        <v>4960</v>
      </c>
      <c r="B986" s="272" t="s">
        <v>2629</v>
      </c>
      <c r="C986" s="272" t="s">
        <v>4961</v>
      </c>
      <c r="D986" s="273" t="s">
        <v>4962</v>
      </c>
      <c r="E986" s="296">
        <v>10000</v>
      </c>
      <c r="F986" s="274" t="s">
        <v>6990</v>
      </c>
      <c r="G986" s="275" t="s">
        <v>6991</v>
      </c>
      <c r="H986" s="298" t="s">
        <v>4985</v>
      </c>
      <c r="I986" s="298" t="s">
        <v>4966</v>
      </c>
      <c r="J986" s="298" t="s">
        <v>4967</v>
      </c>
      <c r="K986" s="273">
        <v>4</v>
      </c>
      <c r="L986" s="273">
        <v>12</v>
      </c>
      <c r="M986" s="276">
        <v>123213.60000000002</v>
      </c>
      <c r="N986" s="277"/>
      <c r="O986" s="277"/>
      <c r="P986" s="277"/>
      <c r="Q986" s="277"/>
      <c r="R986" s="277"/>
    </row>
    <row r="987" spans="1:18" x14ac:dyDescent="0.2">
      <c r="A987" s="271" t="s">
        <v>4960</v>
      </c>
      <c r="B987" s="272" t="s">
        <v>2629</v>
      </c>
      <c r="C987" s="272" t="s">
        <v>4961</v>
      </c>
      <c r="D987" s="273" t="s">
        <v>4962</v>
      </c>
      <c r="E987" s="296">
        <v>7500</v>
      </c>
      <c r="F987" s="274" t="s">
        <v>6992</v>
      </c>
      <c r="G987" s="275" t="s">
        <v>6993</v>
      </c>
      <c r="H987" s="298" t="s">
        <v>4965</v>
      </c>
      <c r="I987" s="298" t="s">
        <v>4966</v>
      </c>
      <c r="J987" s="298" t="s">
        <v>4967</v>
      </c>
      <c r="K987" s="273">
        <v>4</v>
      </c>
      <c r="L987" s="273">
        <v>12</v>
      </c>
      <c r="M987" s="276">
        <v>93213.60000000002</v>
      </c>
      <c r="N987" s="277"/>
      <c r="O987" s="277"/>
      <c r="P987" s="277"/>
      <c r="Q987" s="277"/>
      <c r="R987" s="277"/>
    </row>
    <row r="988" spans="1:18" x14ac:dyDescent="0.2">
      <c r="A988" s="271" t="s">
        <v>4960</v>
      </c>
      <c r="B988" s="272" t="s">
        <v>2629</v>
      </c>
      <c r="C988" s="272" t="s">
        <v>4961</v>
      </c>
      <c r="D988" s="273" t="s">
        <v>4962</v>
      </c>
      <c r="E988" s="296">
        <v>6000</v>
      </c>
      <c r="F988" s="274" t="s">
        <v>6994</v>
      </c>
      <c r="G988" s="275" t="s">
        <v>6995</v>
      </c>
      <c r="H988" s="298" t="s">
        <v>4976</v>
      </c>
      <c r="I988" s="298" t="s">
        <v>4966</v>
      </c>
      <c r="J988" s="298" t="s">
        <v>4967</v>
      </c>
      <c r="K988" s="273">
        <v>2</v>
      </c>
      <c r="L988" s="273">
        <v>12</v>
      </c>
      <c r="M988" s="276">
        <v>75213.60000000002</v>
      </c>
      <c r="N988" s="277"/>
      <c r="O988" s="277"/>
      <c r="P988" s="277"/>
      <c r="Q988" s="277"/>
      <c r="R988" s="277"/>
    </row>
    <row r="989" spans="1:18" x14ac:dyDescent="0.2">
      <c r="A989" s="271" t="s">
        <v>4960</v>
      </c>
      <c r="B989" s="272" t="s">
        <v>2629</v>
      </c>
      <c r="C989" s="272" t="s">
        <v>4961</v>
      </c>
      <c r="D989" s="273" t="s">
        <v>4962</v>
      </c>
      <c r="E989" s="296">
        <v>8500</v>
      </c>
      <c r="F989" s="274" t="s">
        <v>6996</v>
      </c>
      <c r="G989" s="275" t="s">
        <v>6997</v>
      </c>
      <c r="H989" s="298" t="s">
        <v>4965</v>
      </c>
      <c r="I989" s="298" t="s">
        <v>4966</v>
      </c>
      <c r="J989" s="298" t="s">
        <v>4967</v>
      </c>
      <c r="K989" s="273">
        <v>1</v>
      </c>
      <c r="L989" s="273">
        <v>2</v>
      </c>
      <c r="M989" s="276">
        <v>18108.939999999999</v>
      </c>
      <c r="N989" s="277"/>
      <c r="O989" s="277"/>
      <c r="P989" s="277"/>
      <c r="Q989" s="277"/>
      <c r="R989" s="277"/>
    </row>
    <row r="990" spans="1:18" x14ac:dyDescent="0.2">
      <c r="A990" s="271" t="s">
        <v>4960</v>
      </c>
      <c r="B990" s="272" t="s">
        <v>2629</v>
      </c>
      <c r="C990" s="272" t="s">
        <v>4961</v>
      </c>
      <c r="D990" s="273" t="s">
        <v>5052</v>
      </c>
      <c r="E990" s="296">
        <v>2750</v>
      </c>
      <c r="F990" s="274" t="s">
        <v>6998</v>
      </c>
      <c r="G990" s="275" t="s">
        <v>6999</v>
      </c>
      <c r="H990" s="298" t="s">
        <v>5055</v>
      </c>
      <c r="I990" s="298" t="s">
        <v>4993</v>
      </c>
      <c r="J990" s="298" t="s">
        <v>5056</v>
      </c>
      <c r="K990" s="273">
        <v>2</v>
      </c>
      <c r="L990" s="273">
        <v>12</v>
      </c>
      <c r="M990" s="276">
        <v>36213.599999999999</v>
      </c>
      <c r="N990" s="277"/>
      <c r="O990" s="277"/>
      <c r="P990" s="277"/>
      <c r="Q990" s="277"/>
      <c r="R990" s="277"/>
    </row>
    <row r="991" spans="1:18" x14ac:dyDescent="0.2">
      <c r="A991" s="271" t="s">
        <v>4960</v>
      </c>
      <c r="B991" s="272" t="s">
        <v>2629</v>
      </c>
      <c r="C991" s="272" t="s">
        <v>4961</v>
      </c>
      <c r="D991" s="273" t="s">
        <v>4962</v>
      </c>
      <c r="E991" s="296">
        <v>10000</v>
      </c>
      <c r="F991" s="274" t="s">
        <v>7000</v>
      </c>
      <c r="G991" s="275" t="s">
        <v>7001</v>
      </c>
      <c r="H991" s="298" t="s">
        <v>5104</v>
      </c>
      <c r="I991" s="298" t="s">
        <v>4966</v>
      </c>
      <c r="J991" s="298" t="s">
        <v>4967</v>
      </c>
      <c r="K991" s="273">
        <v>4</v>
      </c>
      <c r="L991" s="273">
        <v>12</v>
      </c>
      <c r="M991" s="276">
        <v>123213.60000000002</v>
      </c>
      <c r="N991" s="277"/>
      <c r="O991" s="277"/>
      <c r="P991" s="277"/>
      <c r="Q991" s="277"/>
      <c r="R991" s="277"/>
    </row>
    <row r="992" spans="1:18" x14ac:dyDescent="0.2">
      <c r="A992" s="271" t="s">
        <v>4960</v>
      </c>
      <c r="B992" s="272" t="s">
        <v>2629</v>
      </c>
      <c r="C992" s="272" t="s">
        <v>4961</v>
      </c>
      <c r="D992" s="273" t="s">
        <v>4962</v>
      </c>
      <c r="E992" s="296">
        <v>6000</v>
      </c>
      <c r="F992" s="274" t="s">
        <v>7002</v>
      </c>
      <c r="G992" s="275" t="s">
        <v>7003</v>
      </c>
      <c r="H992" s="298" t="s">
        <v>4976</v>
      </c>
      <c r="I992" s="298" t="s">
        <v>4966</v>
      </c>
      <c r="J992" s="298" t="s">
        <v>4967</v>
      </c>
      <c r="K992" s="273">
        <v>2</v>
      </c>
      <c r="L992" s="273">
        <v>12</v>
      </c>
      <c r="M992" s="276">
        <v>75213.60000000002</v>
      </c>
      <c r="N992" s="277"/>
      <c r="O992" s="277"/>
      <c r="P992" s="277"/>
      <c r="Q992" s="277"/>
      <c r="R992" s="277"/>
    </row>
    <row r="993" spans="1:18" x14ac:dyDescent="0.2">
      <c r="A993" s="271" t="s">
        <v>4960</v>
      </c>
      <c r="B993" s="272" t="s">
        <v>2629</v>
      </c>
      <c r="C993" s="272" t="s">
        <v>4961</v>
      </c>
      <c r="D993" s="273" t="s">
        <v>4962</v>
      </c>
      <c r="E993" s="296">
        <v>9500</v>
      </c>
      <c r="F993" s="274" t="s">
        <v>7004</v>
      </c>
      <c r="G993" s="275" t="s">
        <v>7005</v>
      </c>
      <c r="H993" s="298" t="s">
        <v>4965</v>
      </c>
      <c r="I993" s="298" t="s">
        <v>4966</v>
      </c>
      <c r="J993" s="298" t="s">
        <v>4967</v>
      </c>
      <c r="K993" s="273">
        <v>4</v>
      </c>
      <c r="L993" s="273">
        <v>12</v>
      </c>
      <c r="M993" s="276">
        <v>117213.60000000002</v>
      </c>
      <c r="N993" s="277"/>
      <c r="O993" s="277"/>
      <c r="P993" s="277"/>
      <c r="Q993" s="277"/>
      <c r="R993" s="277"/>
    </row>
    <row r="994" spans="1:18" x14ac:dyDescent="0.2">
      <c r="A994" s="271" t="s">
        <v>4960</v>
      </c>
      <c r="B994" s="272" t="s">
        <v>2629</v>
      </c>
      <c r="C994" s="272" t="s">
        <v>4961</v>
      </c>
      <c r="D994" s="273" t="s">
        <v>4962</v>
      </c>
      <c r="E994" s="296">
        <v>5500</v>
      </c>
      <c r="F994" s="274" t="s">
        <v>7006</v>
      </c>
      <c r="G994" s="275" t="s">
        <v>7007</v>
      </c>
      <c r="H994" s="298" t="s">
        <v>4973</v>
      </c>
      <c r="I994" s="298" t="s">
        <v>4966</v>
      </c>
      <c r="J994" s="298" t="s">
        <v>4967</v>
      </c>
      <c r="K994" s="273">
        <v>4</v>
      </c>
      <c r="L994" s="273">
        <v>12</v>
      </c>
      <c r="M994" s="276">
        <v>69213.60000000002</v>
      </c>
      <c r="N994" s="277"/>
      <c r="O994" s="277"/>
      <c r="P994" s="277"/>
      <c r="Q994" s="277"/>
      <c r="R994" s="277"/>
    </row>
    <row r="995" spans="1:18" x14ac:dyDescent="0.2">
      <c r="A995" s="271" t="s">
        <v>4960</v>
      </c>
      <c r="B995" s="272" t="s">
        <v>2629</v>
      </c>
      <c r="C995" s="272" t="s">
        <v>4961</v>
      </c>
      <c r="D995" s="273" t="s">
        <v>5052</v>
      </c>
      <c r="E995" s="296">
        <v>2500</v>
      </c>
      <c r="F995" s="274" t="s">
        <v>7008</v>
      </c>
      <c r="G995" s="275" t="s">
        <v>7009</v>
      </c>
      <c r="H995" s="298" t="s">
        <v>7010</v>
      </c>
      <c r="I995" s="298" t="s">
        <v>4966</v>
      </c>
      <c r="J995" s="298" t="s">
        <v>5123</v>
      </c>
      <c r="K995" s="273">
        <v>2</v>
      </c>
      <c r="L995" s="273">
        <v>12</v>
      </c>
      <c r="M995" s="276">
        <v>33213.599999999999</v>
      </c>
      <c r="N995" s="277"/>
      <c r="O995" s="277"/>
      <c r="P995" s="277"/>
      <c r="Q995" s="277"/>
      <c r="R995" s="277"/>
    </row>
    <row r="996" spans="1:18" x14ac:dyDescent="0.2">
      <c r="A996" s="271" t="s">
        <v>4960</v>
      </c>
      <c r="B996" s="272" t="s">
        <v>2629</v>
      </c>
      <c r="C996" s="272" t="s">
        <v>4961</v>
      </c>
      <c r="D996" s="273" t="s">
        <v>4962</v>
      </c>
      <c r="E996" s="296">
        <v>6500</v>
      </c>
      <c r="F996" s="274" t="s">
        <v>7011</v>
      </c>
      <c r="G996" s="275" t="s">
        <v>7012</v>
      </c>
      <c r="H996" s="298" t="s">
        <v>4976</v>
      </c>
      <c r="I996" s="298" t="s">
        <v>4966</v>
      </c>
      <c r="J996" s="298" t="s">
        <v>4967</v>
      </c>
      <c r="K996" s="273">
        <v>1</v>
      </c>
      <c r="L996" s="273">
        <v>2</v>
      </c>
      <c r="M996" s="276">
        <v>13975.6</v>
      </c>
      <c r="N996" s="277"/>
      <c r="O996" s="277"/>
      <c r="P996" s="277"/>
      <c r="Q996" s="277"/>
      <c r="R996" s="277"/>
    </row>
    <row r="997" spans="1:18" x14ac:dyDescent="0.2">
      <c r="A997" s="271" t="s">
        <v>4960</v>
      </c>
      <c r="B997" s="272" t="s">
        <v>2629</v>
      </c>
      <c r="C997" s="272" t="s">
        <v>4961</v>
      </c>
      <c r="D997" s="273" t="s">
        <v>4962</v>
      </c>
      <c r="E997" s="296">
        <v>6500</v>
      </c>
      <c r="F997" s="274" t="s">
        <v>7013</v>
      </c>
      <c r="G997" s="275" t="s">
        <v>7014</v>
      </c>
      <c r="H997" s="298" t="s">
        <v>4976</v>
      </c>
      <c r="I997" s="298" t="s">
        <v>4966</v>
      </c>
      <c r="J997" s="298" t="s">
        <v>4967</v>
      </c>
      <c r="K997" s="273">
        <v>2</v>
      </c>
      <c r="L997" s="273">
        <v>12</v>
      </c>
      <c r="M997" s="276">
        <v>81213.60000000002</v>
      </c>
      <c r="N997" s="277"/>
      <c r="O997" s="277"/>
      <c r="P997" s="277"/>
      <c r="Q997" s="277"/>
      <c r="R997" s="277"/>
    </row>
    <row r="998" spans="1:18" x14ac:dyDescent="0.2">
      <c r="A998" s="271" t="s">
        <v>4960</v>
      </c>
      <c r="B998" s="272" t="s">
        <v>2629</v>
      </c>
      <c r="C998" s="272" t="s">
        <v>4961</v>
      </c>
      <c r="D998" s="273" t="s">
        <v>4962</v>
      </c>
      <c r="E998" s="296">
        <v>5500</v>
      </c>
      <c r="F998" s="274" t="s">
        <v>7015</v>
      </c>
      <c r="G998" s="275" t="s">
        <v>7016</v>
      </c>
      <c r="H998" s="298" t="s">
        <v>4965</v>
      </c>
      <c r="I998" s="298" t="s">
        <v>4966</v>
      </c>
      <c r="J998" s="298" t="s">
        <v>4967</v>
      </c>
      <c r="K998" s="273">
        <v>4</v>
      </c>
      <c r="L998" s="273">
        <v>12</v>
      </c>
      <c r="M998" s="276">
        <v>69213.60000000002</v>
      </c>
      <c r="N998" s="277"/>
      <c r="O998" s="277"/>
      <c r="P998" s="277"/>
      <c r="Q998" s="277"/>
      <c r="R998" s="277"/>
    </row>
    <row r="999" spans="1:18" x14ac:dyDescent="0.2">
      <c r="A999" s="271" t="s">
        <v>4960</v>
      </c>
      <c r="B999" s="272" t="s">
        <v>2629</v>
      </c>
      <c r="C999" s="272" t="s">
        <v>4961</v>
      </c>
      <c r="D999" s="273" t="s">
        <v>4970</v>
      </c>
      <c r="E999" s="296">
        <v>3500</v>
      </c>
      <c r="F999" s="274" t="s">
        <v>7017</v>
      </c>
      <c r="G999" s="275" t="s">
        <v>7018</v>
      </c>
      <c r="H999" s="298" t="s">
        <v>4976</v>
      </c>
      <c r="I999" s="298" t="s">
        <v>4966</v>
      </c>
      <c r="J999" s="298" t="s">
        <v>4967</v>
      </c>
      <c r="K999" s="273">
        <v>2</v>
      </c>
      <c r="L999" s="273">
        <v>12</v>
      </c>
      <c r="M999" s="276">
        <v>45213.600000000006</v>
      </c>
      <c r="N999" s="277"/>
      <c r="O999" s="277"/>
      <c r="P999" s="277"/>
      <c r="Q999" s="277"/>
      <c r="R999" s="277"/>
    </row>
    <row r="1000" spans="1:18" x14ac:dyDescent="0.2">
      <c r="A1000" s="271" t="s">
        <v>4960</v>
      </c>
      <c r="B1000" s="272" t="s">
        <v>2629</v>
      </c>
      <c r="C1000" s="272" t="s">
        <v>4961</v>
      </c>
      <c r="D1000" s="273" t="s">
        <v>4962</v>
      </c>
      <c r="E1000" s="296">
        <v>6500</v>
      </c>
      <c r="F1000" s="274" t="s">
        <v>7019</v>
      </c>
      <c r="G1000" s="275" t="s">
        <v>7020</v>
      </c>
      <c r="H1000" s="298" t="s">
        <v>4965</v>
      </c>
      <c r="I1000" s="298" t="s">
        <v>4966</v>
      </c>
      <c r="J1000" s="298" t="s">
        <v>4967</v>
      </c>
      <c r="K1000" s="273">
        <v>4</v>
      </c>
      <c r="L1000" s="273">
        <v>12</v>
      </c>
      <c r="M1000" s="276">
        <v>81213.60000000002</v>
      </c>
      <c r="N1000" s="277"/>
      <c r="O1000" s="277"/>
      <c r="P1000" s="277"/>
      <c r="Q1000" s="277"/>
      <c r="R1000" s="277"/>
    </row>
    <row r="1001" spans="1:18" x14ac:dyDescent="0.2">
      <c r="A1001" s="271" t="s">
        <v>4960</v>
      </c>
      <c r="B1001" s="272" t="s">
        <v>2629</v>
      </c>
      <c r="C1001" s="272" t="s">
        <v>4961</v>
      </c>
      <c r="D1001" s="273" t="s">
        <v>4962</v>
      </c>
      <c r="E1001" s="296">
        <v>10000</v>
      </c>
      <c r="F1001" s="274" t="s">
        <v>7021</v>
      </c>
      <c r="G1001" s="275" t="s">
        <v>7022</v>
      </c>
      <c r="H1001" s="298" t="s">
        <v>4985</v>
      </c>
      <c r="I1001" s="298" t="s">
        <v>4966</v>
      </c>
      <c r="J1001" s="298" t="s">
        <v>4967</v>
      </c>
      <c r="K1001" s="273">
        <v>4</v>
      </c>
      <c r="L1001" s="273">
        <v>12</v>
      </c>
      <c r="M1001" s="276">
        <v>123213.60000000002</v>
      </c>
      <c r="N1001" s="277"/>
      <c r="O1001" s="277"/>
      <c r="P1001" s="277"/>
      <c r="Q1001" s="277"/>
      <c r="R1001" s="277"/>
    </row>
    <row r="1002" spans="1:18" x14ac:dyDescent="0.2">
      <c r="A1002" s="271" t="s">
        <v>4960</v>
      </c>
      <c r="B1002" s="272" t="s">
        <v>2629</v>
      </c>
      <c r="C1002" s="272" t="s">
        <v>4961</v>
      </c>
      <c r="D1002" s="273" t="s">
        <v>4962</v>
      </c>
      <c r="E1002" s="296">
        <v>6500</v>
      </c>
      <c r="F1002" s="274" t="s">
        <v>7023</v>
      </c>
      <c r="G1002" s="275" t="s">
        <v>7024</v>
      </c>
      <c r="H1002" s="298" t="s">
        <v>4976</v>
      </c>
      <c r="I1002" s="298" t="s">
        <v>4966</v>
      </c>
      <c r="J1002" s="298" t="s">
        <v>4967</v>
      </c>
      <c r="K1002" s="273">
        <v>2</v>
      </c>
      <c r="L1002" s="273">
        <v>12</v>
      </c>
      <c r="M1002" s="276">
        <v>81213.60000000002</v>
      </c>
      <c r="N1002" s="277"/>
      <c r="O1002" s="277"/>
      <c r="P1002" s="277"/>
      <c r="Q1002" s="277"/>
      <c r="R1002" s="277"/>
    </row>
    <row r="1003" spans="1:18" x14ac:dyDescent="0.2">
      <c r="A1003" s="271" t="s">
        <v>4960</v>
      </c>
      <c r="B1003" s="272" t="s">
        <v>2629</v>
      </c>
      <c r="C1003" s="272" t="s">
        <v>4961</v>
      </c>
      <c r="D1003" s="273" t="s">
        <v>5052</v>
      </c>
      <c r="E1003" s="296">
        <v>1500</v>
      </c>
      <c r="F1003" s="274" t="s">
        <v>7025</v>
      </c>
      <c r="G1003" s="275" t="s">
        <v>7026</v>
      </c>
      <c r="H1003" s="298" t="s">
        <v>5055</v>
      </c>
      <c r="I1003" s="298" t="s">
        <v>4993</v>
      </c>
      <c r="J1003" s="298" t="s">
        <v>5056</v>
      </c>
      <c r="K1003" s="273">
        <v>2</v>
      </c>
      <c r="L1003" s="273">
        <v>12</v>
      </c>
      <c r="M1003" s="276">
        <v>20430</v>
      </c>
      <c r="N1003" s="277"/>
      <c r="O1003" s="277"/>
      <c r="P1003" s="277"/>
      <c r="Q1003" s="277"/>
      <c r="R1003" s="277"/>
    </row>
    <row r="1004" spans="1:18" x14ac:dyDescent="0.2">
      <c r="A1004" s="271" t="s">
        <v>4960</v>
      </c>
      <c r="B1004" s="272" t="s">
        <v>2629</v>
      </c>
      <c r="C1004" s="272" t="s">
        <v>4961</v>
      </c>
      <c r="D1004" s="273" t="s">
        <v>4962</v>
      </c>
      <c r="E1004" s="296">
        <v>5000</v>
      </c>
      <c r="F1004" s="274" t="s">
        <v>7027</v>
      </c>
      <c r="G1004" s="275" t="s">
        <v>7028</v>
      </c>
      <c r="H1004" s="298" t="s">
        <v>4976</v>
      </c>
      <c r="I1004" s="298" t="s">
        <v>4966</v>
      </c>
      <c r="J1004" s="298" t="s">
        <v>4967</v>
      </c>
      <c r="K1004" s="273">
        <v>2</v>
      </c>
      <c r="L1004" s="273">
        <v>12</v>
      </c>
      <c r="M1004" s="276">
        <v>63213.600000000013</v>
      </c>
      <c r="N1004" s="277"/>
      <c r="O1004" s="277"/>
      <c r="P1004" s="277"/>
      <c r="Q1004" s="277"/>
      <c r="R1004" s="277"/>
    </row>
    <row r="1005" spans="1:18" x14ac:dyDescent="0.2">
      <c r="A1005" s="271" t="s">
        <v>4960</v>
      </c>
      <c r="B1005" s="272" t="s">
        <v>2629</v>
      </c>
      <c r="C1005" s="272" t="s">
        <v>4961</v>
      </c>
      <c r="D1005" s="273" t="s">
        <v>4962</v>
      </c>
      <c r="E1005" s="296">
        <v>6500</v>
      </c>
      <c r="F1005" s="274" t="s">
        <v>7029</v>
      </c>
      <c r="G1005" s="275" t="s">
        <v>7030</v>
      </c>
      <c r="H1005" s="298" t="s">
        <v>4965</v>
      </c>
      <c r="I1005" s="298" t="s">
        <v>4966</v>
      </c>
      <c r="J1005" s="298" t="s">
        <v>4967</v>
      </c>
      <c r="K1005" s="273">
        <v>4</v>
      </c>
      <c r="L1005" s="273">
        <v>12</v>
      </c>
      <c r="M1005" s="276">
        <v>72816.200000000012</v>
      </c>
      <c r="N1005" s="277"/>
      <c r="O1005" s="277"/>
      <c r="P1005" s="277"/>
      <c r="Q1005" s="277"/>
      <c r="R1005" s="277"/>
    </row>
    <row r="1006" spans="1:18" x14ac:dyDescent="0.2">
      <c r="A1006" s="271" t="s">
        <v>4960</v>
      </c>
      <c r="B1006" s="272" t="s">
        <v>2629</v>
      </c>
      <c r="C1006" s="272" t="s">
        <v>4961</v>
      </c>
      <c r="D1006" s="273" t="s">
        <v>4962</v>
      </c>
      <c r="E1006" s="296">
        <v>5500</v>
      </c>
      <c r="F1006" s="274" t="s">
        <v>7031</v>
      </c>
      <c r="G1006" s="275" t="s">
        <v>7032</v>
      </c>
      <c r="H1006" s="298" t="s">
        <v>5306</v>
      </c>
      <c r="I1006" s="298" t="s">
        <v>4981</v>
      </c>
      <c r="J1006" s="298" t="s">
        <v>4982</v>
      </c>
      <c r="K1006" s="273">
        <v>2</v>
      </c>
      <c r="L1006" s="273">
        <v>12</v>
      </c>
      <c r="M1006" s="276">
        <v>69213.60000000002</v>
      </c>
      <c r="N1006" s="277"/>
      <c r="O1006" s="277"/>
      <c r="P1006" s="277"/>
      <c r="Q1006" s="277"/>
      <c r="R1006" s="277"/>
    </row>
    <row r="1007" spans="1:18" x14ac:dyDescent="0.2">
      <c r="A1007" s="271" t="s">
        <v>4960</v>
      </c>
      <c r="B1007" s="272" t="s">
        <v>2629</v>
      </c>
      <c r="C1007" s="272" t="s">
        <v>4961</v>
      </c>
      <c r="D1007" s="273" t="s">
        <v>4962</v>
      </c>
      <c r="E1007" s="296">
        <v>10500</v>
      </c>
      <c r="F1007" s="274" t="s">
        <v>7033</v>
      </c>
      <c r="G1007" s="275" t="s">
        <v>7034</v>
      </c>
      <c r="H1007" s="298" t="s">
        <v>5198</v>
      </c>
      <c r="I1007" s="298" t="s">
        <v>4966</v>
      </c>
      <c r="J1007" s="298" t="s">
        <v>4967</v>
      </c>
      <c r="K1007" s="273">
        <v>4</v>
      </c>
      <c r="L1007" s="273">
        <v>12</v>
      </c>
      <c r="M1007" s="276">
        <v>128155.27000000002</v>
      </c>
      <c r="N1007" s="277"/>
      <c r="O1007" s="277"/>
      <c r="P1007" s="277"/>
      <c r="Q1007" s="277"/>
      <c r="R1007" s="277"/>
    </row>
    <row r="1008" spans="1:18" x14ac:dyDescent="0.2">
      <c r="A1008" s="271" t="s">
        <v>4960</v>
      </c>
      <c r="B1008" s="272" t="s">
        <v>2629</v>
      </c>
      <c r="C1008" s="272" t="s">
        <v>4961</v>
      </c>
      <c r="D1008" s="273" t="s">
        <v>4970</v>
      </c>
      <c r="E1008" s="296">
        <v>5500</v>
      </c>
      <c r="F1008" s="274" t="s">
        <v>7035</v>
      </c>
      <c r="G1008" s="275" t="s">
        <v>7036</v>
      </c>
      <c r="H1008" s="298" t="s">
        <v>6452</v>
      </c>
      <c r="I1008" s="298" t="s">
        <v>4966</v>
      </c>
      <c r="J1008" s="298" t="s">
        <v>4967</v>
      </c>
      <c r="K1008" s="273">
        <v>2</v>
      </c>
      <c r="L1008" s="273">
        <v>12</v>
      </c>
      <c r="M1008" s="276">
        <v>69213.60000000002</v>
      </c>
      <c r="N1008" s="277"/>
      <c r="O1008" s="277"/>
      <c r="P1008" s="277"/>
      <c r="Q1008" s="277"/>
      <c r="R1008" s="277"/>
    </row>
    <row r="1009" spans="1:20" x14ac:dyDescent="0.2">
      <c r="A1009" s="271" t="s">
        <v>4960</v>
      </c>
      <c r="B1009" s="272" t="s">
        <v>2629</v>
      </c>
      <c r="C1009" s="272" t="s">
        <v>4961</v>
      </c>
      <c r="D1009" s="273" t="s">
        <v>4962</v>
      </c>
      <c r="E1009" s="296">
        <v>5500</v>
      </c>
      <c r="F1009" s="274" t="s">
        <v>7037</v>
      </c>
      <c r="G1009" s="275" t="s">
        <v>7038</v>
      </c>
      <c r="H1009" s="298" t="s">
        <v>5015</v>
      </c>
      <c r="I1009" s="298" t="s">
        <v>4981</v>
      </c>
      <c r="J1009" s="298" t="s">
        <v>4982</v>
      </c>
      <c r="K1009" s="273">
        <v>4</v>
      </c>
      <c r="L1009" s="273">
        <v>12</v>
      </c>
      <c r="M1009" s="276">
        <v>69213.60000000002</v>
      </c>
      <c r="N1009" s="277"/>
      <c r="O1009" s="277"/>
      <c r="P1009" s="277"/>
      <c r="Q1009" s="277"/>
      <c r="R1009" s="277"/>
    </row>
    <row r="1010" spans="1:20" x14ac:dyDescent="0.2">
      <c r="A1010" s="271" t="s">
        <v>4960</v>
      </c>
      <c r="B1010" s="272" t="s">
        <v>2629</v>
      </c>
      <c r="C1010" s="272" t="s">
        <v>4961</v>
      </c>
      <c r="D1010" s="273" t="s">
        <v>4962</v>
      </c>
      <c r="E1010" s="296">
        <v>5500</v>
      </c>
      <c r="F1010" s="274" t="s">
        <v>7039</v>
      </c>
      <c r="G1010" s="275" t="s">
        <v>7040</v>
      </c>
      <c r="H1010" s="298" t="s">
        <v>5012</v>
      </c>
      <c r="I1010" s="298" t="s">
        <v>4966</v>
      </c>
      <c r="J1010" s="298" t="s">
        <v>4967</v>
      </c>
      <c r="K1010" s="273">
        <v>4</v>
      </c>
      <c r="L1010" s="273">
        <v>12</v>
      </c>
      <c r="M1010" s="276">
        <v>69213.60000000002</v>
      </c>
      <c r="N1010" s="277"/>
      <c r="O1010" s="277"/>
      <c r="P1010" s="277"/>
      <c r="Q1010" s="277"/>
      <c r="R1010" s="277"/>
    </row>
    <row r="1011" spans="1:20" x14ac:dyDescent="0.2">
      <c r="A1011" s="271" t="s">
        <v>4960</v>
      </c>
      <c r="B1011" s="272" t="s">
        <v>2629</v>
      </c>
      <c r="C1011" s="272" t="s">
        <v>4961</v>
      </c>
      <c r="D1011" s="273" t="s">
        <v>4962</v>
      </c>
      <c r="E1011" s="296">
        <v>7500</v>
      </c>
      <c r="F1011" s="274" t="s">
        <v>7041</v>
      </c>
      <c r="G1011" s="275" t="s">
        <v>7042</v>
      </c>
      <c r="H1011" s="298" t="s">
        <v>4965</v>
      </c>
      <c r="I1011" s="298" t="s">
        <v>4966</v>
      </c>
      <c r="J1011" s="298" t="s">
        <v>4967</v>
      </c>
      <c r="K1011" s="273">
        <v>4</v>
      </c>
      <c r="L1011" s="273">
        <v>12</v>
      </c>
      <c r="M1011" s="276">
        <v>93213.60000000002</v>
      </c>
      <c r="N1011" s="277"/>
      <c r="O1011" s="277"/>
      <c r="P1011" s="277"/>
      <c r="Q1011" s="277"/>
      <c r="R1011" s="277"/>
    </row>
    <row r="1012" spans="1:20" x14ac:dyDescent="0.2">
      <c r="A1012" s="271" t="s">
        <v>4960</v>
      </c>
      <c r="B1012" s="272" t="s">
        <v>2629</v>
      </c>
      <c r="C1012" s="272" t="s">
        <v>4961</v>
      </c>
      <c r="D1012" s="273" t="s">
        <v>5052</v>
      </c>
      <c r="E1012" s="296">
        <v>2500</v>
      </c>
      <c r="F1012" s="274" t="s">
        <v>7043</v>
      </c>
      <c r="G1012" s="275" t="s">
        <v>7044</v>
      </c>
      <c r="H1012" s="298" t="s">
        <v>5055</v>
      </c>
      <c r="I1012" s="298" t="s">
        <v>4993</v>
      </c>
      <c r="J1012" s="298" t="s">
        <v>5056</v>
      </c>
      <c r="K1012" s="273">
        <v>2</v>
      </c>
      <c r="L1012" s="273">
        <v>12</v>
      </c>
      <c r="M1012" s="276">
        <v>33213.599999999999</v>
      </c>
      <c r="N1012" s="277"/>
      <c r="O1012" s="277"/>
      <c r="P1012" s="277"/>
      <c r="Q1012" s="277"/>
      <c r="R1012" s="277"/>
    </row>
    <row r="1013" spans="1:20" x14ac:dyDescent="0.2">
      <c r="A1013" s="271" t="s">
        <v>4960</v>
      </c>
      <c r="B1013" s="272" t="s">
        <v>2629</v>
      </c>
      <c r="C1013" s="272" t="s">
        <v>4961</v>
      </c>
      <c r="D1013" s="273" t="s">
        <v>4962</v>
      </c>
      <c r="E1013" s="296">
        <v>7500</v>
      </c>
      <c r="F1013" s="274" t="s">
        <v>7045</v>
      </c>
      <c r="G1013" s="275" t="s">
        <v>7046</v>
      </c>
      <c r="H1013" s="298" t="s">
        <v>4965</v>
      </c>
      <c r="I1013" s="298" t="s">
        <v>4966</v>
      </c>
      <c r="J1013" s="298" t="s">
        <v>4967</v>
      </c>
      <c r="K1013" s="273">
        <v>4</v>
      </c>
      <c r="L1013" s="273">
        <v>12</v>
      </c>
      <c r="M1013" s="276">
        <v>93213.60000000002</v>
      </c>
      <c r="N1013" s="277"/>
      <c r="O1013" s="277"/>
      <c r="P1013" s="277"/>
      <c r="Q1013" s="277"/>
      <c r="R1013" s="277"/>
    </row>
    <row r="1014" spans="1:20" x14ac:dyDescent="0.2">
      <c r="A1014" s="271" t="s">
        <v>4960</v>
      </c>
      <c r="B1014" s="272" t="s">
        <v>2629</v>
      </c>
      <c r="C1014" s="272" t="s">
        <v>4961</v>
      </c>
      <c r="D1014" s="273" t="s">
        <v>4962</v>
      </c>
      <c r="E1014" s="296">
        <v>6500</v>
      </c>
      <c r="F1014" s="274" t="s">
        <v>7047</v>
      </c>
      <c r="G1014" s="275" t="s">
        <v>7048</v>
      </c>
      <c r="H1014" s="298" t="s">
        <v>4976</v>
      </c>
      <c r="I1014" s="298" t="s">
        <v>4966</v>
      </c>
      <c r="J1014" s="298" t="s">
        <v>4967</v>
      </c>
      <c r="K1014" s="273">
        <v>4</v>
      </c>
      <c r="L1014" s="273">
        <v>12</v>
      </c>
      <c r="M1014" s="276">
        <v>81213.60000000002</v>
      </c>
      <c r="N1014" s="277"/>
      <c r="O1014" s="277"/>
      <c r="P1014" s="277"/>
      <c r="Q1014" s="277"/>
      <c r="R1014" s="277"/>
    </row>
    <row r="1015" spans="1:20" x14ac:dyDescent="0.2">
      <c r="A1015" s="271" t="s">
        <v>4960</v>
      </c>
      <c r="B1015" s="272" t="s">
        <v>2629</v>
      </c>
      <c r="C1015" s="272" t="s">
        <v>4961</v>
      </c>
      <c r="D1015" s="273" t="s">
        <v>4970</v>
      </c>
      <c r="E1015" s="296">
        <v>5500</v>
      </c>
      <c r="F1015" s="274" t="s">
        <v>7049</v>
      </c>
      <c r="G1015" s="275" t="s">
        <v>7050</v>
      </c>
      <c r="H1015" s="298" t="s">
        <v>5012</v>
      </c>
      <c r="I1015" s="298" t="s">
        <v>4966</v>
      </c>
      <c r="J1015" s="298" t="s">
        <v>4967</v>
      </c>
      <c r="K1015" s="273">
        <v>2</v>
      </c>
      <c r="L1015" s="273">
        <v>12</v>
      </c>
      <c r="M1015" s="276">
        <v>69213.60000000002</v>
      </c>
      <c r="N1015" s="277"/>
      <c r="O1015" s="277"/>
      <c r="P1015" s="277"/>
      <c r="Q1015" s="277"/>
      <c r="R1015" s="277"/>
    </row>
    <row r="1016" spans="1:20" x14ac:dyDescent="0.2">
      <c r="A1016" s="271" t="s">
        <v>4960</v>
      </c>
      <c r="B1016" s="272" t="s">
        <v>2629</v>
      </c>
      <c r="C1016" s="272" t="s">
        <v>4961</v>
      </c>
      <c r="D1016" s="273" t="s">
        <v>4962</v>
      </c>
      <c r="E1016" s="296">
        <v>5500</v>
      </c>
      <c r="F1016" s="274" t="s">
        <v>7051</v>
      </c>
      <c r="G1016" s="275" t="s">
        <v>7052</v>
      </c>
      <c r="H1016" s="298" t="s">
        <v>4976</v>
      </c>
      <c r="I1016" s="298" t="s">
        <v>4966</v>
      </c>
      <c r="J1016" s="298" t="s">
        <v>4967</v>
      </c>
      <c r="K1016" s="273">
        <v>2</v>
      </c>
      <c r="L1016" s="273">
        <v>12</v>
      </c>
      <c r="M1016" s="276">
        <v>69213.60000000002</v>
      </c>
      <c r="N1016" s="277"/>
      <c r="O1016" s="277"/>
      <c r="P1016" s="277"/>
      <c r="Q1016" s="277"/>
      <c r="R1016" s="277"/>
    </row>
    <row r="1017" spans="1:20" x14ac:dyDescent="0.2">
      <c r="A1017" s="271" t="s">
        <v>4960</v>
      </c>
      <c r="B1017" s="272" t="s">
        <v>2629</v>
      </c>
      <c r="C1017" s="272" t="s">
        <v>4961</v>
      </c>
      <c r="D1017" s="273" t="s">
        <v>4962</v>
      </c>
      <c r="E1017" s="296">
        <v>8500</v>
      </c>
      <c r="F1017" s="274" t="s">
        <v>7053</v>
      </c>
      <c r="G1017" s="275" t="s">
        <v>7054</v>
      </c>
      <c r="H1017" s="298" t="s">
        <v>4976</v>
      </c>
      <c r="I1017" s="298" t="s">
        <v>4966</v>
      </c>
      <c r="J1017" s="298" t="s">
        <v>4967</v>
      </c>
      <c r="K1017" s="273">
        <v>2</v>
      </c>
      <c r="L1017" s="273">
        <v>12</v>
      </c>
      <c r="M1017" s="276">
        <v>105213.60000000002</v>
      </c>
      <c r="N1017" s="277"/>
      <c r="O1017" s="277"/>
      <c r="P1017" s="277"/>
      <c r="Q1017" s="277"/>
      <c r="R1017" s="277"/>
    </row>
    <row r="1018" spans="1:20" x14ac:dyDescent="0.2">
      <c r="A1018" s="271" t="s">
        <v>4960</v>
      </c>
      <c r="B1018" s="272" t="s">
        <v>2629</v>
      </c>
      <c r="C1018" s="272" t="s">
        <v>4961</v>
      </c>
      <c r="D1018" s="273" t="s">
        <v>4962</v>
      </c>
      <c r="E1018" s="296">
        <v>12500</v>
      </c>
      <c r="F1018" s="274" t="s">
        <v>7055</v>
      </c>
      <c r="G1018" s="275" t="s">
        <v>7056</v>
      </c>
      <c r="H1018" s="298" t="s">
        <v>4965</v>
      </c>
      <c r="I1018" s="298" t="s">
        <v>4966</v>
      </c>
      <c r="J1018" s="298" t="s">
        <v>4967</v>
      </c>
      <c r="K1018" s="273">
        <v>4</v>
      </c>
      <c r="L1018" s="273">
        <v>12</v>
      </c>
      <c r="M1018" s="276">
        <v>153213.6</v>
      </c>
      <c r="N1018" s="277"/>
      <c r="O1018" s="277"/>
      <c r="P1018" s="277"/>
      <c r="Q1018" s="277"/>
      <c r="R1018" s="277"/>
    </row>
    <row r="1019" spans="1:20" x14ac:dyDescent="0.2">
      <c r="A1019" s="271" t="s">
        <v>4960</v>
      </c>
      <c r="B1019" s="272" t="s">
        <v>2629</v>
      </c>
      <c r="C1019" s="272" t="s">
        <v>4961</v>
      </c>
      <c r="D1019" s="273" t="s">
        <v>4962</v>
      </c>
      <c r="E1019" s="296">
        <v>10500</v>
      </c>
      <c r="F1019" s="274" t="s">
        <v>7057</v>
      </c>
      <c r="G1019" s="275" t="s">
        <v>7058</v>
      </c>
      <c r="H1019" s="298" t="s">
        <v>4965</v>
      </c>
      <c r="I1019" s="298" t="s">
        <v>4966</v>
      </c>
      <c r="J1019" s="298" t="s">
        <v>4967</v>
      </c>
      <c r="K1019" s="273">
        <v>2</v>
      </c>
      <c r="L1019" s="273">
        <v>12</v>
      </c>
      <c r="M1019" s="276">
        <v>129213.60000000002</v>
      </c>
      <c r="N1019" s="277"/>
      <c r="O1019" s="277"/>
      <c r="P1019" s="277"/>
      <c r="Q1019" s="277"/>
      <c r="R1019" s="277"/>
    </row>
    <row r="1020" spans="1:20" x14ac:dyDescent="0.2">
      <c r="A1020" s="271" t="s">
        <v>4960</v>
      </c>
      <c r="B1020" s="272" t="s">
        <v>2629</v>
      </c>
      <c r="C1020" s="272" t="s">
        <v>4961</v>
      </c>
      <c r="D1020" s="273" t="s">
        <v>4962</v>
      </c>
      <c r="E1020" s="296">
        <v>7500</v>
      </c>
      <c r="F1020" s="274" t="s">
        <v>7059</v>
      </c>
      <c r="G1020" s="275" t="s">
        <v>7060</v>
      </c>
      <c r="H1020" s="298" t="s">
        <v>5015</v>
      </c>
      <c r="I1020" s="298" t="s">
        <v>4966</v>
      </c>
      <c r="J1020" s="298" t="s">
        <v>4967</v>
      </c>
      <c r="K1020" s="273">
        <v>4</v>
      </c>
      <c r="L1020" s="273">
        <v>12</v>
      </c>
      <c r="M1020" s="276">
        <v>93213.60000000002</v>
      </c>
      <c r="N1020" s="277"/>
      <c r="O1020" s="277"/>
      <c r="P1020" s="277"/>
      <c r="Q1020" s="277"/>
      <c r="R1020" s="277"/>
    </row>
    <row r="1021" spans="1:20" x14ac:dyDescent="0.2">
      <c r="A1021" s="271" t="s">
        <v>4960</v>
      </c>
      <c r="B1021" s="272" t="s">
        <v>2629</v>
      </c>
      <c r="C1021" s="272" t="s">
        <v>4961</v>
      </c>
      <c r="D1021" s="273" t="s">
        <v>4962</v>
      </c>
      <c r="E1021" s="296">
        <v>8500</v>
      </c>
      <c r="F1021" s="274" t="s">
        <v>7061</v>
      </c>
      <c r="G1021" s="275" t="s">
        <v>7062</v>
      </c>
      <c r="H1021" s="298" t="s">
        <v>4985</v>
      </c>
      <c r="I1021" s="298" t="s">
        <v>4966</v>
      </c>
      <c r="J1021" s="298" t="s">
        <v>4967</v>
      </c>
      <c r="K1021" s="273">
        <v>4</v>
      </c>
      <c r="L1021" s="273">
        <v>12</v>
      </c>
      <c r="M1021" s="276">
        <v>105213.60000000002</v>
      </c>
      <c r="N1021" s="277"/>
      <c r="O1021" s="277"/>
      <c r="P1021" s="277"/>
      <c r="Q1021" s="277"/>
      <c r="R1021" s="277"/>
    </row>
    <row r="1022" spans="1:20" x14ac:dyDescent="0.2">
      <c r="A1022" s="271" t="s">
        <v>4960</v>
      </c>
      <c r="B1022" s="272" t="s">
        <v>2629</v>
      </c>
      <c r="C1022" s="272" t="s">
        <v>4961</v>
      </c>
      <c r="D1022" s="273" t="s">
        <v>4962</v>
      </c>
      <c r="E1022" s="296">
        <v>6500</v>
      </c>
      <c r="F1022" s="274" t="s">
        <v>7063</v>
      </c>
      <c r="G1022" s="275" t="s">
        <v>7064</v>
      </c>
      <c r="H1022" s="298" t="s">
        <v>4976</v>
      </c>
      <c r="I1022" s="298" t="s">
        <v>4966</v>
      </c>
      <c r="J1022" s="298" t="s">
        <v>4967</v>
      </c>
      <c r="K1022" s="273">
        <v>2</v>
      </c>
      <c r="L1022" s="273">
        <v>12</v>
      </c>
      <c r="M1022" s="276">
        <v>81213.60000000002</v>
      </c>
      <c r="N1022" s="277"/>
      <c r="O1022" s="277"/>
      <c r="P1022" s="277"/>
      <c r="Q1022" s="277"/>
      <c r="R1022" s="277"/>
    </row>
    <row r="1023" spans="1:20" x14ac:dyDescent="0.2">
      <c r="A1023" s="271" t="s">
        <v>4960</v>
      </c>
      <c r="B1023" s="272" t="s">
        <v>2629</v>
      </c>
      <c r="C1023" s="272" t="s">
        <v>4961</v>
      </c>
      <c r="D1023" s="273" t="s">
        <v>4962</v>
      </c>
      <c r="E1023" s="296">
        <v>6500</v>
      </c>
      <c r="F1023" s="274" t="s">
        <v>7065</v>
      </c>
      <c r="G1023" s="275" t="s">
        <v>7066</v>
      </c>
      <c r="H1023" s="298" t="s">
        <v>4976</v>
      </c>
      <c r="I1023" s="298" t="s">
        <v>4966</v>
      </c>
      <c r="J1023" s="298" t="s">
        <v>4967</v>
      </c>
      <c r="K1023" s="273">
        <v>0</v>
      </c>
      <c r="L1023" s="273">
        <v>1</v>
      </c>
      <c r="M1023" s="276">
        <v>1220.19</v>
      </c>
      <c r="N1023" s="278"/>
      <c r="O1023" s="278"/>
      <c r="P1023" s="278"/>
      <c r="Q1023" s="278"/>
      <c r="R1023" s="278"/>
      <c r="S1023" s="279"/>
      <c r="T1023" s="279"/>
    </row>
    <row r="1024" spans="1:20" x14ac:dyDescent="0.2">
      <c r="A1024" s="271" t="s">
        <v>4960</v>
      </c>
      <c r="B1024" s="272" t="s">
        <v>2629</v>
      </c>
      <c r="C1024" s="272" t="s">
        <v>4961</v>
      </c>
      <c r="D1024" s="273" t="s">
        <v>4962</v>
      </c>
      <c r="E1024" s="296">
        <v>5500</v>
      </c>
      <c r="F1024" s="274" t="s">
        <v>7067</v>
      </c>
      <c r="G1024" s="275" t="s">
        <v>7068</v>
      </c>
      <c r="H1024" s="298" t="s">
        <v>4976</v>
      </c>
      <c r="I1024" s="298" t="s">
        <v>4966</v>
      </c>
      <c r="J1024" s="298" t="s">
        <v>4967</v>
      </c>
      <c r="K1024" s="273">
        <v>2</v>
      </c>
      <c r="L1024" s="273">
        <v>12</v>
      </c>
      <c r="M1024" s="276">
        <v>69213.60000000002</v>
      </c>
      <c r="N1024" s="277"/>
      <c r="O1024" s="277"/>
      <c r="P1024" s="277"/>
      <c r="Q1024" s="277"/>
      <c r="R1024" s="277"/>
    </row>
    <row r="1025" spans="1:18" x14ac:dyDescent="0.2">
      <c r="A1025" s="271" t="s">
        <v>4960</v>
      </c>
      <c r="B1025" s="272" t="s">
        <v>2629</v>
      </c>
      <c r="C1025" s="272" t="s">
        <v>4961</v>
      </c>
      <c r="D1025" s="273" t="s">
        <v>4962</v>
      </c>
      <c r="E1025" s="296">
        <v>10500</v>
      </c>
      <c r="F1025" s="274" t="s">
        <v>7069</v>
      </c>
      <c r="G1025" s="275" t="s">
        <v>7070</v>
      </c>
      <c r="H1025" s="298" t="s">
        <v>5104</v>
      </c>
      <c r="I1025" s="298" t="s">
        <v>4966</v>
      </c>
      <c r="J1025" s="298" t="s">
        <v>4967</v>
      </c>
      <c r="K1025" s="273">
        <v>4</v>
      </c>
      <c r="L1025" s="273">
        <v>12</v>
      </c>
      <c r="M1025" s="276">
        <v>129213.60000000002</v>
      </c>
      <c r="N1025" s="277"/>
      <c r="O1025" s="277"/>
      <c r="P1025" s="277"/>
      <c r="Q1025" s="277"/>
      <c r="R1025" s="277"/>
    </row>
    <row r="1026" spans="1:18" x14ac:dyDescent="0.2">
      <c r="A1026" s="271" t="s">
        <v>4960</v>
      </c>
      <c r="B1026" s="272" t="s">
        <v>2629</v>
      </c>
      <c r="C1026" s="272" t="s">
        <v>4961</v>
      </c>
      <c r="D1026" s="273" t="s">
        <v>4962</v>
      </c>
      <c r="E1026" s="296">
        <v>8500</v>
      </c>
      <c r="F1026" s="274" t="s">
        <v>7071</v>
      </c>
      <c r="G1026" s="275" t="s">
        <v>7072</v>
      </c>
      <c r="H1026" s="298" t="s">
        <v>4985</v>
      </c>
      <c r="I1026" s="298" t="s">
        <v>4966</v>
      </c>
      <c r="J1026" s="298" t="s">
        <v>4967</v>
      </c>
      <c r="K1026" s="273">
        <v>4</v>
      </c>
      <c r="L1026" s="273">
        <v>12</v>
      </c>
      <c r="M1026" s="276">
        <v>105213.60000000002</v>
      </c>
      <c r="N1026" s="277"/>
      <c r="O1026" s="277"/>
      <c r="P1026" s="277"/>
      <c r="Q1026" s="277"/>
      <c r="R1026" s="277"/>
    </row>
    <row r="1027" spans="1:18" x14ac:dyDescent="0.2">
      <c r="A1027" s="271" t="s">
        <v>4960</v>
      </c>
      <c r="B1027" s="272" t="s">
        <v>2629</v>
      </c>
      <c r="C1027" s="272" t="s">
        <v>4961</v>
      </c>
      <c r="D1027" s="273" t="s">
        <v>4962</v>
      </c>
      <c r="E1027" s="296">
        <v>8500</v>
      </c>
      <c r="F1027" s="274" t="s">
        <v>7073</v>
      </c>
      <c r="G1027" s="275" t="s">
        <v>7074</v>
      </c>
      <c r="H1027" s="298" t="s">
        <v>4985</v>
      </c>
      <c r="I1027" s="298" t="s">
        <v>4966</v>
      </c>
      <c r="J1027" s="298" t="s">
        <v>4967</v>
      </c>
      <c r="K1027" s="273">
        <v>4</v>
      </c>
      <c r="L1027" s="273">
        <v>12</v>
      </c>
      <c r="M1027" s="276">
        <v>105213.60000000002</v>
      </c>
      <c r="N1027" s="277"/>
      <c r="O1027" s="277"/>
      <c r="P1027" s="277"/>
      <c r="Q1027" s="277"/>
      <c r="R1027" s="277"/>
    </row>
    <row r="1028" spans="1:18" x14ac:dyDescent="0.2">
      <c r="A1028" s="271" t="s">
        <v>4960</v>
      </c>
      <c r="B1028" s="272" t="s">
        <v>2629</v>
      </c>
      <c r="C1028" s="272" t="s">
        <v>4961</v>
      </c>
      <c r="D1028" s="273" t="s">
        <v>4962</v>
      </c>
      <c r="E1028" s="296">
        <v>6500</v>
      </c>
      <c r="F1028" s="274" t="s">
        <v>7075</v>
      </c>
      <c r="G1028" s="275" t="s">
        <v>7076</v>
      </c>
      <c r="H1028" s="298" t="s">
        <v>4976</v>
      </c>
      <c r="I1028" s="298" t="s">
        <v>4966</v>
      </c>
      <c r="J1028" s="298" t="s">
        <v>4967</v>
      </c>
      <c r="K1028" s="273">
        <v>4</v>
      </c>
      <c r="L1028" s="273">
        <v>12</v>
      </c>
      <c r="M1028" s="276">
        <v>81213.60000000002</v>
      </c>
      <c r="N1028" s="277"/>
      <c r="O1028" s="277"/>
      <c r="P1028" s="277"/>
      <c r="Q1028" s="277"/>
      <c r="R1028" s="277"/>
    </row>
    <row r="1029" spans="1:18" x14ac:dyDescent="0.2">
      <c r="A1029" s="271" t="s">
        <v>4960</v>
      </c>
      <c r="B1029" s="272" t="s">
        <v>2629</v>
      </c>
      <c r="C1029" s="272" t="s">
        <v>4961</v>
      </c>
      <c r="D1029" s="273" t="s">
        <v>4962</v>
      </c>
      <c r="E1029" s="296">
        <v>6500</v>
      </c>
      <c r="F1029" s="274" t="s">
        <v>7077</v>
      </c>
      <c r="G1029" s="275" t="s">
        <v>7078</v>
      </c>
      <c r="H1029" s="298" t="s">
        <v>4976</v>
      </c>
      <c r="I1029" s="298" t="s">
        <v>4966</v>
      </c>
      <c r="J1029" s="298" t="s">
        <v>4967</v>
      </c>
      <c r="K1029" s="273">
        <v>2</v>
      </c>
      <c r="L1029" s="273">
        <v>12</v>
      </c>
      <c r="M1029" s="276">
        <v>72819.24000000002</v>
      </c>
      <c r="N1029" s="277"/>
      <c r="O1029" s="277"/>
      <c r="P1029" s="277"/>
      <c r="Q1029" s="277"/>
      <c r="R1029" s="277"/>
    </row>
    <row r="1030" spans="1:18" x14ac:dyDescent="0.2">
      <c r="A1030" s="271" t="s">
        <v>4960</v>
      </c>
      <c r="B1030" s="272" t="s">
        <v>2629</v>
      </c>
      <c r="C1030" s="272" t="s">
        <v>4961</v>
      </c>
      <c r="D1030" s="273" t="s">
        <v>5052</v>
      </c>
      <c r="E1030" s="296">
        <v>3500</v>
      </c>
      <c r="F1030" s="274" t="s">
        <v>7079</v>
      </c>
      <c r="G1030" s="275" t="s">
        <v>7080</v>
      </c>
      <c r="H1030" s="298" t="s">
        <v>5055</v>
      </c>
      <c r="I1030" s="298" t="s">
        <v>4993</v>
      </c>
      <c r="J1030" s="298" t="s">
        <v>5056</v>
      </c>
      <c r="K1030" s="273">
        <v>1</v>
      </c>
      <c r="L1030" s="273">
        <v>2</v>
      </c>
      <c r="M1030" s="276">
        <v>7295.6</v>
      </c>
      <c r="N1030" s="277"/>
      <c r="O1030" s="277"/>
      <c r="P1030" s="277"/>
      <c r="Q1030" s="277"/>
      <c r="R1030" s="277"/>
    </row>
    <row r="1031" spans="1:18" x14ac:dyDescent="0.2">
      <c r="A1031" s="271" t="s">
        <v>4960</v>
      </c>
      <c r="B1031" s="272" t="s">
        <v>2629</v>
      </c>
      <c r="C1031" s="272" t="s">
        <v>4961</v>
      </c>
      <c r="D1031" s="273" t="s">
        <v>4962</v>
      </c>
      <c r="E1031" s="296">
        <v>6500</v>
      </c>
      <c r="F1031" s="274" t="s">
        <v>7081</v>
      </c>
      <c r="G1031" s="275" t="s">
        <v>7082</v>
      </c>
      <c r="H1031" s="298" t="s">
        <v>4985</v>
      </c>
      <c r="I1031" s="298" t="s">
        <v>4966</v>
      </c>
      <c r="J1031" s="298" t="s">
        <v>4967</v>
      </c>
      <c r="K1031" s="273">
        <v>1</v>
      </c>
      <c r="L1031" s="273">
        <v>4</v>
      </c>
      <c r="M1031" s="276">
        <v>25083.7</v>
      </c>
      <c r="N1031" s="277"/>
      <c r="O1031" s="277"/>
      <c r="P1031" s="277"/>
      <c r="Q1031" s="277"/>
      <c r="R1031" s="277"/>
    </row>
    <row r="1032" spans="1:18" x14ac:dyDescent="0.2">
      <c r="A1032" s="271" t="s">
        <v>4960</v>
      </c>
      <c r="B1032" s="272" t="s">
        <v>2629</v>
      </c>
      <c r="C1032" s="272" t="s">
        <v>4961</v>
      </c>
      <c r="D1032" s="273" t="s">
        <v>4962</v>
      </c>
      <c r="E1032" s="296">
        <v>5500</v>
      </c>
      <c r="F1032" s="274" t="s">
        <v>7083</v>
      </c>
      <c r="G1032" s="275" t="s">
        <v>7084</v>
      </c>
      <c r="H1032" s="298" t="s">
        <v>4999</v>
      </c>
      <c r="I1032" s="298" t="s">
        <v>4981</v>
      </c>
      <c r="J1032" s="298" t="s">
        <v>4982</v>
      </c>
      <c r="K1032" s="273">
        <v>2</v>
      </c>
      <c r="L1032" s="273">
        <v>12</v>
      </c>
      <c r="M1032" s="276">
        <v>69213.60000000002</v>
      </c>
      <c r="N1032" s="277"/>
      <c r="O1032" s="277"/>
      <c r="P1032" s="277"/>
      <c r="Q1032" s="277"/>
      <c r="R1032" s="277"/>
    </row>
    <row r="1033" spans="1:18" x14ac:dyDescent="0.2">
      <c r="A1033" s="271" t="s">
        <v>4960</v>
      </c>
      <c r="B1033" s="272" t="s">
        <v>2629</v>
      </c>
      <c r="C1033" s="272" t="s">
        <v>4961</v>
      </c>
      <c r="D1033" s="273" t="s">
        <v>4962</v>
      </c>
      <c r="E1033" s="296">
        <v>9500</v>
      </c>
      <c r="F1033" s="274" t="s">
        <v>7085</v>
      </c>
      <c r="G1033" s="275" t="s">
        <v>7086</v>
      </c>
      <c r="H1033" s="298" t="s">
        <v>5763</v>
      </c>
      <c r="I1033" s="298" t="s">
        <v>4966</v>
      </c>
      <c r="J1033" s="298" t="s">
        <v>4967</v>
      </c>
      <c r="K1033" s="273">
        <v>1</v>
      </c>
      <c r="L1033" s="273">
        <v>9</v>
      </c>
      <c r="M1033" s="276">
        <v>60541.030000000006</v>
      </c>
      <c r="N1033" s="277"/>
      <c r="O1033" s="277"/>
      <c r="P1033" s="277"/>
      <c r="Q1033" s="277"/>
      <c r="R1033" s="277"/>
    </row>
    <row r="1034" spans="1:18" x14ac:dyDescent="0.2">
      <c r="A1034" s="271" t="s">
        <v>4960</v>
      </c>
      <c r="B1034" s="272" t="s">
        <v>2629</v>
      </c>
      <c r="C1034" s="272" t="s">
        <v>4961</v>
      </c>
      <c r="D1034" s="273" t="s">
        <v>4962</v>
      </c>
      <c r="E1034" s="296">
        <v>10000</v>
      </c>
      <c r="F1034" s="274" t="s">
        <v>7087</v>
      </c>
      <c r="G1034" s="275" t="s">
        <v>7088</v>
      </c>
      <c r="H1034" s="298" t="s">
        <v>4976</v>
      </c>
      <c r="I1034" s="298" t="s">
        <v>4966</v>
      </c>
      <c r="J1034" s="298" t="s">
        <v>4967</v>
      </c>
      <c r="K1034" s="273">
        <v>4</v>
      </c>
      <c r="L1034" s="273">
        <v>12</v>
      </c>
      <c r="M1034" s="276">
        <v>123213.60000000002</v>
      </c>
      <c r="N1034" s="277"/>
      <c r="O1034" s="277"/>
      <c r="P1034" s="277"/>
      <c r="Q1034" s="277"/>
      <c r="R1034" s="277"/>
    </row>
    <row r="1035" spans="1:18" x14ac:dyDescent="0.2">
      <c r="A1035" s="271" t="s">
        <v>4960</v>
      </c>
      <c r="B1035" s="272" t="s">
        <v>2629</v>
      </c>
      <c r="C1035" s="272" t="s">
        <v>4961</v>
      </c>
      <c r="D1035" s="273" t="s">
        <v>4962</v>
      </c>
      <c r="E1035" s="296">
        <v>7500</v>
      </c>
      <c r="F1035" s="274" t="s">
        <v>7089</v>
      </c>
      <c r="G1035" s="275" t="s">
        <v>7090</v>
      </c>
      <c r="H1035" s="298" t="s">
        <v>4965</v>
      </c>
      <c r="I1035" s="298" t="s">
        <v>4966</v>
      </c>
      <c r="J1035" s="298" t="s">
        <v>4967</v>
      </c>
      <c r="K1035" s="273">
        <v>2</v>
      </c>
      <c r="L1035" s="273">
        <v>12</v>
      </c>
      <c r="M1035" s="276">
        <v>93213.60000000002</v>
      </c>
      <c r="N1035" s="277"/>
      <c r="O1035" s="277"/>
      <c r="P1035" s="277"/>
      <c r="Q1035" s="277"/>
      <c r="R1035" s="277"/>
    </row>
    <row r="1036" spans="1:18" x14ac:dyDescent="0.2">
      <c r="A1036" s="271" t="s">
        <v>4960</v>
      </c>
      <c r="B1036" s="272" t="s">
        <v>2629</v>
      </c>
      <c r="C1036" s="272" t="s">
        <v>4961</v>
      </c>
      <c r="D1036" s="273" t="s">
        <v>4962</v>
      </c>
      <c r="E1036" s="296">
        <v>6500</v>
      </c>
      <c r="F1036" s="274" t="s">
        <v>7091</v>
      </c>
      <c r="G1036" s="275" t="s">
        <v>7092</v>
      </c>
      <c r="H1036" s="298" t="s">
        <v>7093</v>
      </c>
      <c r="I1036" s="298" t="s">
        <v>4966</v>
      </c>
      <c r="J1036" s="298" t="s">
        <v>4967</v>
      </c>
      <c r="K1036" s="273">
        <v>2</v>
      </c>
      <c r="L1036" s="273">
        <v>12</v>
      </c>
      <c r="M1036" s="276">
        <v>81213.60000000002</v>
      </c>
      <c r="N1036" s="277"/>
      <c r="O1036" s="277"/>
      <c r="P1036" s="277"/>
      <c r="Q1036" s="277"/>
      <c r="R1036" s="277"/>
    </row>
    <row r="1037" spans="1:18" x14ac:dyDescent="0.2">
      <c r="A1037" s="271" t="s">
        <v>4960</v>
      </c>
      <c r="B1037" s="272" t="s">
        <v>2629</v>
      </c>
      <c r="C1037" s="272" t="s">
        <v>4961</v>
      </c>
      <c r="D1037" s="273" t="s">
        <v>4962</v>
      </c>
      <c r="E1037" s="296">
        <v>6500</v>
      </c>
      <c r="F1037" s="274" t="s">
        <v>7094</v>
      </c>
      <c r="G1037" s="275" t="s">
        <v>7095</v>
      </c>
      <c r="H1037" s="298" t="s">
        <v>4976</v>
      </c>
      <c r="I1037" s="298" t="s">
        <v>4966</v>
      </c>
      <c r="J1037" s="298" t="s">
        <v>4967</v>
      </c>
      <c r="K1037" s="273">
        <v>4</v>
      </c>
      <c r="L1037" s="273">
        <v>12</v>
      </c>
      <c r="M1037" s="276">
        <v>82080.270000000019</v>
      </c>
      <c r="N1037" s="277"/>
      <c r="O1037" s="277"/>
      <c r="P1037" s="277"/>
      <c r="Q1037" s="277"/>
      <c r="R1037" s="277"/>
    </row>
    <row r="1038" spans="1:18" x14ac:dyDescent="0.2">
      <c r="A1038" s="271" t="s">
        <v>4960</v>
      </c>
      <c r="B1038" s="272" t="s">
        <v>2629</v>
      </c>
      <c r="C1038" s="272" t="s">
        <v>4961</v>
      </c>
      <c r="D1038" s="273" t="s">
        <v>4962</v>
      </c>
      <c r="E1038" s="296">
        <v>8500</v>
      </c>
      <c r="F1038" s="274" t="s">
        <v>7096</v>
      </c>
      <c r="G1038" s="275" t="s">
        <v>7097</v>
      </c>
      <c r="H1038" s="298" t="s">
        <v>4985</v>
      </c>
      <c r="I1038" s="298" t="s">
        <v>4966</v>
      </c>
      <c r="J1038" s="298" t="s">
        <v>4967</v>
      </c>
      <c r="K1038" s="273">
        <v>4</v>
      </c>
      <c r="L1038" s="273">
        <v>12</v>
      </c>
      <c r="M1038" s="276">
        <v>105213.60000000002</v>
      </c>
      <c r="N1038" s="277"/>
      <c r="O1038" s="277"/>
      <c r="P1038" s="277"/>
      <c r="Q1038" s="277"/>
      <c r="R1038" s="277"/>
    </row>
    <row r="1039" spans="1:18" x14ac:dyDescent="0.2">
      <c r="A1039" s="271" t="s">
        <v>4960</v>
      </c>
      <c r="B1039" s="272" t="s">
        <v>2629</v>
      </c>
      <c r="C1039" s="272" t="s">
        <v>4961</v>
      </c>
      <c r="D1039" s="273" t="s">
        <v>4962</v>
      </c>
      <c r="E1039" s="296">
        <v>6500</v>
      </c>
      <c r="F1039" s="274" t="s">
        <v>7098</v>
      </c>
      <c r="G1039" s="275" t="s">
        <v>7099</v>
      </c>
      <c r="H1039" s="298" t="s">
        <v>4976</v>
      </c>
      <c r="I1039" s="298" t="s">
        <v>4966</v>
      </c>
      <c r="J1039" s="298" t="s">
        <v>4967</v>
      </c>
      <c r="K1039" s="273">
        <v>2</v>
      </c>
      <c r="L1039" s="273">
        <v>12</v>
      </c>
      <c r="M1039" s="276">
        <v>81213.60000000002</v>
      </c>
      <c r="N1039" s="277"/>
      <c r="O1039" s="277"/>
      <c r="P1039" s="277"/>
      <c r="Q1039" s="277"/>
      <c r="R1039" s="277"/>
    </row>
    <row r="1040" spans="1:18" x14ac:dyDescent="0.2">
      <c r="A1040" s="271" t="s">
        <v>4960</v>
      </c>
      <c r="B1040" s="272" t="s">
        <v>2629</v>
      </c>
      <c r="C1040" s="272" t="s">
        <v>4961</v>
      </c>
      <c r="D1040" s="273" t="s">
        <v>4962</v>
      </c>
      <c r="E1040" s="296">
        <v>5500</v>
      </c>
      <c r="F1040" s="274" t="s">
        <v>7100</v>
      </c>
      <c r="G1040" s="275" t="s">
        <v>7101</v>
      </c>
      <c r="H1040" s="298" t="s">
        <v>4965</v>
      </c>
      <c r="I1040" s="298" t="s">
        <v>4966</v>
      </c>
      <c r="J1040" s="298" t="s">
        <v>4967</v>
      </c>
      <c r="K1040" s="273">
        <v>2</v>
      </c>
      <c r="L1040" s="273">
        <v>12</v>
      </c>
      <c r="M1040" s="276">
        <v>69213.60000000002</v>
      </c>
      <c r="N1040" s="277"/>
      <c r="O1040" s="277"/>
      <c r="P1040" s="277"/>
      <c r="Q1040" s="277"/>
      <c r="R1040" s="277"/>
    </row>
    <row r="1041" spans="1:18" x14ac:dyDescent="0.2">
      <c r="A1041" s="271" t="s">
        <v>4960</v>
      </c>
      <c r="B1041" s="272" t="s">
        <v>2629</v>
      </c>
      <c r="C1041" s="272" t="s">
        <v>4961</v>
      </c>
      <c r="D1041" s="273" t="s">
        <v>4962</v>
      </c>
      <c r="E1041" s="296">
        <v>10500</v>
      </c>
      <c r="F1041" s="274" t="s">
        <v>7102</v>
      </c>
      <c r="G1041" s="275" t="s">
        <v>7103</v>
      </c>
      <c r="H1041" s="298" t="s">
        <v>5258</v>
      </c>
      <c r="I1041" s="298" t="s">
        <v>4966</v>
      </c>
      <c r="J1041" s="298" t="s">
        <v>4967</v>
      </c>
      <c r="K1041" s="273">
        <v>2</v>
      </c>
      <c r="L1041" s="273">
        <v>12</v>
      </c>
      <c r="M1041" s="276">
        <v>129213.60000000002</v>
      </c>
      <c r="N1041" s="277"/>
      <c r="O1041" s="277"/>
      <c r="P1041" s="277"/>
      <c r="Q1041" s="277"/>
      <c r="R1041" s="277"/>
    </row>
    <row r="1042" spans="1:18" x14ac:dyDescent="0.2">
      <c r="A1042" s="271" t="s">
        <v>4960</v>
      </c>
      <c r="B1042" s="272" t="s">
        <v>2629</v>
      </c>
      <c r="C1042" s="272" t="s">
        <v>4961</v>
      </c>
      <c r="D1042" s="273" t="s">
        <v>4962</v>
      </c>
      <c r="E1042" s="296">
        <v>8500</v>
      </c>
      <c r="F1042" s="274" t="s">
        <v>7104</v>
      </c>
      <c r="G1042" s="275" t="s">
        <v>7105</v>
      </c>
      <c r="H1042" s="298" t="s">
        <v>4976</v>
      </c>
      <c r="I1042" s="298" t="s">
        <v>4966</v>
      </c>
      <c r="J1042" s="298" t="s">
        <v>4967</v>
      </c>
      <c r="K1042" s="273">
        <v>2</v>
      </c>
      <c r="L1042" s="273">
        <v>12</v>
      </c>
      <c r="M1042" s="276">
        <v>105213.60000000002</v>
      </c>
      <c r="N1042" s="277"/>
      <c r="O1042" s="277"/>
      <c r="P1042" s="277"/>
      <c r="Q1042" s="277"/>
      <c r="R1042" s="277"/>
    </row>
    <row r="1043" spans="1:18" x14ac:dyDescent="0.2">
      <c r="A1043" s="271" t="s">
        <v>4960</v>
      </c>
      <c r="B1043" s="272" t="s">
        <v>2629</v>
      </c>
      <c r="C1043" s="272" t="s">
        <v>4961</v>
      </c>
      <c r="D1043" s="273" t="s">
        <v>4962</v>
      </c>
      <c r="E1043" s="296">
        <v>6500</v>
      </c>
      <c r="F1043" s="274" t="s">
        <v>7106</v>
      </c>
      <c r="G1043" s="275" t="s">
        <v>7107</v>
      </c>
      <c r="H1043" s="298" t="s">
        <v>4985</v>
      </c>
      <c r="I1043" s="298" t="s">
        <v>4966</v>
      </c>
      <c r="J1043" s="298" t="s">
        <v>4967</v>
      </c>
      <c r="K1043" s="273">
        <v>4</v>
      </c>
      <c r="L1043" s="273">
        <v>12</v>
      </c>
      <c r="M1043" s="276">
        <v>81213.60000000002</v>
      </c>
      <c r="N1043" s="277"/>
      <c r="O1043" s="277"/>
      <c r="P1043" s="277"/>
      <c r="Q1043" s="277"/>
      <c r="R1043" s="277"/>
    </row>
    <row r="1044" spans="1:18" x14ac:dyDescent="0.2">
      <c r="A1044" s="271" t="s">
        <v>4960</v>
      </c>
      <c r="B1044" s="272" t="s">
        <v>2629</v>
      </c>
      <c r="C1044" s="272" t="s">
        <v>4961</v>
      </c>
      <c r="D1044" s="273" t="s">
        <v>4970</v>
      </c>
      <c r="E1044" s="296">
        <v>5000</v>
      </c>
      <c r="F1044" s="274" t="s">
        <v>7108</v>
      </c>
      <c r="G1044" s="275" t="s">
        <v>7109</v>
      </c>
      <c r="H1044" s="298" t="s">
        <v>4973</v>
      </c>
      <c r="I1044" s="298" t="s">
        <v>4966</v>
      </c>
      <c r="J1044" s="298" t="s">
        <v>4967</v>
      </c>
      <c r="K1044" s="273">
        <v>2</v>
      </c>
      <c r="L1044" s="273">
        <v>12</v>
      </c>
      <c r="M1044" s="276">
        <v>63213.600000000013</v>
      </c>
      <c r="N1044" s="277"/>
      <c r="O1044" s="277"/>
      <c r="P1044" s="277"/>
      <c r="Q1044" s="277"/>
      <c r="R1044" s="277"/>
    </row>
    <row r="1045" spans="1:18" x14ac:dyDescent="0.2">
      <c r="A1045" s="271" t="s">
        <v>4960</v>
      </c>
      <c r="B1045" s="272" t="s">
        <v>2629</v>
      </c>
      <c r="C1045" s="272" t="s">
        <v>4961</v>
      </c>
      <c r="D1045" s="273" t="s">
        <v>4962</v>
      </c>
      <c r="E1045" s="296">
        <v>5500</v>
      </c>
      <c r="F1045" s="274" t="s">
        <v>7110</v>
      </c>
      <c r="G1045" s="275" t="s">
        <v>7111</v>
      </c>
      <c r="H1045" s="298" t="s">
        <v>4965</v>
      </c>
      <c r="I1045" s="298" t="s">
        <v>4966</v>
      </c>
      <c r="J1045" s="298" t="s">
        <v>4967</v>
      </c>
      <c r="K1045" s="273">
        <v>4</v>
      </c>
      <c r="L1045" s="273">
        <v>12</v>
      </c>
      <c r="M1045" s="276">
        <v>69213.60000000002</v>
      </c>
      <c r="N1045" s="277"/>
      <c r="O1045" s="277"/>
      <c r="P1045" s="277"/>
      <c r="Q1045" s="277"/>
      <c r="R1045" s="277"/>
    </row>
    <row r="1046" spans="1:18" x14ac:dyDescent="0.2">
      <c r="A1046" s="271" t="s">
        <v>4960</v>
      </c>
      <c r="B1046" s="272" t="s">
        <v>2629</v>
      </c>
      <c r="C1046" s="272" t="s">
        <v>4961</v>
      </c>
      <c r="D1046" s="273" t="s">
        <v>4962</v>
      </c>
      <c r="E1046" s="296">
        <v>6500</v>
      </c>
      <c r="F1046" s="274" t="s">
        <v>7112</v>
      </c>
      <c r="G1046" s="275" t="s">
        <v>7113</v>
      </c>
      <c r="H1046" s="298" t="s">
        <v>4985</v>
      </c>
      <c r="I1046" s="298" t="s">
        <v>4966</v>
      </c>
      <c r="J1046" s="298" t="s">
        <v>4967</v>
      </c>
      <c r="K1046" s="273">
        <v>4</v>
      </c>
      <c r="L1046" s="273">
        <v>12</v>
      </c>
      <c r="M1046" s="276">
        <v>81213.60000000002</v>
      </c>
      <c r="N1046" s="277"/>
      <c r="O1046" s="277"/>
      <c r="P1046" s="277"/>
      <c r="Q1046" s="277"/>
      <c r="R1046" s="277"/>
    </row>
    <row r="1047" spans="1:18" x14ac:dyDescent="0.2">
      <c r="A1047" s="271" t="s">
        <v>4960</v>
      </c>
      <c r="B1047" s="272" t="s">
        <v>2629</v>
      </c>
      <c r="C1047" s="272" t="s">
        <v>4961</v>
      </c>
      <c r="D1047" s="273" t="s">
        <v>4962</v>
      </c>
      <c r="E1047" s="296">
        <v>9000</v>
      </c>
      <c r="F1047" s="274" t="s">
        <v>7114</v>
      </c>
      <c r="G1047" s="275" t="s">
        <v>7115</v>
      </c>
      <c r="H1047" s="298" t="s">
        <v>4965</v>
      </c>
      <c r="I1047" s="298" t="s">
        <v>4966</v>
      </c>
      <c r="J1047" s="298" t="s">
        <v>4967</v>
      </c>
      <c r="K1047" s="273">
        <v>4</v>
      </c>
      <c r="L1047" s="273">
        <v>12</v>
      </c>
      <c r="M1047" s="276">
        <v>114513.60000000002</v>
      </c>
      <c r="N1047" s="277"/>
      <c r="O1047" s="277"/>
      <c r="P1047" s="277"/>
      <c r="Q1047" s="277"/>
      <c r="R1047" s="277"/>
    </row>
    <row r="1048" spans="1:18" x14ac:dyDescent="0.2">
      <c r="A1048" s="271" t="s">
        <v>4960</v>
      </c>
      <c r="B1048" s="272" t="s">
        <v>2629</v>
      </c>
      <c r="C1048" s="272" t="s">
        <v>4961</v>
      </c>
      <c r="D1048" s="273" t="s">
        <v>5052</v>
      </c>
      <c r="E1048" s="296">
        <v>2750</v>
      </c>
      <c r="F1048" s="274" t="s">
        <v>7116</v>
      </c>
      <c r="G1048" s="275" t="s">
        <v>7117</v>
      </c>
      <c r="H1048" s="298" t="s">
        <v>5055</v>
      </c>
      <c r="I1048" s="298" t="s">
        <v>4993</v>
      </c>
      <c r="J1048" s="298" t="s">
        <v>5056</v>
      </c>
      <c r="K1048" s="273">
        <v>2</v>
      </c>
      <c r="L1048" s="273">
        <v>12</v>
      </c>
      <c r="M1048" s="276">
        <v>36213.599999999999</v>
      </c>
      <c r="N1048" s="277"/>
      <c r="O1048" s="277"/>
      <c r="P1048" s="277"/>
      <c r="Q1048" s="277"/>
      <c r="R1048" s="277"/>
    </row>
    <row r="1049" spans="1:18" x14ac:dyDescent="0.2">
      <c r="A1049" s="271" t="s">
        <v>4960</v>
      </c>
      <c r="B1049" s="272" t="s">
        <v>2629</v>
      </c>
      <c r="C1049" s="272" t="s">
        <v>4961</v>
      </c>
      <c r="D1049" s="273" t="s">
        <v>4962</v>
      </c>
      <c r="E1049" s="296">
        <v>6500</v>
      </c>
      <c r="F1049" s="274" t="s">
        <v>7118</v>
      </c>
      <c r="G1049" s="275" t="s">
        <v>7119</v>
      </c>
      <c r="H1049" s="298" t="s">
        <v>4965</v>
      </c>
      <c r="I1049" s="298" t="s">
        <v>4966</v>
      </c>
      <c r="J1049" s="298" t="s">
        <v>4967</v>
      </c>
      <c r="K1049" s="273">
        <v>4</v>
      </c>
      <c r="L1049" s="273">
        <v>12</v>
      </c>
      <c r="M1049" s="276">
        <v>81213.60000000002</v>
      </c>
      <c r="N1049" s="277"/>
      <c r="O1049" s="277"/>
      <c r="P1049" s="277"/>
      <c r="Q1049" s="277"/>
      <c r="R1049" s="277"/>
    </row>
    <row r="1050" spans="1:18" x14ac:dyDescent="0.2">
      <c r="A1050" s="271" t="s">
        <v>4960</v>
      </c>
      <c r="B1050" s="272" t="s">
        <v>2629</v>
      </c>
      <c r="C1050" s="272" t="s">
        <v>4961</v>
      </c>
      <c r="D1050" s="273" t="s">
        <v>4962</v>
      </c>
      <c r="E1050" s="296">
        <v>8500</v>
      </c>
      <c r="F1050" s="274" t="s">
        <v>7120</v>
      </c>
      <c r="G1050" s="275" t="s">
        <v>7121</v>
      </c>
      <c r="H1050" s="298" t="s">
        <v>4976</v>
      </c>
      <c r="I1050" s="298" t="s">
        <v>4966</v>
      </c>
      <c r="J1050" s="298" t="s">
        <v>4967</v>
      </c>
      <c r="K1050" s="273">
        <v>2</v>
      </c>
      <c r="L1050" s="273">
        <v>12</v>
      </c>
      <c r="M1050" s="276">
        <v>105213.60000000002</v>
      </c>
      <c r="N1050" s="277"/>
      <c r="O1050" s="277"/>
      <c r="P1050" s="277"/>
      <c r="Q1050" s="277"/>
      <c r="R1050" s="277"/>
    </row>
    <row r="1051" spans="1:18" x14ac:dyDescent="0.2">
      <c r="A1051" s="271" t="s">
        <v>4960</v>
      </c>
      <c r="B1051" s="272" t="s">
        <v>2629</v>
      </c>
      <c r="C1051" s="272" t="s">
        <v>4961</v>
      </c>
      <c r="D1051" s="273" t="s">
        <v>4962</v>
      </c>
      <c r="E1051" s="296">
        <v>6500</v>
      </c>
      <c r="F1051" s="274" t="s">
        <v>7122</v>
      </c>
      <c r="G1051" s="275" t="s">
        <v>7123</v>
      </c>
      <c r="H1051" s="298" t="s">
        <v>4976</v>
      </c>
      <c r="I1051" s="298" t="s">
        <v>4966</v>
      </c>
      <c r="J1051" s="298" t="s">
        <v>4967</v>
      </c>
      <c r="K1051" s="273">
        <v>4</v>
      </c>
      <c r="L1051" s="273">
        <v>12</v>
      </c>
      <c r="M1051" s="276">
        <v>81213.60000000002</v>
      </c>
      <c r="N1051" s="277"/>
      <c r="O1051" s="277"/>
      <c r="P1051" s="277"/>
      <c r="Q1051" s="277"/>
      <c r="R1051" s="277"/>
    </row>
    <row r="1052" spans="1:18" x14ac:dyDescent="0.2">
      <c r="A1052" s="271" t="s">
        <v>4960</v>
      </c>
      <c r="B1052" s="272" t="s">
        <v>2629</v>
      </c>
      <c r="C1052" s="272" t="s">
        <v>4961</v>
      </c>
      <c r="D1052" s="273" t="s">
        <v>4962</v>
      </c>
      <c r="E1052" s="296">
        <v>7500</v>
      </c>
      <c r="F1052" s="274" t="s">
        <v>7124</v>
      </c>
      <c r="G1052" s="275" t="s">
        <v>7125</v>
      </c>
      <c r="H1052" s="298" t="s">
        <v>4965</v>
      </c>
      <c r="I1052" s="298" t="s">
        <v>4966</v>
      </c>
      <c r="J1052" s="298" t="s">
        <v>4967</v>
      </c>
      <c r="K1052" s="273">
        <v>4</v>
      </c>
      <c r="L1052" s="273">
        <v>12</v>
      </c>
      <c r="M1052" s="276">
        <v>93213.60000000002</v>
      </c>
      <c r="N1052" s="277"/>
      <c r="O1052" s="277"/>
      <c r="P1052" s="277"/>
      <c r="Q1052" s="277"/>
      <c r="R1052" s="277"/>
    </row>
    <row r="1053" spans="1:18" x14ac:dyDescent="0.2">
      <c r="A1053" s="271" t="s">
        <v>4960</v>
      </c>
      <c r="B1053" s="272" t="s">
        <v>2629</v>
      </c>
      <c r="C1053" s="272" t="s">
        <v>4961</v>
      </c>
      <c r="D1053" s="273" t="s">
        <v>4962</v>
      </c>
      <c r="E1053" s="296">
        <v>10500</v>
      </c>
      <c r="F1053" s="274" t="s">
        <v>7126</v>
      </c>
      <c r="G1053" s="275" t="s">
        <v>7127</v>
      </c>
      <c r="H1053" s="298" t="s">
        <v>4985</v>
      </c>
      <c r="I1053" s="298" t="s">
        <v>4966</v>
      </c>
      <c r="J1053" s="298" t="s">
        <v>4967</v>
      </c>
      <c r="K1053" s="273">
        <v>1</v>
      </c>
      <c r="L1053" s="273">
        <v>4</v>
      </c>
      <c r="M1053" s="276">
        <v>40450.369999999995</v>
      </c>
      <c r="N1053" s="277"/>
      <c r="O1053" s="277"/>
      <c r="P1053" s="277"/>
      <c r="Q1053" s="277"/>
      <c r="R1053" s="277"/>
    </row>
    <row r="1054" spans="1:18" x14ac:dyDescent="0.2">
      <c r="A1054" s="271" t="s">
        <v>4960</v>
      </c>
      <c r="B1054" s="272" t="s">
        <v>2629</v>
      </c>
      <c r="C1054" s="272" t="s">
        <v>4961</v>
      </c>
      <c r="D1054" s="273" t="s">
        <v>4962</v>
      </c>
      <c r="E1054" s="296">
        <v>6500</v>
      </c>
      <c r="F1054" s="274" t="s">
        <v>7128</v>
      </c>
      <c r="G1054" s="275" t="s">
        <v>7129</v>
      </c>
      <c r="H1054" s="298" t="s">
        <v>4985</v>
      </c>
      <c r="I1054" s="298" t="s">
        <v>4966</v>
      </c>
      <c r="J1054" s="298" t="s">
        <v>4967</v>
      </c>
      <c r="K1054" s="273">
        <v>2</v>
      </c>
      <c r="L1054" s="273">
        <v>12</v>
      </c>
      <c r="M1054" s="276">
        <v>81213.60000000002</v>
      </c>
      <c r="N1054" s="277"/>
      <c r="O1054" s="277"/>
      <c r="P1054" s="277"/>
      <c r="Q1054" s="277"/>
      <c r="R1054" s="277"/>
    </row>
    <row r="1055" spans="1:18" x14ac:dyDescent="0.2">
      <c r="A1055" s="271" t="s">
        <v>4960</v>
      </c>
      <c r="B1055" s="272" t="s">
        <v>2629</v>
      </c>
      <c r="C1055" s="272" t="s">
        <v>4961</v>
      </c>
      <c r="D1055" s="273" t="s">
        <v>4962</v>
      </c>
      <c r="E1055" s="296">
        <v>7500</v>
      </c>
      <c r="F1055" s="274" t="s">
        <v>7130</v>
      </c>
      <c r="G1055" s="275" t="s">
        <v>7131</v>
      </c>
      <c r="H1055" s="298" t="s">
        <v>4965</v>
      </c>
      <c r="I1055" s="298" t="s">
        <v>4966</v>
      </c>
      <c r="J1055" s="298" t="s">
        <v>4967</v>
      </c>
      <c r="K1055" s="273">
        <v>4</v>
      </c>
      <c r="L1055" s="273">
        <v>12</v>
      </c>
      <c r="M1055" s="276">
        <v>93213.60000000002</v>
      </c>
      <c r="N1055" s="277"/>
      <c r="O1055" s="277"/>
      <c r="P1055" s="277"/>
      <c r="Q1055" s="277"/>
      <c r="R1055" s="277"/>
    </row>
    <row r="1056" spans="1:18" x14ac:dyDescent="0.2">
      <c r="A1056" s="271" t="s">
        <v>4960</v>
      </c>
      <c r="B1056" s="272" t="s">
        <v>2629</v>
      </c>
      <c r="C1056" s="272" t="s">
        <v>4961</v>
      </c>
      <c r="D1056" s="273" t="s">
        <v>4962</v>
      </c>
      <c r="E1056" s="296">
        <v>6500</v>
      </c>
      <c r="F1056" s="274" t="s">
        <v>7132</v>
      </c>
      <c r="G1056" s="275" t="s">
        <v>7133</v>
      </c>
      <c r="H1056" s="298" t="s">
        <v>4965</v>
      </c>
      <c r="I1056" s="298" t="s">
        <v>4966</v>
      </c>
      <c r="J1056" s="298" t="s">
        <v>4967</v>
      </c>
      <c r="K1056" s="273">
        <v>4</v>
      </c>
      <c r="L1056" s="273">
        <v>12</v>
      </c>
      <c r="M1056" s="276">
        <v>81213.60000000002</v>
      </c>
      <c r="N1056" s="277"/>
      <c r="O1056" s="277"/>
      <c r="P1056" s="277"/>
      <c r="Q1056" s="277"/>
      <c r="R1056" s="277"/>
    </row>
    <row r="1057" spans="1:18" x14ac:dyDescent="0.2">
      <c r="A1057" s="271" t="s">
        <v>4960</v>
      </c>
      <c r="B1057" s="272" t="s">
        <v>2629</v>
      </c>
      <c r="C1057" s="272" t="s">
        <v>4961</v>
      </c>
      <c r="D1057" s="273" t="s">
        <v>4962</v>
      </c>
      <c r="E1057" s="296">
        <v>8500</v>
      </c>
      <c r="F1057" s="274" t="s">
        <v>7134</v>
      </c>
      <c r="G1057" s="275" t="s">
        <v>7135</v>
      </c>
      <c r="H1057" s="298" t="s">
        <v>4985</v>
      </c>
      <c r="I1057" s="298" t="s">
        <v>4966</v>
      </c>
      <c r="J1057" s="298" t="s">
        <v>4967</v>
      </c>
      <c r="K1057" s="273">
        <v>2</v>
      </c>
      <c r="L1057" s="273">
        <v>12</v>
      </c>
      <c r="M1057" s="276">
        <v>105213.60000000002</v>
      </c>
      <c r="N1057" s="277"/>
      <c r="O1057" s="277"/>
      <c r="P1057" s="277"/>
      <c r="Q1057" s="277"/>
      <c r="R1057" s="277"/>
    </row>
    <row r="1058" spans="1:18" x14ac:dyDescent="0.2">
      <c r="A1058" s="271" t="s">
        <v>4960</v>
      </c>
      <c r="B1058" s="272" t="s">
        <v>2629</v>
      </c>
      <c r="C1058" s="272" t="s">
        <v>4961</v>
      </c>
      <c r="D1058" s="273" t="s">
        <v>4962</v>
      </c>
      <c r="E1058" s="296">
        <v>4800</v>
      </c>
      <c r="F1058" s="274" t="s">
        <v>7136</v>
      </c>
      <c r="G1058" s="275" t="s">
        <v>7137</v>
      </c>
      <c r="H1058" s="298" t="s">
        <v>4976</v>
      </c>
      <c r="I1058" s="298" t="s">
        <v>4966</v>
      </c>
      <c r="J1058" s="298" t="s">
        <v>4967</v>
      </c>
      <c r="K1058" s="273">
        <v>2</v>
      </c>
      <c r="L1058" s="273">
        <v>12</v>
      </c>
      <c r="M1058" s="276">
        <v>60813.600000000013</v>
      </c>
      <c r="N1058" s="277"/>
      <c r="O1058" s="277"/>
      <c r="P1058" s="277"/>
      <c r="Q1058" s="277"/>
      <c r="R1058" s="277"/>
    </row>
    <row r="1059" spans="1:18" x14ac:dyDescent="0.2">
      <c r="A1059" s="271" t="s">
        <v>4960</v>
      </c>
      <c r="B1059" s="272" t="s">
        <v>2629</v>
      </c>
      <c r="C1059" s="272" t="s">
        <v>4961</v>
      </c>
      <c r="D1059" s="273" t="s">
        <v>4962</v>
      </c>
      <c r="E1059" s="296">
        <v>11000</v>
      </c>
      <c r="F1059" s="274" t="s">
        <v>7138</v>
      </c>
      <c r="G1059" s="275" t="s">
        <v>7139</v>
      </c>
      <c r="H1059" s="298" t="s">
        <v>4985</v>
      </c>
      <c r="I1059" s="298" t="s">
        <v>4966</v>
      </c>
      <c r="J1059" s="298" t="s">
        <v>4967</v>
      </c>
      <c r="K1059" s="273">
        <v>4</v>
      </c>
      <c r="L1059" s="273">
        <v>12</v>
      </c>
      <c r="M1059" s="276">
        <v>135213.6</v>
      </c>
      <c r="N1059" s="277"/>
      <c r="O1059" s="277"/>
      <c r="P1059" s="277"/>
      <c r="Q1059" s="277"/>
      <c r="R1059" s="277"/>
    </row>
    <row r="1060" spans="1:18" x14ac:dyDescent="0.2">
      <c r="A1060" s="271" t="s">
        <v>4960</v>
      </c>
      <c r="B1060" s="272" t="s">
        <v>2629</v>
      </c>
      <c r="C1060" s="272" t="s">
        <v>4961</v>
      </c>
      <c r="D1060" s="273" t="s">
        <v>4970</v>
      </c>
      <c r="E1060" s="296">
        <v>2500</v>
      </c>
      <c r="F1060" s="274" t="s">
        <v>7140</v>
      </c>
      <c r="G1060" s="275" t="s">
        <v>7141</v>
      </c>
      <c r="H1060" s="298" t="s">
        <v>4973</v>
      </c>
      <c r="I1060" s="298" t="s">
        <v>4981</v>
      </c>
      <c r="J1060" s="298" t="s">
        <v>4982</v>
      </c>
      <c r="K1060" s="273">
        <v>2</v>
      </c>
      <c r="L1060" s="273">
        <v>12</v>
      </c>
      <c r="M1060" s="276">
        <v>33213.599999999999</v>
      </c>
      <c r="N1060" s="277"/>
      <c r="O1060" s="277"/>
      <c r="P1060" s="277"/>
      <c r="Q1060" s="277"/>
      <c r="R1060" s="277"/>
    </row>
    <row r="1061" spans="1:18" x14ac:dyDescent="0.2">
      <c r="A1061" s="271" t="s">
        <v>4960</v>
      </c>
      <c r="B1061" s="272" t="s">
        <v>2629</v>
      </c>
      <c r="C1061" s="272" t="s">
        <v>4961</v>
      </c>
      <c r="D1061" s="273" t="s">
        <v>4970</v>
      </c>
      <c r="E1061" s="296">
        <v>6500</v>
      </c>
      <c r="F1061" s="274" t="s">
        <v>7142</v>
      </c>
      <c r="G1061" s="275" t="s">
        <v>7143</v>
      </c>
      <c r="H1061" s="298" t="s">
        <v>7144</v>
      </c>
      <c r="I1061" s="298" t="s">
        <v>4966</v>
      </c>
      <c r="J1061" s="298" t="s">
        <v>4967</v>
      </c>
      <c r="K1061" s="273">
        <v>1</v>
      </c>
      <c r="L1061" s="273">
        <v>2</v>
      </c>
      <c r="M1061" s="276">
        <v>13975.6</v>
      </c>
      <c r="N1061" s="277"/>
      <c r="O1061" s="277"/>
      <c r="P1061" s="277"/>
      <c r="Q1061" s="277"/>
      <c r="R1061" s="277"/>
    </row>
    <row r="1062" spans="1:18" x14ac:dyDescent="0.2">
      <c r="A1062" s="271" t="s">
        <v>4960</v>
      </c>
      <c r="B1062" s="272" t="s">
        <v>2629</v>
      </c>
      <c r="C1062" s="272" t="s">
        <v>4961</v>
      </c>
      <c r="D1062" s="273" t="s">
        <v>4962</v>
      </c>
      <c r="E1062" s="296">
        <v>6500</v>
      </c>
      <c r="F1062" s="274" t="s">
        <v>7145</v>
      </c>
      <c r="G1062" s="275" t="s">
        <v>7146</v>
      </c>
      <c r="H1062" s="298" t="s">
        <v>4976</v>
      </c>
      <c r="I1062" s="298" t="s">
        <v>4966</v>
      </c>
      <c r="J1062" s="298" t="s">
        <v>4967</v>
      </c>
      <c r="K1062" s="273">
        <v>2</v>
      </c>
      <c r="L1062" s="273">
        <v>12</v>
      </c>
      <c r="M1062" s="276">
        <v>81213.60000000002</v>
      </c>
      <c r="N1062" s="277"/>
      <c r="O1062" s="277"/>
      <c r="P1062" s="277"/>
      <c r="Q1062" s="277"/>
      <c r="R1062" s="277"/>
    </row>
    <row r="1063" spans="1:18" x14ac:dyDescent="0.2">
      <c r="A1063" s="271" t="s">
        <v>4960</v>
      </c>
      <c r="B1063" s="272" t="s">
        <v>2629</v>
      </c>
      <c r="C1063" s="272" t="s">
        <v>4961</v>
      </c>
      <c r="D1063" s="273" t="s">
        <v>4962</v>
      </c>
      <c r="E1063" s="296">
        <v>6500</v>
      </c>
      <c r="F1063" s="274" t="s">
        <v>7147</v>
      </c>
      <c r="G1063" s="275" t="s">
        <v>7148</v>
      </c>
      <c r="H1063" s="298" t="s">
        <v>4976</v>
      </c>
      <c r="I1063" s="298" t="s">
        <v>4966</v>
      </c>
      <c r="J1063" s="298" t="s">
        <v>4967</v>
      </c>
      <c r="K1063" s="273">
        <v>4</v>
      </c>
      <c r="L1063" s="273">
        <v>12</v>
      </c>
      <c r="M1063" s="276">
        <v>81213.60000000002</v>
      </c>
      <c r="N1063" s="277"/>
      <c r="O1063" s="277"/>
      <c r="P1063" s="277"/>
      <c r="Q1063" s="277"/>
      <c r="R1063" s="277"/>
    </row>
    <row r="1064" spans="1:18" x14ac:dyDescent="0.2">
      <c r="A1064" s="271" t="s">
        <v>4960</v>
      </c>
      <c r="B1064" s="272" t="s">
        <v>2629</v>
      </c>
      <c r="C1064" s="272" t="s">
        <v>4961</v>
      </c>
      <c r="D1064" s="273" t="s">
        <v>4962</v>
      </c>
      <c r="E1064" s="296">
        <v>10500</v>
      </c>
      <c r="F1064" s="274" t="s">
        <v>7149</v>
      </c>
      <c r="G1064" s="275" t="s">
        <v>7150</v>
      </c>
      <c r="H1064" s="298" t="s">
        <v>4976</v>
      </c>
      <c r="I1064" s="298" t="s">
        <v>4966</v>
      </c>
      <c r="J1064" s="298" t="s">
        <v>4967</v>
      </c>
      <c r="K1064" s="273">
        <v>2</v>
      </c>
      <c r="L1064" s="273">
        <v>12</v>
      </c>
      <c r="M1064" s="276">
        <v>129213.60000000002</v>
      </c>
      <c r="N1064" s="277"/>
      <c r="O1064" s="277"/>
      <c r="P1064" s="277"/>
      <c r="Q1064" s="277"/>
      <c r="R1064" s="277"/>
    </row>
    <row r="1065" spans="1:18" x14ac:dyDescent="0.2">
      <c r="A1065" s="271" t="s">
        <v>4960</v>
      </c>
      <c r="B1065" s="272" t="s">
        <v>2629</v>
      </c>
      <c r="C1065" s="272" t="s">
        <v>4961</v>
      </c>
      <c r="D1065" s="273" t="s">
        <v>4962</v>
      </c>
      <c r="E1065" s="296">
        <v>6500</v>
      </c>
      <c r="F1065" s="274" t="s">
        <v>7151</v>
      </c>
      <c r="G1065" s="275" t="s">
        <v>7152</v>
      </c>
      <c r="H1065" s="298" t="s">
        <v>4976</v>
      </c>
      <c r="I1065" s="298" t="s">
        <v>4966</v>
      </c>
      <c r="J1065" s="298" t="s">
        <v>4967</v>
      </c>
      <c r="K1065" s="273">
        <v>2</v>
      </c>
      <c r="L1065" s="273">
        <v>12</v>
      </c>
      <c r="M1065" s="276">
        <v>81213.60000000002</v>
      </c>
      <c r="N1065" s="277"/>
      <c r="O1065" s="277"/>
      <c r="P1065" s="277"/>
      <c r="Q1065" s="277"/>
      <c r="R1065" s="277"/>
    </row>
    <row r="1066" spans="1:18" x14ac:dyDescent="0.2">
      <c r="A1066" s="271" t="s">
        <v>4960</v>
      </c>
      <c r="B1066" s="272" t="s">
        <v>2629</v>
      </c>
      <c r="C1066" s="272" t="s">
        <v>4961</v>
      </c>
      <c r="D1066" s="273" t="s">
        <v>5052</v>
      </c>
      <c r="E1066" s="296">
        <v>2500</v>
      </c>
      <c r="F1066" s="274" t="s">
        <v>7153</v>
      </c>
      <c r="G1066" s="275" t="s">
        <v>7154</v>
      </c>
      <c r="H1066" s="298" t="s">
        <v>5055</v>
      </c>
      <c r="I1066" s="298" t="s">
        <v>4993</v>
      </c>
      <c r="J1066" s="298" t="s">
        <v>5056</v>
      </c>
      <c r="K1066" s="273">
        <v>2</v>
      </c>
      <c r="L1066" s="273">
        <v>12</v>
      </c>
      <c r="M1066" s="276">
        <v>33213.049999999996</v>
      </c>
      <c r="N1066" s="277"/>
      <c r="O1066" s="277"/>
      <c r="P1066" s="277"/>
      <c r="Q1066" s="277"/>
      <c r="R1066" s="277"/>
    </row>
    <row r="1067" spans="1:18" x14ac:dyDescent="0.2">
      <c r="A1067" s="271" t="s">
        <v>4960</v>
      </c>
      <c r="B1067" s="272" t="s">
        <v>2629</v>
      </c>
      <c r="C1067" s="272" t="s">
        <v>4961</v>
      </c>
      <c r="D1067" s="273" t="s">
        <v>4962</v>
      </c>
      <c r="E1067" s="296">
        <v>5500</v>
      </c>
      <c r="F1067" s="274" t="s">
        <v>7155</v>
      </c>
      <c r="G1067" s="275" t="s">
        <v>7156</v>
      </c>
      <c r="H1067" s="298" t="s">
        <v>4965</v>
      </c>
      <c r="I1067" s="298" t="s">
        <v>4966</v>
      </c>
      <c r="J1067" s="298" t="s">
        <v>4967</v>
      </c>
      <c r="K1067" s="273">
        <v>4</v>
      </c>
      <c r="L1067" s="273">
        <v>12</v>
      </c>
      <c r="M1067" s="276">
        <v>69213.60000000002</v>
      </c>
      <c r="N1067" s="277"/>
      <c r="O1067" s="277"/>
      <c r="P1067" s="277"/>
      <c r="Q1067" s="277"/>
      <c r="R1067" s="277"/>
    </row>
    <row r="1068" spans="1:18" x14ac:dyDescent="0.2">
      <c r="A1068" s="271" t="s">
        <v>4960</v>
      </c>
      <c r="B1068" s="272" t="s">
        <v>2629</v>
      </c>
      <c r="C1068" s="272" t="s">
        <v>4961</v>
      </c>
      <c r="D1068" s="273" t="s">
        <v>4962</v>
      </c>
      <c r="E1068" s="296">
        <v>6500</v>
      </c>
      <c r="F1068" s="274" t="s">
        <v>7157</v>
      </c>
      <c r="G1068" s="275" t="s">
        <v>7158</v>
      </c>
      <c r="H1068" s="298" t="s">
        <v>4965</v>
      </c>
      <c r="I1068" s="298" t="s">
        <v>4966</v>
      </c>
      <c r="J1068" s="298" t="s">
        <v>4967</v>
      </c>
      <c r="K1068" s="273">
        <v>4</v>
      </c>
      <c r="L1068" s="273">
        <v>12</v>
      </c>
      <c r="M1068" s="276">
        <v>81213.60000000002</v>
      </c>
      <c r="N1068" s="277"/>
      <c r="O1068" s="277"/>
      <c r="P1068" s="277"/>
      <c r="Q1068" s="277"/>
      <c r="R1068" s="277"/>
    </row>
    <row r="1069" spans="1:18" x14ac:dyDescent="0.2">
      <c r="A1069" s="271" t="s">
        <v>4960</v>
      </c>
      <c r="B1069" s="272" t="s">
        <v>2629</v>
      </c>
      <c r="C1069" s="272" t="s">
        <v>4961</v>
      </c>
      <c r="D1069" s="273" t="s">
        <v>4962</v>
      </c>
      <c r="E1069" s="296">
        <v>8500</v>
      </c>
      <c r="F1069" s="274" t="s">
        <v>7159</v>
      </c>
      <c r="G1069" s="275" t="s">
        <v>7160</v>
      </c>
      <c r="H1069" s="298" t="s">
        <v>6248</v>
      </c>
      <c r="I1069" s="298" t="s">
        <v>4966</v>
      </c>
      <c r="J1069" s="298" t="s">
        <v>4967</v>
      </c>
      <c r="K1069" s="273">
        <v>4</v>
      </c>
      <c r="L1069" s="273">
        <v>12</v>
      </c>
      <c r="M1069" s="276">
        <v>105213.60000000002</v>
      </c>
      <c r="N1069" s="277"/>
      <c r="O1069" s="277"/>
      <c r="P1069" s="277"/>
      <c r="Q1069" s="277"/>
      <c r="R1069" s="277"/>
    </row>
    <row r="1070" spans="1:18" x14ac:dyDescent="0.2">
      <c r="A1070" s="271" t="s">
        <v>4960</v>
      </c>
      <c r="B1070" s="272" t="s">
        <v>2629</v>
      </c>
      <c r="C1070" s="272" t="s">
        <v>4961</v>
      </c>
      <c r="D1070" s="273" t="s">
        <v>4962</v>
      </c>
      <c r="E1070" s="296">
        <v>11000</v>
      </c>
      <c r="F1070" s="274" t="s">
        <v>7161</v>
      </c>
      <c r="G1070" s="275" t="s">
        <v>7162</v>
      </c>
      <c r="H1070" s="298" t="s">
        <v>4965</v>
      </c>
      <c r="I1070" s="298" t="s">
        <v>4966</v>
      </c>
      <c r="J1070" s="298" t="s">
        <v>4967</v>
      </c>
      <c r="K1070" s="273">
        <v>4</v>
      </c>
      <c r="L1070" s="273">
        <v>9</v>
      </c>
      <c r="M1070" s="276">
        <v>100587.97000000002</v>
      </c>
      <c r="N1070" s="277"/>
      <c r="O1070" s="277"/>
      <c r="P1070" s="277"/>
      <c r="Q1070" s="277"/>
      <c r="R1070" s="277"/>
    </row>
    <row r="1071" spans="1:18" x14ac:dyDescent="0.2">
      <c r="A1071" s="271" t="s">
        <v>4960</v>
      </c>
      <c r="B1071" s="272" t="s">
        <v>2629</v>
      </c>
      <c r="C1071" s="272" t="s">
        <v>4961</v>
      </c>
      <c r="D1071" s="273" t="s">
        <v>4962</v>
      </c>
      <c r="E1071" s="296">
        <v>8500</v>
      </c>
      <c r="F1071" s="274" t="s">
        <v>7163</v>
      </c>
      <c r="G1071" s="275" t="s">
        <v>7164</v>
      </c>
      <c r="H1071" s="298" t="s">
        <v>4976</v>
      </c>
      <c r="I1071" s="298" t="s">
        <v>4966</v>
      </c>
      <c r="J1071" s="298" t="s">
        <v>4967</v>
      </c>
      <c r="K1071" s="273">
        <v>2</v>
      </c>
      <c r="L1071" s="273">
        <v>12</v>
      </c>
      <c r="M1071" s="276">
        <v>105213.60000000002</v>
      </c>
      <c r="N1071" s="277"/>
      <c r="O1071" s="277"/>
      <c r="P1071" s="277"/>
      <c r="Q1071" s="277"/>
      <c r="R1071" s="277"/>
    </row>
    <row r="1072" spans="1:18" x14ac:dyDescent="0.2">
      <c r="A1072" s="271" t="s">
        <v>4960</v>
      </c>
      <c r="B1072" s="272" t="s">
        <v>2629</v>
      </c>
      <c r="C1072" s="272" t="s">
        <v>4961</v>
      </c>
      <c r="D1072" s="273" t="s">
        <v>4962</v>
      </c>
      <c r="E1072" s="296">
        <v>6500</v>
      </c>
      <c r="F1072" s="274" t="s">
        <v>7165</v>
      </c>
      <c r="G1072" s="275" t="s">
        <v>7166</v>
      </c>
      <c r="H1072" s="298" t="s">
        <v>4976</v>
      </c>
      <c r="I1072" s="298" t="s">
        <v>4966</v>
      </c>
      <c r="J1072" s="298" t="s">
        <v>4967</v>
      </c>
      <c r="K1072" s="273">
        <v>4</v>
      </c>
      <c r="L1072" s="273">
        <v>12</v>
      </c>
      <c r="M1072" s="276">
        <v>81213.60000000002</v>
      </c>
      <c r="N1072" s="277"/>
      <c r="O1072" s="277"/>
      <c r="P1072" s="277"/>
      <c r="Q1072" s="277"/>
      <c r="R1072" s="277"/>
    </row>
    <row r="1073" spans="1:18" x14ac:dyDescent="0.2">
      <c r="A1073" s="271" t="s">
        <v>4960</v>
      </c>
      <c r="B1073" s="272" t="s">
        <v>2629</v>
      </c>
      <c r="C1073" s="272" t="s">
        <v>4961</v>
      </c>
      <c r="D1073" s="273" t="s">
        <v>4962</v>
      </c>
      <c r="E1073" s="296">
        <v>6500</v>
      </c>
      <c r="F1073" s="274" t="s">
        <v>7167</v>
      </c>
      <c r="G1073" s="275" t="s">
        <v>7168</v>
      </c>
      <c r="H1073" s="298" t="s">
        <v>4976</v>
      </c>
      <c r="I1073" s="298" t="s">
        <v>4966</v>
      </c>
      <c r="J1073" s="298" t="s">
        <v>4967</v>
      </c>
      <c r="K1073" s="273">
        <v>4</v>
      </c>
      <c r="L1073" s="273">
        <v>12</v>
      </c>
      <c r="M1073" s="276">
        <v>81213.60000000002</v>
      </c>
      <c r="N1073" s="277"/>
      <c r="O1073" s="277"/>
      <c r="P1073" s="277"/>
      <c r="Q1073" s="277"/>
      <c r="R1073" s="277"/>
    </row>
    <row r="1074" spans="1:18" x14ac:dyDescent="0.2">
      <c r="A1074" s="271" t="s">
        <v>4960</v>
      </c>
      <c r="B1074" s="272" t="s">
        <v>2629</v>
      </c>
      <c r="C1074" s="272" t="s">
        <v>4961</v>
      </c>
      <c r="D1074" s="273" t="s">
        <v>4962</v>
      </c>
      <c r="E1074" s="296">
        <v>9500</v>
      </c>
      <c r="F1074" s="274" t="s">
        <v>7169</v>
      </c>
      <c r="G1074" s="275" t="s">
        <v>7170</v>
      </c>
      <c r="H1074" s="298" t="s">
        <v>4965</v>
      </c>
      <c r="I1074" s="298" t="s">
        <v>4966</v>
      </c>
      <c r="J1074" s="298" t="s">
        <v>4967</v>
      </c>
      <c r="K1074" s="273">
        <v>1</v>
      </c>
      <c r="L1074" s="273">
        <v>2</v>
      </c>
      <c r="M1074" s="276">
        <v>20175.599999999999</v>
      </c>
      <c r="N1074" s="277"/>
      <c r="O1074" s="277"/>
      <c r="P1074" s="277"/>
      <c r="Q1074" s="277"/>
      <c r="R1074" s="277"/>
    </row>
    <row r="1075" spans="1:18" x14ac:dyDescent="0.2">
      <c r="A1075" s="271" t="s">
        <v>4960</v>
      </c>
      <c r="B1075" s="272" t="s">
        <v>2629</v>
      </c>
      <c r="C1075" s="272" t="s">
        <v>4961</v>
      </c>
      <c r="D1075" s="273" t="s">
        <v>4970</v>
      </c>
      <c r="E1075" s="296">
        <v>3000</v>
      </c>
      <c r="F1075" s="274" t="s">
        <v>7171</v>
      </c>
      <c r="G1075" s="275" t="s">
        <v>7172</v>
      </c>
      <c r="H1075" s="298" t="s">
        <v>4976</v>
      </c>
      <c r="I1075" s="298" t="s">
        <v>5020</v>
      </c>
      <c r="J1075" s="298" t="s">
        <v>4982</v>
      </c>
      <c r="K1075" s="273">
        <v>2</v>
      </c>
      <c r="L1075" s="273">
        <v>12</v>
      </c>
      <c r="M1075" s="276">
        <v>39213.599999999999</v>
      </c>
      <c r="N1075" s="277"/>
      <c r="O1075" s="277"/>
      <c r="P1075" s="277"/>
      <c r="Q1075" s="277"/>
      <c r="R1075" s="277"/>
    </row>
    <row r="1076" spans="1:18" x14ac:dyDescent="0.2">
      <c r="A1076" s="271" t="s">
        <v>4960</v>
      </c>
      <c r="B1076" s="272" t="s">
        <v>2629</v>
      </c>
      <c r="C1076" s="272" t="s">
        <v>4961</v>
      </c>
      <c r="D1076" s="273" t="s">
        <v>4962</v>
      </c>
      <c r="E1076" s="296">
        <v>8500</v>
      </c>
      <c r="F1076" s="274" t="s">
        <v>7173</v>
      </c>
      <c r="G1076" s="275" t="s">
        <v>7174</v>
      </c>
      <c r="H1076" s="298" t="s">
        <v>4985</v>
      </c>
      <c r="I1076" s="298" t="s">
        <v>4966</v>
      </c>
      <c r="J1076" s="298" t="s">
        <v>4967</v>
      </c>
      <c r="K1076" s="273">
        <v>2</v>
      </c>
      <c r="L1076" s="273">
        <v>12</v>
      </c>
      <c r="M1076" s="276">
        <v>105213.60000000002</v>
      </c>
      <c r="N1076" s="277"/>
      <c r="O1076" s="277"/>
      <c r="P1076" s="277"/>
      <c r="Q1076" s="277"/>
      <c r="R1076" s="277"/>
    </row>
    <row r="1077" spans="1:18" x14ac:dyDescent="0.2">
      <c r="A1077" s="271" t="s">
        <v>4960</v>
      </c>
      <c r="B1077" s="272" t="s">
        <v>2629</v>
      </c>
      <c r="C1077" s="272" t="s">
        <v>4961</v>
      </c>
      <c r="D1077" s="273" t="s">
        <v>4962</v>
      </c>
      <c r="E1077" s="296">
        <v>5500</v>
      </c>
      <c r="F1077" s="274" t="s">
        <v>7175</v>
      </c>
      <c r="G1077" s="275" t="s">
        <v>7176</v>
      </c>
      <c r="H1077" s="298" t="s">
        <v>4965</v>
      </c>
      <c r="I1077" s="298" t="s">
        <v>4966</v>
      </c>
      <c r="J1077" s="298" t="s">
        <v>4967</v>
      </c>
      <c r="K1077" s="273">
        <v>1</v>
      </c>
      <c r="L1077" s="273">
        <v>2</v>
      </c>
      <c r="M1077" s="276">
        <v>12581.43</v>
      </c>
      <c r="N1077" s="277"/>
      <c r="O1077" s="277"/>
      <c r="P1077" s="277"/>
      <c r="Q1077" s="277"/>
      <c r="R1077" s="277"/>
    </row>
    <row r="1078" spans="1:18" x14ac:dyDescent="0.2">
      <c r="A1078" s="271" t="s">
        <v>4960</v>
      </c>
      <c r="B1078" s="272" t="s">
        <v>2629</v>
      </c>
      <c r="C1078" s="272" t="s">
        <v>4961</v>
      </c>
      <c r="D1078" s="273" t="s">
        <v>4962</v>
      </c>
      <c r="E1078" s="296">
        <v>7500</v>
      </c>
      <c r="F1078" s="274" t="s">
        <v>7177</v>
      </c>
      <c r="G1078" s="275" t="s">
        <v>7178</v>
      </c>
      <c r="H1078" s="298" t="s">
        <v>4965</v>
      </c>
      <c r="I1078" s="298" t="s">
        <v>4966</v>
      </c>
      <c r="J1078" s="298" t="s">
        <v>4967</v>
      </c>
      <c r="K1078" s="273">
        <v>4</v>
      </c>
      <c r="L1078" s="273">
        <v>12</v>
      </c>
      <c r="M1078" s="276">
        <v>93213.60000000002</v>
      </c>
      <c r="N1078" s="277"/>
      <c r="O1078" s="277"/>
      <c r="P1078" s="277"/>
      <c r="Q1078" s="277"/>
      <c r="R1078" s="277"/>
    </row>
    <row r="1079" spans="1:18" x14ac:dyDescent="0.2">
      <c r="A1079" s="271" t="s">
        <v>4960</v>
      </c>
      <c r="B1079" s="272" t="s">
        <v>2629</v>
      </c>
      <c r="C1079" s="272" t="s">
        <v>4961</v>
      </c>
      <c r="D1079" s="273" t="s">
        <v>4962</v>
      </c>
      <c r="E1079" s="296">
        <v>6500</v>
      </c>
      <c r="F1079" s="274" t="s">
        <v>7179</v>
      </c>
      <c r="G1079" s="275" t="s">
        <v>7180</v>
      </c>
      <c r="H1079" s="298" t="s">
        <v>4976</v>
      </c>
      <c r="I1079" s="298" t="s">
        <v>4966</v>
      </c>
      <c r="J1079" s="298" t="s">
        <v>4967</v>
      </c>
      <c r="K1079" s="273">
        <v>2</v>
      </c>
      <c r="L1079" s="273">
        <v>12</v>
      </c>
      <c r="M1079" s="276">
        <v>81213.60000000002</v>
      </c>
      <c r="N1079" s="277"/>
      <c r="O1079" s="277"/>
      <c r="P1079" s="277"/>
      <c r="Q1079" s="277"/>
      <c r="R1079" s="277"/>
    </row>
    <row r="1080" spans="1:18" x14ac:dyDescent="0.2">
      <c r="A1080" s="271" t="s">
        <v>4960</v>
      </c>
      <c r="B1080" s="272" t="s">
        <v>2629</v>
      </c>
      <c r="C1080" s="272" t="s">
        <v>4961</v>
      </c>
      <c r="D1080" s="273" t="s">
        <v>4962</v>
      </c>
      <c r="E1080" s="296">
        <v>6500</v>
      </c>
      <c r="F1080" s="274" t="s">
        <v>7181</v>
      </c>
      <c r="G1080" s="275" t="s">
        <v>7182</v>
      </c>
      <c r="H1080" s="298" t="s">
        <v>4976</v>
      </c>
      <c r="I1080" s="298" t="s">
        <v>4966</v>
      </c>
      <c r="J1080" s="298" t="s">
        <v>4967</v>
      </c>
      <c r="K1080" s="273">
        <v>2</v>
      </c>
      <c r="L1080" s="273">
        <v>12</v>
      </c>
      <c r="M1080" s="276">
        <v>81213.60000000002</v>
      </c>
      <c r="N1080" s="277"/>
      <c r="O1080" s="277"/>
      <c r="P1080" s="277"/>
      <c r="Q1080" s="277"/>
      <c r="R1080" s="277"/>
    </row>
    <row r="1081" spans="1:18" x14ac:dyDescent="0.2">
      <c r="A1081" s="271" t="s">
        <v>4960</v>
      </c>
      <c r="B1081" s="272" t="s">
        <v>2629</v>
      </c>
      <c r="C1081" s="272" t="s">
        <v>4961</v>
      </c>
      <c r="D1081" s="273" t="s">
        <v>4962</v>
      </c>
      <c r="E1081" s="296">
        <v>7500</v>
      </c>
      <c r="F1081" s="274" t="s">
        <v>7183</v>
      </c>
      <c r="G1081" s="275" t="s">
        <v>7184</v>
      </c>
      <c r="H1081" s="298" t="s">
        <v>4973</v>
      </c>
      <c r="I1081" s="298" t="s">
        <v>4966</v>
      </c>
      <c r="J1081" s="298" t="s">
        <v>4967</v>
      </c>
      <c r="K1081" s="273">
        <v>2</v>
      </c>
      <c r="L1081" s="273">
        <v>12</v>
      </c>
      <c r="M1081" s="276">
        <v>93213.60000000002</v>
      </c>
      <c r="N1081" s="277"/>
      <c r="O1081" s="277"/>
      <c r="P1081" s="277"/>
      <c r="Q1081" s="277"/>
      <c r="R1081" s="277"/>
    </row>
    <row r="1082" spans="1:18" x14ac:dyDescent="0.2">
      <c r="A1082" s="271" t="s">
        <v>4960</v>
      </c>
      <c r="B1082" s="272" t="s">
        <v>2629</v>
      </c>
      <c r="C1082" s="272" t="s">
        <v>4961</v>
      </c>
      <c r="D1082" s="273" t="s">
        <v>4970</v>
      </c>
      <c r="E1082" s="296">
        <v>4200</v>
      </c>
      <c r="F1082" s="274" t="s">
        <v>7185</v>
      </c>
      <c r="G1082" s="275" t="s">
        <v>7186</v>
      </c>
      <c r="H1082" s="298" t="s">
        <v>5306</v>
      </c>
      <c r="I1082" s="298" t="s">
        <v>4981</v>
      </c>
      <c r="J1082" s="298" t="s">
        <v>4982</v>
      </c>
      <c r="K1082" s="273">
        <v>2</v>
      </c>
      <c r="L1082" s="273">
        <v>12</v>
      </c>
      <c r="M1082" s="276">
        <v>53613.600000000013</v>
      </c>
      <c r="N1082" s="277"/>
      <c r="O1082" s="277"/>
      <c r="P1082" s="277"/>
      <c r="Q1082" s="277"/>
      <c r="R1082" s="277"/>
    </row>
    <row r="1083" spans="1:18" x14ac:dyDescent="0.2">
      <c r="A1083" s="271" t="s">
        <v>4960</v>
      </c>
      <c r="B1083" s="272" t="s">
        <v>2629</v>
      </c>
      <c r="C1083" s="272" t="s">
        <v>4961</v>
      </c>
      <c r="D1083" s="273" t="s">
        <v>4962</v>
      </c>
      <c r="E1083" s="296">
        <v>6500</v>
      </c>
      <c r="F1083" s="274" t="s">
        <v>7187</v>
      </c>
      <c r="G1083" s="275" t="s">
        <v>7188</v>
      </c>
      <c r="H1083" s="298" t="s">
        <v>4999</v>
      </c>
      <c r="I1083" s="298" t="s">
        <v>4966</v>
      </c>
      <c r="J1083" s="298" t="s">
        <v>4967</v>
      </c>
      <c r="K1083" s="273">
        <v>2</v>
      </c>
      <c r="L1083" s="273">
        <v>12</v>
      </c>
      <c r="M1083" s="276">
        <v>81213.60000000002</v>
      </c>
      <c r="N1083" s="277"/>
      <c r="O1083" s="277"/>
      <c r="P1083" s="277"/>
      <c r="Q1083" s="277"/>
      <c r="R1083" s="277"/>
    </row>
    <row r="1084" spans="1:18" x14ac:dyDescent="0.2">
      <c r="A1084" s="271" t="s">
        <v>4960</v>
      </c>
      <c r="B1084" s="272" t="s">
        <v>2629</v>
      </c>
      <c r="C1084" s="272" t="s">
        <v>4961</v>
      </c>
      <c r="D1084" s="273" t="s">
        <v>4962</v>
      </c>
      <c r="E1084" s="296">
        <v>9500</v>
      </c>
      <c r="F1084" s="274" t="s">
        <v>7189</v>
      </c>
      <c r="G1084" s="275" t="s">
        <v>7190</v>
      </c>
      <c r="H1084" s="298" t="s">
        <v>4965</v>
      </c>
      <c r="I1084" s="298" t="s">
        <v>4966</v>
      </c>
      <c r="J1084" s="298" t="s">
        <v>4967</v>
      </c>
      <c r="K1084" s="273">
        <v>4</v>
      </c>
      <c r="L1084" s="273">
        <v>12</v>
      </c>
      <c r="M1084" s="276">
        <v>117213.60000000002</v>
      </c>
      <c r="N1084" s="277"/>
      <c r="O1084" s="277"/>
      <c r="P1084" s="277"/>
      <c r="Q1084" s="277"/>
      <c r="R1084" s="277"/>
    </row>
    <row r="1085" spans="1:18" x14ac:dyDescent="0.2">
      <c r="A1085" s="271" t="s">
        <v>4960</v>
      </c>
      <c r="B1085" s="272" t="s">
        <v>2629</v>
      </c>
      <c r="C1085" s="272" t="s">
        <v>4961</v>
      </c>
      <c r="D1085" s="273" t="s">
        <v>4962</v>
      </c>
      <c r="E1085" s="296">
        <v>12500</v>
      </c>
      <c r="F1085" s="274" t="s">
        <v>7191</v>
      </c>
      <c r="G1085" s="275" t="s">
        <v>7192</v>
      </c>
      <c r="H1085" s="298" t="s">
        <v>4976</v>
      </c>
      <c r="I1085" s="298" t="s">
        <v>4966</v>
      </c>
      <c r="J1085" s="298" t="s">
        <v>4967</v>
      </c>
      <c r="K1085" s="273">
        <v>2</v>
      </c>
      <c r="L1085" s="273">
        <v>12</v>
      </c>
      <c r="M1085" s="276">
        <v>153213.6</v>
      </c>
      <c r="N1085" s="277"/>
      <c r="O1085" s="277"/>
      <c r="P1085" s="277"/>
      <c r="Q1085" s="277"/>
      <c r="R1085" s="277"/>
    </row>
    <row r="1086" spans="1:18" x14ac:dyDescent="0.2">
      <c r="A1086" s="271" t="s">
        <v>4960</v>
      </c>
      <c r="B1086" s="272" t="s">
        <v>2629</v>
      </c>
      <c r="C1086" s="272" t="s">
        <v>4961</v>
      </c>
      <c r="D1086" s="273" t="s">
        <v>4962</v>
      </c>
      <c r="E1086" s="296">
        <v>5000</v>
      </c>
      <c r="F1086" s="274" t="s">
        <v>7193</v>
      </c>
      <c r="G1086" s="275" t="s">
        <v>7194</v>
      </c>
      <c r="H1086" s="298" t="s">
        <v>4999</v>
      </c>
      <c r="I1086" s="298" t="s">
        <v>4966</v>
      </c>
      <c r="J1086" s="298" t="s">
        <v>4967</v>
      </c>
      <c r="K1086" s="273">
        <v>2</v>
      </c>
      <c r="L1086" s="273">
        <v>12</v>
      </c>
      <c r="M1086" s="276">
        <v>63213.600000000013</v>
      </c>
      <c r="N1086" s="277"/>
      <c r="O1086" s="277"/>
      <c r="P1086" s="277"/>
      <c r="Q1086" s="277"/>
      <c r="R1086" s="277"/>
    </row>
    <row r="1087" spans="1:18" x14ac:dyDescent="0.2">
      <c r="A1087" s="271" t="s">
        <v>4960</v>
      </c>
      <c r="B1087" s="272" t="s">
        <v>2629</v>
      </c>
      <c r="C1087" s="272" t="s">
        <v>4961</v>
      </c>
      <c r="D1087" s="273" t="s">
        <v>4962</v>
      </c>
      <c r="E1087" s="296">
        <v>11000</v>
      </c>
      <c r="F1087" s="274" t="s">
        <v>7195</v>
      </c>
      <c r="G1087" s="275" t="s">
        <v>7196</v>
      </c>
      <c r="H1087" s="298" t="s">
        <v>5747</v>
      </c>
      <c r="I1087" s="298" t="s">
        <v>4966</v>
      </c>
      <c r="J1087" s="298" t="s">
        <v>4967</v>
      </c>
      <c r="K1087" s="273">
        <v>4</v>
      </c>
      <c r="L1087" s="273">
        <v>12</v>
      </c>
      <c r="M1087" s="276">
        <v>135213.6</v>
      </c>
      <c r="N1087" s="277"/>
      <c r="O1087" s="277"/>
      <c r="P1087" s="277"/>
      <c r="Q1087" s="277"/>
      <c r="R1087" s="277"/>
    </row>
    <row r="1088" spans="1:18" x14ac:dyDescent="0.2">
      <c r="A1088" s="271" t="s">
        <v>4960</v>
      </c>
      <c r="B1088" s="272" t="s">
        <v>2629</v>
      </c>
      <c r="C1088" s="272" t="s">
        <v>4961</v>
      </c>
      <c r="D1088" s="273" t="s">
        <v>4962</v>
      </c>
      <c r="E1088" s="296">
        <v>6500</v>
      </c>
      <c r="F1088" s="274" t="s">
        <v>7197</v>
      </c>
      <c r="G1088" s="275" t="s">
        <v>7198</v>
      </c>
      <c r="H1088" s="298" t="s">
        <v>4985</v>
      </c>
      <c r="I1088" s="298" t="s">
        <v>4966</v>
      </c>
      <c r="J1088" s="298" t="s">
        <v>4967</v>
      </c>
      <c r="K1088" s="273">
        <v>4</v>
      </c>
      <c r="L1088" s="273">
        <v>12</v>
      </c>
      <c r="M1088" s="276">
        <v>81213.60000000002</v>
      </c>
      <c r="N1088" s="277"/>
      <c r="O1088" s="277"/>
      <c r="P1088" s="277"/>
      <c r="Q1088" s="277"/>
      <c r="R1088" s="277"/>
    </row>
    <row r="1089" spans="1:18" x14ac:dyDescent="0.2">
      <c r="A1089" s="271" t="s">
        <v>4960</v>
      </c>
      <c r="B1089" s="272" t="s">
        <v>2629</v>
      </c>
      <c r="C1089" s="272" t="s">
        <v>4961</v>
      </c>
      <c r="D1089" s="273" t="s">
        <v>4962</v>
      </c>
      <c r="E1089" s="296">
        <v>12500</v>
      </c>
      <c r="F1089" s="274" t="s">
        <v>7199</v>
      </c>
      <c r="G1089" s="275" t="s">
        <v>7200</v>
      </c>
      <c r="H1089" s="298" t="s">
        <v>5015</v>
      </c>
      <c r="I1089" s="298" t="s">
        <v>4966</v>
      </c>
      <c r="J1089" s="298" t="s">
        <v>4967</v>
      </c>
      <c r="K1089" s="273">
        <v>2</v>
      </c>
      <c r="L1089" s="273">
        <v>12</v>
      </c>
      <c r="M1089" s="276">
        <v>153213.6</v>
      </c>
      <c r="N1089" s="277"/>
      <c r="O1089" s="277"/>
      <c r="P1089" s="277"/>
      <c r="Q1089" s="277"/>
      <c r="R1089" s="277"/>
    </row>
    <row r="1090" spans="1:18" x14ac:dyDescent="0.2">
      <c r="A1090" s="271" t="s">
        <v>4960</v>
      </c>
      <c r="B1090" s="272" t="s">
        <v>2629</v>
      </c>
      <c r="C1090" s="272" t="s">
        <v>4961</v>
      </c>
      <c r="D1090" s="273" t="s">
        <v>4970</v>
      </c>
      <c r="E1090" s="296">
        <v>2800</v>
      </c>
      <c r="F1090" s="274" t="s">
        <v>7201</v>
      </c>
      <c r="G1090" s="275" t="s">
        <v>7202</v>
      </c>
      <c r="H1090" s="298" t="s">
        <v>5154</v>
      </c>
      <c r="I1090" s="298" t="s">
        <v>4966</v>
      </c>
      <c r="J1090" s="298" t="s">
        <v>5123</v>
      </c>
      <c r="K1090" s="273">
        <v>2</v>
      </c>
      <c r="L1090" s="273">
        <v>12</v>
      </c>
      <c r="M1090" s="276">
        <v>36813.599999999999</v>
      </c>
      <c r="N1090" s="277"/>
      <c r="O1090" s="277"/>
      <c r="P1090" s="277"/>
      <c r="Q1090" s="277"/>
      <c r="R1090" s="277"/>
    </row>
    <row r="1091" spans="1:18" x14ac:dyDescent="0.2">
      <c r="A1091" s="271" t="s">
        <v>4960</v>
      </c>
      <c r="B1091" s="272" t="s">
        <v>2629</v>
      </c>
      <c r="C1091" s="272" t="s">
        <v>4961</v>
      </c>
      <c r="D1091" s="273" t="s">
        <v>4962</v>
      </c>
      <c r="E1091" s="296">
        <v>8500</v>
      </c>
      <c r="F1091" s="274" t="s">
        <v>7203</v>
      </c>
      <c r="G1091" s="275" t="s">
        <v>7204</v>
      </c>
      <c r="H1091" s="298" t="s">
        <v>4985</v>
      </c>
      <c r="I1091" s="298" t="s">
        <v>4966</v>
      </c>
      <c r="J1091" s="298" t="s">
        <v>4967</v>
      </c>
      <c r="K1091" s="273">
        <v>4</v>
      </c>
      <c r="L1091" s="273">
        <v>12</v>
      </c>
      <c r="M1091" s="276">
        <v>105213.60000000002</v>
      </c>
      <c r="N1091" s="277"/>
      <c r="O1091" s="277"/>
      <c r="P1091" s="277"/>
      <c r="Q1091" s="277"/>
      <c r="R1091" s="277"/>
    </row>
    <row r="1092" spans="1:18" x14ac:dyDescent="0.2">
      <c r="A1092" s="271" t="s">
        <v>4960</v>
      </c>
      <c r="B1092" s="272" t="s">
        <v>2629</v>
      </c>
      <c r="C1092" s="272" t="s">
        <v>4961</v>
      </c>
      <c r="D1092" s="273" t="s">
        <v>4962</v>
      </c>
      <c r="E1092" s="296">
        <v>6500</v>
      </c>
      <c r="F1092" s="274" t="s">
        <v>7205</v>
      </c>
      <c r="G1092" s="275" t="s">
        <v>7206</v>
      </c>
      <c r="H1092" s="298" t="s">
        <v>4976</v>
      </c>
      <c r="I1092" s="298" t="s">
        <v>4966</v>
      </c>
      <c r="J1092" s="298" t="s">
        <v>4967</v>
      </c>
      <c r="K1092" s="273">
        <v>4</v>
      </c>
      <c r="L1092" s="273">
        <v>12</v>
      </c>
      <c r="M1092" s="276">
        <v>81213.60000000002</v>
      </c>
      <c r="N1092" s="277"/>
      <c r="O1092" s="277"/>
      <c r="P1092" s="277"/>
      <c r="Q1092" s="277"/>
      <c r="R1092" s="277"/>
    </row>
    <row r="1093" spans="1:18" x14ac:dyDescent="0.2">
      <c r="A1093" s="271" t="s">
        <v>4960</v>
      </c>
      <c r="B1093" s="272" t="s">
        <v>2629</v>
      </c>
      <c r="C1093" s="272" t="s">
        <v>4961</v>
      </c>
      <c r="D1093" s="273" t="s">
        <v>4962</v>
      </c>
      <c r="E1093" s="296">
        <v>5500</v>
      </c>
      <c r="F1093" s="274" t="s">
        <v>7207</v>
      </c>
      <c r="G1093" s="275" t="s">
        <v>7208</v>
      </c>
      <c r="H1093" s="298" t="s">
        <v>4965</v>
      </c>
      <c r="I1093" s="298" t="s">
        <v>4966</v>
      </c>
      <c r="J1093" s="298" t="s">
        <v>4967</v>
      </c>
      <c r="K1093" s="273">
        <v>2</v>
      </c>
      <c r="L1093" s="273">
        <v>12</v>
      </c>
      <c r="M1093" s="276">
        <v>69213.60000000002</v>
      </c>
      <c r="N1093" s="277"/>
      <c r="O1093" s="277"/>
      <c r="P1093" s="277"/>
      <c r="Q1093" s="277"/>
      <c r="R1093" s="277"/>
    </row>
    <row r="1094" spans="1:18" x14ac:dyDescent="0.2">
      <c r="A1094" s="271" t="s">
        <v>4960</v>
      </c>
      <c r="B1094" s="272" t="s">
        <v>2629</v>
      </c>
      <c r="C1094" s="272" t="s">
        <v>4961</v>
      </c>
      <c r="D1094" s="273" t="s">
        <v>4962</v>
      </c>
      <c r="E1094" s="296">
        <v>6500</v>
      </c>
      <c r="F1094" s="274" t="s">
        <v>7209</v>
      </c>
      <c r="G1094" s="275" t="s">
        <v>7210</v>
      </c>
      <c r="H1094" s="298" t="s">
        <v>5015</v>
      </c>
      <c r="I1094" s="298" t="s">
        <v>4966</v>
      </c>
      <c r="J1094" s="298" t="s">
        <v>4967</v>
      </c>
      <c r="K1094" s="273">
        <v>2</v>
      </c>
      <c r="L1094" s="273">
        <v>12</v>
      </c>
      <c r="M1094" s="276">
        <v>85262.060000000012</v>
      </c>
      <c r="N1094" s="277"/>
      <c r="O1094" s="277"/>
      <c r="P1094" s="277"/>
      <c r="Q1094" s="277"/>
      <c r="R1094" s="277"/>
    </row>
    <row r="1095" spans="1:18" x14ac:dyDescent="0.2">
      <c r="A1095" s="271" t="s">
        <v>4960</v>
      </c>
      <c r="B1095" s="272" t="s">
        <v>2629</v>
      </c>
      <c r="C1095" s="272" t="s">
        <v>4961</v>
      </c>
      <c r="D1095" s="273" t="s">
        <v>4962</v>
      </c>
      <c r="E1095" s="296">
        <v>12000</v>
      </c>
      <c r="F1095" s="274" t="s">
        <v>7211</v>
      </c>
      <c r="G1095" s="275" t="s">
        <v>7212</v>
      </c>
      <c r="H1095" s="298" t="s">
        <v>4976</v>
      </c>
      <c r="I1095" s="298" t="s">
        <v>4966</v>
      </c>
      <c r="J1095" s="298" t="s">
        <v>4967</v>
      </c>
      <c r="K1095" s="273">
        <v>4</v>
      </c>
      <c r="L1095" s="273">
        <v>12</v>
      </c>
      <c r="M1095" s="276">
        <v>147213.6</v>
      </c>
      <c r="N1095" s="277"/>
      <c r="O1095" s="277"/>
      <c r="P1095" s="277"/>
      <c r="Q1095" s="277"/>
      <c r="R1095" s="277"/>
    </row>
    <row r="1096" spans="1:18" x14ac:dyDescent="0.2">
      <c r="A1096" s="271" t="s">
        <v>4960</v>
      </c>
      <c r="B1096" s="272" t="s">
        <v>2629</v>
      </c>
      <c r="C1096" s="272" t="s">
        <v>4961</v>
      </c>
      <c r="D1096" s="273" t="s">
        <v>4962</v>
      </c>
      <c r="E1096" s="296">
        <v>8500</v>
      </c>
      <c r="F1096" s="274" t="s">
        <v>7213</v>
      </c>
      <c r="G1096" s="275" t="s">
        <v>7214</v>
      </c>
      <c r="H1096" s="298" t="s">
        <v>4985</v>
      </c>
      <c r="I1096" s="298" t="s">
        <v>4966</v>
      </c>
      <c r="J1096" s="298" t="s">
        <v>4967</v>
      </c>
      <c r="K1096" s="273">
        <v>4</v>
      </c>
      <c r="L1096" s="273">
        <v>12</v>
      </c>
      <c r="M1096" s="276">
        <v>105213.60000000002</v>
      </c>
      <c r="N1096" s="277"/>
      <c r="O1096" s="277"/>
      <c r="P1096" s="277"/>
      <c r="Q1096" s="277"/>
      <c r="R1096" s="277"/>
    </row>
    <row r="1097" spans="1:18" x14ac:dyDescent="0.2">
      <c r="A1097" s="271" t="s">
        <v>4960</v>
      </c>
      <c r="B1097" s="272" t="s">
        <v>2629</v>
      </c>
      <c r="C1097" s="272" t="s">
        <v>4961</v>
      </c>
      <c r="D1097" s="273" t="s">
        <v>4962</v>
      </c>
      <c r="E1097" s="296">
        <v>6500</v>
      </c>
      <c r="F1097" s="274" t="s">
        <v>7215</v>
      </c>
      <c r="G1097" s="275" t="s">
        <v>7216</v>
      </c>
      <c r="H1097" s="298" t="s">
        <v>4976</v>
      </c>
      <c r="I1097" s="298" t="s">
        <v>4966</v>
      </c>
      <c r="J1097" s="298" t="s">
        <v>4967</v>
      </c>
      <c r="K1097" s="273">
        <v>2</v>
      </c>
      <c r="L1097" s="273">
        <v>12</v>
      </c>
      <c r="M1097" s="276">
        <v>81213.60000000002</v>
      </c>
      <c r="N1097" s="277"/>
      <c r="O1097" s="277"/>
      <c r="P1097" s="277"/>
      <c r="Q1097" s="277"/>
      <c r="R1097" s="277"/>
    </row>
    <row r="1098" spans="1:18" x14ac:dyDescent="0.2">
      <c r="A1098" s="271" t="s">
        <v>4960</v>
      </c>
      <c r="B1098" s="272" t="s">
        <v>2629</v>
      </c>
      <c r="C1098" s="272" t="s">
        <v>4961</v>
      </c>
      <c r="D1098" s="273" t="s">
        <v>4962</v>
      </c>
      <c r="E1098" s="296">
        <v>11500</v>
      </c>
      <c r="F1098" s="274" t="s">
        <v>7217</v>
      </c>
      <c r="G1098" s="275" t="s">
        <v>7218</v>
      </c>
      <c r="H1098" s="298" t="s">
        <v>4985</v>
      </c>
      <c r="I1098" s="298" t="s">
        <v>4966</v>
      </c>
      <c r="J1098" s="298" t="s">
        <v>4967</v>
      </c>
      <c r="K1098" s="273">
        <v>4</v>
      </c>
      <c r="L1098" s="273">
        <v>12</v>
      </c>
      <c r="M1098" s="276">
        <v>141213.6</v>
      </c>
      <c r="N1098" s="277"/>
      <c r="O1098" s="277"/>
      <c r="P1098" s="277"/>
      <c r="Q1098" s="277"/>
      <c r="R1098" s="277"/>
    </row>
    <row r="1099" spans="1:18" x14ac:dyDescent="0.2">
      <c r="A1099" s="271" t="s">
        <v>4960</v>
      </c>
      <c r="B1099" s="272" t="s">
        <v>2629</v>
      </c>
      <c r="C1099" s="272" t="s">
        <v>4961</v>
      </c>
      <c r="D1099" s="273" t="s">
        <v>4962</v>
      </c>
      <c r="E1099" s="296">
        <v>6500</v>
      </c>
      <c r="F1099" s="274" t="s">
        <v>7219</v>
      </c>
      <c r="G1099" s="275" t="s">
        <v>7220</v>
      </c>
      <c r="H1099" s="298" t="s">
        <v>4976</v>
      </c>
      <c r="I1099" s="298" t="s">
        <v>4966</v>
      </c>
      <c r="J1099" s="298" t="s">
        <v>4967</v>
      </c>
      <c r="K1099" s="273">
        <v>2</v>
      </c>
      <c r="L1099" s="273">
        <v>12</v>
      </c>
      <c r="M1099" s="276">
        <v>81213.60000000002</v>
      </c>
      <c r="N1099" s="277"/>
      <c r="O1099" s="277"/>
      <c r="P1099" s="277"/>
      <c r="Q1099" s="277"/>
      <c r="R1099" s="277"/>
    </row>
    <row r="1100" spans="1:18" x14ac:dyDescent="0.2">
      <c r="A1100" s="271" t="s">
        <v>4960</v>
      </c>
      <c r="B1100" s="272" t="s">
        <v>2629</v>
      </c>
      <c r="C1100" s="272" t="s">
        <v>4961</v>
      </c>
      <c r="D1100" s="273" t="s">
        <v>4962</v>
      </c>
      <c r="E1100" s="296">
        <v>8500</v>
      </c>
      <c r="F1100" s="274" t="s">
        <v>7221</v>
      </c>
      <c r="G1100" s="275" t="s">
        <v>7222</v>
      </c>
      <c r="H1100" s="298" t="s">
        <v>4985</v>
      </c>
      <c r="I1100" s="298" t="s">
        <v>4966</v>
      </c>
      <c r="J1100" s="298" t="s">
        <v>4967</v>
      </c>
      <c r="K1100" s="273">
        <v>4</v>
      </c>
      <c r="L1100" s="273">
        <v>12</v>
      </c>
      <c r="M1100" s="276">
        <v>105213.60000000002</v>
      </c>
      <c r="N1100" s="277"/>
      <c r="O1100" s="277"/>
      <c r="P1100" s="277"/>
      <c r="Q1100" s="277"/>
      <c r="R1100" s="277"/>
    </row>
    <row r="1101" spans="1:18" x14ac:dyDescent="0.2">
      <c r="A1101" s="271" t="s">
        <v>4960</v>
      </c>
      <c r="B1101" s="272" t="s">
        <v>2629</v>
      </c>
      <c r="C1101" s="272" t="s">
        <v>4961</v>
      </c>
      <c r="D1101" s="273" t="s">
        <v>4962</v>
      </c>
      <c r="E1101" s="296">
        <v>6500</v>
      </c>
      <c r="F1101" s="274" t="s">
        <v>7223</v>
      </c>
      <c r="G1101" s="275" t="s">
        <v>7224</v>
      </c>
      <c r="H1101" s="298" t="s">
        <v>4976</v>
      </c>
      <c r="I1101" s="298" t="s">
        <v>4966</v>
      </c>
      <c r="J1101" s="298" t="s">
        <v>4967</v>
      </c>
      <c r="K1101" s="273">
        <v>2</v>
      </c>
      <c r="L1101" s="273">
        <v>12</v>
      </c>
      <c r="M1101" s="276">
        <v>81213.60000000002</v>
      </c>
      <c r="N1101" s="277"/>
      <c r="O1101" s="277"/>
      <c r="P1101" s="277"/>
      <c r="Q1101" s="277"/>
      <c r="R1101" s="277"/>
    </row>
    <row r="1102" spans="1:18" x14ac:dyDescent="0.2">
      <c r="A1102" s="271" t="s">
        <v>4960</v>
      </c>
      <c r="B1102" s="272" t="s">
        <v>2629</v>
      </c>
      <c r="C1102" s="272" t="s">
        <v>4961</v>
      </c>
      <c r="D1102" s="273" t="s">
        <v>5052</v>
      </c>
      <c r="E1102" s="296">
        <v>3400</v>
      </c>
      <c r="F1102" s="274" t="s">
        <v>7225</v>
      </c>
      <c r="G1102" s="275" t="s">
        <v>7226</v>
      </c>
      <c r="H1102" s="298" t="s">
        <v>5055</v>
      </c>
      <c r="I1102" s="298" t="s">
        <v>4993</v>
      </c>
      <c r="J1102" s="298" t="s">
        <v>5056</v>
      </c>
      <c r="K1102" s="273">
        <v>2</v>
      </c>
      <c r="L1102" s="273">
        <v>12</v>
      </c>
      <c r="M1102" s="276">
        <v>44013.600000000006</v>
      </c>
      <c r="N1102" s="277"/>
      <c r="O1102" s="277"/>
      <c r="P1102" s="277"/>
      <c r="Q1102" s="277"/>
      <c r="R1102" s="277"/>
    </row>
    <row r="1103" spans="1:18" x14ac:dyDescent="0.2">
      <c r="A1103" s="271" t="s">
        <v>4960</v>
      </c>
      <c r="B1103" s="272" t="s">
        <v>2629</v>
      </c>
      <c r="C1103" s="272" t="s">
        <v>4961</v>
      </c>
      <c r="D1103" s="273" t="s">
        <v>4962</v>
      </c>
      <c r="E1103" s="296">
        <v>11000</v>
      </c>
      <c r="F1103" s="274" t="s">
        <v>7227</v>
      </c>
      <c r="G1103" s="275" t="s">
        <v>7228</v>
      </c>
      <c r="H1103" s="298" t="s">
        <v>4985</v>
      </c>
      <c r="I1103" s="298" t="s">
        <v>4966</v>
      </c>
      <c r="J1103" s="298" t="s">
        <v>4967</v>
      </c>
      <c r="K1103" s="273">
        <v>4</v>
      </c>
      <c r="L1103" s="273">
        <v>12</v>
      </c>
      <c r="M1103" s="276">
        <v>135213.6</v>
      </c>
      <c r="N1103" s="277"/>
      <c r="O1103" s="277"/>
      <c r="P1103" s="277"/>
      <c r="Q1103" s="277"/>
      <c r="R1103" s="277"/>
    </row>
    <row r="1104" spans="1:18" x14ac:dyDescent="0.2">
      <c r="A1104" s="271" t="s">
        <v>4960</v>
      </c>
      <c r="B1104" s="272" t="s">
        <v>2629</v>
      </c>
      <c r="C1104" s="272" t="s">
        <v>4961</v>
      </c>
      <c r="D1104" s="273" t="s">
        <v>4962</v>
      </c>
      <c r="E1104" s="296">
        <v>6500</v>
      </c>
      <c r="F1104" s="274" t="s">
        <v>7229</v>
      </c>
      <c r="G1104" s="275" t="s">
        <v>7230</v>
      </c>
      <c r="H1104" s="298" t="s">
        <v>4985</v>
      </c>
      <c r="I1104" s="298" t="s">
        <v>4966</v>
      </c>
      <c r="J1104" s="298" t="s">
        <v>4967</v>
      </c>
      <c r="K1104" s="273">
        <v>4</v>
      </c>
      <c r="L1104" s="273">
        <v>12</v>
      </c>
      <c r="M1104" s="276">
        <v>81213.60000000002</v>
      </c>
      <c r="N1104" s="277"/>
      <c r="O1104" s="277"/>
      <c r="P1104" s="277"/>
      <c r="Q1104" s="277"/>
      <c r="R1104" s="277"/>
    </row>
    <row r="1105" spans="1:18" x14ac:dyDescent="0.2">
      <c r="A1105" s="271" t="s">
        <v>4960</v>
      </c>
      <c r="B1105" s="272" t="s">
        <v>2629</v>
      </c>
      <c r="C1105" s="272" t="s">
        <v>4961</v>
      </c>
      <c r="D1105" s="273" t="s">
        <v>4962</v>
      </c>
      <c r="E1105" s="296">
        <v>6500</v>
      </c>
      <c r="F1105" s="274" t="s">
        <v>7231</v>
      </c>
      <c r="G1105" s="275" t="s">
        <v>7232</v>
      </c>
      <c r="H1105" s="298" t="s">
        <v>5159</v>
      </c>
      <c r="I1105" s="298" t="s">
        <v>4966</v>
      </c>
      <c r="J1105" s="298" t="s">
        <v>4967</v>
      </c>
      <c r="K1105" s="273">
        <v>4</v>
      </c>
      <c r="L1105" s="273">
        <v>12</v>
      </c>
      <c r="M1105" s="276">
        <v>81213.60000000002</v>
      </c>
      <c r="N1105" s="277"/>
      <c r="O1105" s="277"/>
      <c r="P1105" s="277"/>
      <c r="Q1105" s="277"/>
      <c r="R1105" s="277"/>
    </row>
    <row r="1106" spans="1:18" x14ac:dyDescent="0.2">
      <c r="A1106" s="271" t="s">
        <v>4960</v>
      </c>
      <c r="B1106" s="272" t="s">
        <v>2629</v>
      </c>
      <c r="C1106" s="272" t="s">
        <v>4961</v>
      </c>
      <c r="D1106" s="273" t="s">
        <v>4962</v>
      </c>
      <c r="E1106" s="296">
        <v>6500</v>
      </c>
      <c r="F1106" s="274" t="s">
        <v>7233</v>
      </c>
      <c r="G1106" s="275" t="s">
        <v>7234</v>
      </c>
      <c r="H1106" s="298" t="s">
        <v>5012</v>
      </c>
      <c r="I1106" s="298" t="s">
        <v>4966</v>
      </c>
      <c r="J1106" s="298" t="s">
        <v>4967</v>
      </c>
      <c r="K1106" s="273">
        <v>4</v>
      </c>
      <c r="L1106" s="273">
        <v>12</v>
      </c>
      <c r="M1106" s="276">
        <v>81213.60000000002</v>
      </c>
      <c r="N1106" s="277"/>
      <c r="O1106" s="277"/>
      <c r="P1106" s="277"/>
      <c r="Q1106" s="277"/>
      <c r="R1106" s="277"/>
    </row>
    <row r="1107" spans="1:18" x14ac:dyDescent="0.2">
      <c r="A1107" s="271" t="s">
        <v>4960</v>
      </c>
      <c r="B1107" s="272" t="s">
        <v>2629</v>
      </c>
      <c r="C1107" s="272" t="s">
        <v>4961</v>
      </c>
      <c r="D1107" s="273" t="s">
        <v>4962</v>
      </c>
      <c r="E1107" s="296">
        <v>7500</v>
      </c>
      <c r="F1107" s="274" t="s">
        <v>7235</v>
      </c>
      <c r="G1107" s="275" t="s">
        <v>7236</v>
      </c>
      <c r="H1107" s="298" t="s">
        <v>7237</v>
      </c>
      <c r="I1107" s="298" t="s">
        <v>4966</v>
      </c>
      <c r="J1107" s="298" t="s">
        <v>4967</v>
      </c>
      <c r="K1107" s="273">
        <v>4</v>
      </c>
      <c r="L1107" s="273">
        <v>12</v>
      </c>
      <c r="M1107" s="276">
        <v>93213.60000000002</v>
      </c>
      <c r="N1107" s="277"/>
      <c r="O1107" s="277"/>
      <c r="P1107" s="277"/>
      <c r="Q1107" s="277"/>
      <c r="R1107" s="277"/>
    </row>
    <row r="1108" spans="1:18" x14ac:dyDescent="0.2">
      <c r="A1108" s="271" t="s">
        <v>4960</v>
      </c>
      <c r="B1108" s="272" t="s">
        <v>2629</v>
      </c>
      <c r="C1108" s="272" t="s">
        <v>4961</v>
      </c>
      <c r="D1108" s="273" t="s">
        <v>4962</v>
      </c>
      <c r="E1108" s="296">
        <v>6500</v>
      </c>
      <c r="F1108" s="274" t="s">
        <v>7238</v>
      </c>
      <c r="G1108" s="275" t="s">
        <v>7239</v>
      </c>
      <c r="H1108" s="298" t="s">
        <v>4976</v>
      </c>
      <c r="I1108" s="298" t="s">
        <v>4966</v>
      </c>
      <c r="J1108" s="298" t="s">
        <v>4967</v>
      </c>
      <c r="K1108" s="273">
        <v>4</v>
      </c>
      <c r="L1108" s="273">
        <v>12</v>
      </c>
      <c r="M1108" s="276">
        <v>81213.60000000002</v>
      </c>
      <c r="N1108" s="277"/>
      <c r="O1108" s="277"/>
      <c r="P1108" s="277"/>
      <c r="Q1108" s="277"/>
      <c r="R1108" s="277"/>
    </row>
    <row r="1109" spans="1:18" x14ac:dyDescent="0.2">
      <c r="A1109" s="271" t="s">
        <v>4960</v>
      </c>
      <c r="B1109" s="272" t="s">
        <v>2629</v>
      </c>
      <c r="C1109" s="272" t="s">
        <v>4961</v>
      </c>
      <c r="D1109" s="273" t="s">
        <v>4962</v>
      </c>
      <c r="E1109" s="296">
        <v>8500</v>
      </c>
      <c r="F1109" s="274" t="s">
        <v>7240</v>
      </c>
      <c r="G1109" s="275" t="s">
        <v>7241</v>
      </c>
      <c r="H1109" s="298" t="s">
        <v>4965</v>
      </c>
      <c r="I1109" s="298" t="s">
        <v>4966</v>
      </c>
      <c r="J1109" s="298" t="s">
        <v>4967</v>
      </c>
      <c r="K1109" s="273">
        <v>1</v>
      </c>
      <c r="L1109" s="273">
        <v>4</v>
      </c>
      <c r="M1109" s="276">
        <v>29960.089999999997</v>
      </c>
      <c r="N1109" s="277"/>
      <c r="O1109" s="277"/>
      <c r="P1109" s="277"/>
      <c r="Q1109" s="277"/>
      <c r="R1109" s="277"/>
    </row>
    <row r="1110" spans="1:18" x14ac:dyDescent="0.2">
      <c r="A1110" s="271" t="s">
        <v>4960</v>
      </c>
      <c r="B1110" s="272" t="s">
        <v>2629</v>
      </c>
      <c r="C1110" s="272" t="s">
        <v>4961</v>
      </c>
      <c r="D1110" s="273" t="s">
        <v>4962</v>
      </c>
      <c r="E1110" s="296">
        <v>8500</v>
      </c>
      <c r="F1110" s="274" t="s">
        <v>7242</v>
      </c>
      <c r="G1110" s="275" t="s">
        <v>7243</v>
      </c>
      <c r="H1110" s="298" t="s">
        <v>5167</v>
      </c>
      <c r="I1110" s="298" t="s">
        <v>4966</v>
      </c>
      <c r="J1110" s="298" t="s">
        <v>4967</v>
      </c>
      <c r="K1110" s="273">
        <v>4</v>
      </c>
      <c r="L1110" s="273">
        <v>12</v>
      </c>
      <c r="M1110" s="276">
        <v>105213.60000000002</v>
      </c>
      <c r="N1110" s="277"/>
      <c r="O1110" s="277"/>
      <c r="P1110" s="277"/>
      <c r="Q1110" s="277"/>
      <c r="R1110" s="277"/>
    </row>
    <row r="1111" spans="1:18" x14ac:dyDescent="0.2">
      <c r="A1111" s="271" t="s">
        <v>4960</v>
      </c>
      <c r="B1111" s="272" t="s">
        <v>2629</v>
      </c>
      <c r="C1111" s="272" t="s">
        <v>4961</v>
      </c>
      <c r="D1111" s="273" t="s">
        <v>4962</v>
      </c>
      <c r="E1111" s="296">
        <v>6500</v>
      </c>
      <c r="F1111" s="274" t="s">
        <v>7244</v>
      </c>
      <c r="G1111" s="275" t="s">
        <v>7245</v>
      </c>
      <c r="H1111" s="298" t="s">
        <v>4976</v>
      </c>
      <c r="I1111" s="298" t="s">
        <v>4966</v>
      </c>
      <c r="J1111" s="298" t="s">
        <v>4967</v>
      </c>
      <c r="K1111" s="273">
        <v>4</v>
      </c>
      <c r="L1111" s="273">
        <v>12</v>
      </c>
      <c r="M1111" s="276">
        <v>81213.60000000002</v>
      </c>
      <c r="N1111" s="277"/>
      <c r="O1111" s="277"/>
      <c r="P1111" s="277"/>
      <c r="Q1111" s="277"/>
      <c r="R1111" s="277"/>
    </row>
    <row r="1112" spans="1:18" x14ac:dyDescent="0.2">
      <c r="A1112" s="271" t="s">
        <v>4960</v>
      </c>
      <c r="B1112" s="272" t="s">
        <v>2629</v>
      </c>
      <c r="C1112" s="272" t="s">
        <v>4961</v>
      </c>
      <c r="D1112" s="273" t="s">
        <v>4962</v>
      </c>
      <c r="E1112" s="296">
        <v>6500</v>
      </c>
      <c r="F1112" s="274" t="s">
        <v>7246</v>
      </c>
      <c r="G1112" s="275" t="s">
        <v>7247</v>
      </c>
      <c r="H1112" s="298" t="s">
        <v>4976</v>
      </c>
      <c r="I1112" s="298" t="s">
        <v>4966</v>
      </c>
      <c r="J1112" s="298" t="s">
        <v>4967</v>
      </c>
      <c r="K1112" s="273">
        <v>2</v>
      </c>
      <c r="L1112" s="273">
        <v>12</v>
      </c>
      <c r="M1112" s="276">
        <v>81213.60000000002</v>
      </c>
      <c r="N1112" s="277"/>
      <c r="O1112" s="277"/>
      <c r="P1112" s="277"/>
      <c r="Q1112" s="277"/>
      <c r="R1112" s="277"/>
    </row>
    <row r="1113" spans="1:18" x14ac:dyDescent="0.2">
      <c r="A1113" s="271" t="s">
        <v>4960</v>
      </c>
      <c r="B1113" s="272" t="s">
        <v>2629</v>
      </c>
      <c r="C1113" s="272" t="s">
        <v>4961</v>
      </c>
      <c r="D1113" s="273" t="s">
        <v>4970</v>
      </c>
      <c r="E1113" s="296">
        <v>8500</v>
      </c>
      <c r="F1113" s="274" t="s">
        <v>7248</v>
      </c>
      <c r="G1113" s="275" t="s">
        <v>7249</v>
      </c>
      <c r="H1113" s="298" t="s">
        <v>5258</v>
      </c>
      <c r="I1113" s="298" t="s">
        <v>4966</v>
      </c>
      <c r="J1113" s="298" t="s">
        <v>4967</v>
      </c>
      <c r="K1113" s="273">
        <v>2</v>
      </c>
      <c r="L1113" s="273">
        <v>12</v>
      </c>
      <c r="M1113" s="276">
        <v>105213.60000000002</v>
      </c>
      <c r="N1113" s="277"/>
      <c r="O1113" s="277"/>
      <c r="P1113" s="277"/>
      <c r="Q1113" s="277"/>
      <c r="R1113" s="277"/>
    </row>
    <row r="1114" spans="1:18" x14ac:dyDescent="0.2">
      <c r="A1114" s="271" t="s">
        <v>4960</v>
      </c>
      <c r="B1114" s="272" t="s">
        <v>2629</v>
      </c>
      <c r="C1114" s="272" t="s">
        <v>4961</v>
      </c>
      <c r="D1114" s="273" t="s">
        <v>4962</v>
      </c>
      <c r="E1114" s="296">
        <v>8500</v>
      </c>
      <c r="F1114" s="274" t="s">
        <v>7250</v>
      </c>
      <c r="G1114" s="275" t="s">
        <v>7251</v>
      </c>
      <c r="H1114" s="298" t="s">
        <v>4976</v>
      </c>
      <c r="I1114" s="298" t="s">
        <v>4966</v>
      </c>
      <c r="J1114" s="298" t="s">
        <v>4967</v>
      </c>
      <c r="K1114" s="273">
        <v>2</v>
      </c>
      <c r="L1114" s="273">
        <v>12</v>
      </c>
      <c r="M1114" s="276">
        <v>105213.60000000002</v>
      </c>
      <c r="N1114" s="277"/>
      <c r="O1114" s="277"/>
      <c r="P1114" s="277"/>
      <c r="Q1114" s="277"/>
      <c r="R1114" s="277"/>
    </row>
    <row r="1115" spans="1:18" x14ac:dyDescent="0.2">
      <c r="A1115" s="271" t="s">
        <v>4960</v>
      </c>
      <c r="B1115" s="272" t="s">
        <v>2629</v>
      </c>
      <c r="C1115" s="272" t="s">
        <v>4961</v>
      </c>
      <c r="D1115" s="273" t="s">
        <v>4962</v>
      </c>
      <c r="E1115" s="296">
        <v>6500</v>
      </c>
      <c r="F1115" s="274" t="s">
        <v>7252</v>
      </c>
      <c r="G1115" s="275" t="s">
        <v>7253</v>
      </c>
      <c r="H1115" s="298" t="s">
        <v>4999</v>
      </c>
      <c r="I1115" s="298" t="s">
        <v>4966</v>
      </c>
      <c r="J1115" s="298" t="s">
        <v>4967</v>
      </c>
      <c r="K1115" s="273">
        <v>2</v>
      </c>
      <c r="L1115" s="273">
        <v>12</v>
      </c>
      <c r="M1115" s="276">
        <v>81213.60000000002</v>
      </c>
      <c r="N1115" s="277"/>
      <c r="O1115" s="277"/>
      <c r="P1115" s="277"/>
      <c r="Q1115" s="277"/>
      <c r="R1115" s="277"/>
    </row>
    <row r="1116" spans="1:18" x14ac:dyDescent="0.2">
      <c r="A1116" s="271" t="s">
        <v>4960</v>
      </c>
      <c r="B1116" s="272" t="s">
        <v>2629</v>
      </c>
      <c r="C1116" s="272" t="s">
        <v>4961</v>
      </c>
      <c r="D1116" s="273" t="s">
        <v>4962</v>
      </c>
      <c r="E1116" s="296">
        <v>6500</v>
      </c>
      <c r="F1116" s="274" t="s">
        <v>7254</v>
      </c>
      <c r="G1116" s="275" t="s">
        <v>7255</v>
      </c>
      <c r="H1116" s="298" t="s">
        <v>5866</v>
      </c>
      <c r="I1116" s="298" t="s">
        <v>4966</v>
      </c>
      <c r="J1116" s="298" t="s">
        <v>4967</v>
      </c>
      <c r="K1116" s="273">
        <v>2</v>
      </c>
      <c r="L1116" s="273">
        <v>12</v>
      </c>
      <c r="M1116" s="276">
        <v>81213.60000000002</v>
      </c>
      <c r="N1116" s="277"/>
      <c r="O1116" s="277"/>
      <c r="P1116" s="277"/>
      <c r="Q1116" s="277"/>
      <c r="R1116" s="277"/>
    </row>
    <row r="1117" spans="1:18" x14ac:dyDescent="0.2">
      <c r="A1117" s="271" t="s">
        <v>4960</v>
      </c>
      <c r="B1117" s="272" t="s">
        <v>2629</v>
      </c>
      <c r="C1117" s="272" t="s">
        <v>4961</v>
      </c>
      <c r="D1117" s="273" t="s">
        <v>4962</v>
      </c>
      <c r="E1117" s="296">
        <v>6500</v>
      </c>
      <c r="F1117" s="274" t="s">
        <v>7256</v>
      </c>
      <c r="G1117" s="275" t="s">
        <v>7257</v>
      </c>
      <c r="H1117" s="298" t="s">
        <v>4976</v>
      </c>
      <c r="I1117" s="298" t="s">
        <v>4966</v>
      </c>
      <c r="J1117" s="298" t="s">
        <v>4967</v>
      </c>
      <c r="K1117" s="273">
        <v>2</v>
      </c>
      <c r="L1117" s="273">
        <v>12</v>
      </c>
      <c r="M1117" s="276">
        <v>81213.60000000002</v>
      </c>
      <c r="N1117" s="277"/>
      <c r="O1117" s="277"/>
      <c r="P1117" s="277"/>
      <c r="Q1117" s="277"/>
      <c r="R1117" s="277"/>
    </row>
    <row r="1118" spans="1:18" x14ac:dyDescent="0.2">
      <c r="A1118" s="271" t="s">
        <v>4960</v>
      </c>
      <c r="B1118" s="272" t="s">
        <v>2629</v>
      </c>
      <c r="C1118" s="272" t="s">
        <v>4961</v>
      </c>
      <c r="D1118" s="273" t="s">
        <v>4962</v>
      </c>
      <c r="E1118" s="296">
        <v>11000</v>
      </c>
      <c r="F1118" s="274" t="s">
        <v>7258</v>
      </c>
      <c r="G1118" s="275" t="s">
        <v>7259</v>
      </c>
      <c r="H1118" s="298" t="s">
        <v>4976</v>
      </c>
      <c r="I1118" s="298" t="s">
        <v>4966</v>
      </c>
      <c r="J1118" s="298" t="s">
        <v>4967</v>
      </c>
      <c r="K1118" s="273">
        <v>1</v>
      </c>
      <c r="L1118" s="273">
        <v>2</v>
      </c>
      <c r="M1118" s="276">
        <v>21795.599999999999</v>
      </c>
      <c r="N1118" s="277"/>
      <c r="O1118" s="277"/>
      <c r="P1118" s="277"/>
      <c r="Q1118" s="277"/>
      <c r="R1118" s="277"/>
    </row>
    <row r="1119" spans="1:18" x14ac:dyDescent="0.2">
      <c r="A1119" s="271" t="s">
        <v>4960</v>
      </c>
      <c r="B1119" s="272" t="s">
        <v>2629</v>
      </c>
      <c r="C1119" s="272" t="s">
        <v>4961</v>
      </c>
      <c r="D1119" s="273" t="s">
        <v>4962</v>
      </c>
      <c r="E1119" s="296">
        <v>6500</v>
      </c>
      <c r="F1119" s="274" t="s">
        <v>7260</v>
      </c>
      <c r="G1119" s="275" t="s">
        <v>7261</v>
      </c>
      <c r="H1119" s="298" t="s">
        <v>5012</v>
      </c>
      <c r="I1119" s="298" t="s">
        <v>4966</v>
      </c>
      <c r="J1119" s="298" t="s">
        <v>4967</v>
      </c>
      <c r="K1119" s="273">
        <v>4</v>
      </c>
      <c r="L1119" s="273">
        <v>12</v>
      </c>
      <c r="M1119" s="276">
        <v>81213.60000000002</v>
      </c>
      <c r="N1119" s="277"/>
      <c r="O1119" s="277"/>
      <c r="P1119" s="277"/>
      <c r="Q1119" s="277"/>
      <c r="R1119" s="277"/>
    </row>
    <row r="1120" spans="1:18" x14ac:dyDescent="0.2">
      <c r="A1120" s="271" t="s">
        <v>4960</v>
      </c>
      <c r="B1120" s="272" t="s">
        <v>2629</v>
      </c>
      <c r="C1120" s="272" t="s">
        <v>4961</v>
      </c>
      <c r="D1120" s="273" t="s">
        <v>4962</v>
      </c>
      <c r="E1120" s="296">
        <v>6000</v>
      </c>
      <c r="F1120" s="274" t="s">
        <v>7262</v>
      </c>
      <c r="G1120" s="275" t="s">
        <v>7263</v>
      </c>
      <c r="H1120" s="298" t="s">
        <v>4976</v>
      </c>
      <c r="I1120" s="298" t="s">
        <v>4966</v>
      </c>
      <c r="J1120" s="298" t="s">
        <v>4967</v>
      </c>
      <c r="K1120" s="273">
        <v>2</v>
      </c>
      <c r="L1120" s="273">
        <v>12</v>
      </c>
      <c r="M1120" s="276">
        <v>75213.60000000002</v>
      </c>
      <c r="N1120" s="277"/>
      <c r="O1120" s="277"/>
      <c r="P1120" s="277"/>
      <c r="Q1120" s="277"/>
      <c r="R1120" s="277"/>
    </row>
    <row r="1121" spans="1:18" x14ac:dyDescent="0.2">
      <c r="A1121" s="271" t="s">
        <v>4960</v>
      </c>
      <c r="B1121" s="272" t="s">
        <v>2629</v>
      </c>
      <c r="C1121" s="272" t="s">
        <v>4961</v>
      </c>
      <c r="D1121" s="273" t="s">
        <v>4962</v>
      </c>
      <c r="E1121" s="296">
        <v>6500</v>
      </c>
      <c r="F1121" s="274" t="s">
        <v>7264</v>
      </c>
      <c r="G1121" s="275" t="s">
        <v>7265</v>
      </c>
      <c r="H1121" s="298" t="s">
        <v>4999</v>
      </c>
      <c r="I1121" s="298" t="s">
        <v>4966</v>
      </c>
      <c r="J1121" s="298" t="s">
        <v>4967</v>
      </c>
      <c r="K1121" s="273">
        <v>4</v>
      </c>
      <c r="L1121" s="273">
        <v>12</v>
      </c>
      <c r="M1121" s="276">
        <v>81213.60000000002</v>
      </c>
      <c r="N1121" s="277"/>
      <c r="O1121" s="277"/>
      <c r="P1121" s="277"/>
      <c r="Q1121" s="277"/>
      <c r="R1121" s="277"/>
    </row>
    <row r="1122" spans="1:18" x14ac:dyDescent="0.2">
      <c r="A1122" s="271" t="s">
        <v>4960</v>
      </c>
      <c r="B1122" s="272" t="s">
        <v>2629</v>
      </c>
      <c r="C1122" s="272" t="s">
        <v>4961</v>
      </c>
      <c r="D1122" s="273" t="s">
        <v>4962</v>
      </c>
      <c r="E1122" s="296">
        <v>6500</v>
      </c>
      <c r="F1122" s="274" t="s">
        <v>7266</v>
      </c>
      <c r="G1122" s="275" t="s">
        <v>7267</v>
      </c>
      <c r="H1122" s="298" t="s">
        <v>4985</v>
      </c>
      <c r="I1122" s="298" t="s">
        <v>4966</v>
      </c>
      <c r="J1122" s="298" t="s">
        <v>4967</v>
      </c>
      <c r="K1122" s="273">
        <v>4</v>
      </c>
      <c r="L1122" s="273">
        <v>12</v>
      </c>
      <c r="M1122" s="276">
        <v>81213.60000000002</v>
      </c>
      <c r="N1122" s="277"/>
      <c r="O1122" s="277"/>
      <c r="P1122" s="277"/>
      <c r="Q1122" s="277"/>
      <c r="R1122" s="277"/>
    </row>
    <row r="1123" spans="1:18" x14ac:dyDescent="0.2">
      <c r="A1123" s="271" t="s">
        <v>4960</v>
      </c>
      <c r="B1123" s="272" t="s">
        <v>2629</v>
      </c>
      <c r="C1123" s="272" t="s">
        <v>4961</v>
      </c>
      <c r="D1123" s="273" t="s">
        <v>4962</v>
      </c>
      <c r="E1123" s="296">
        <v>6500</v>
      </c>
      <c r="F1123" s="274" t="s">
        <v>7268</v>
      </c>
      <c r="G1123" s="275" t="s">
        <v>7269</v>
      </c>
      <c r="H1123" s="298" t="s">
        <v>4976</v>
      </c>
      <c r="I1123" s="298" t="s">
        <v>4966</v>
      </c>
      <c r="J1123" s="298" t="s">
        <v>4967</v>
      </c>
      <c r="K1123" s="273">
        <v>4</v>
      </c>
      <c r="L1123" s="273">
        <v>12</v>
      </c>
      <c r="M1123" s="276">
        <v>81213.60000000002</v>
      </c>
      <c r="N1123" s="277"/>
      <c r="O1123" s="277"/>
      <c r="P1123" s="277"/>
      <c r="Q1123" s="277"/>
      <c r="R1123" s="277"/>
    </row>
    <row r="1124" spans="1:18" x14ac:dyDescent="0.2">
      <c r="A1124" s="271" t="s">
        <v>4960</v>
      </c>
      <c r="B1124" s="272" t="s">
        <v>2629</v>
      </c>
      <c r="C1124" s="272" t="s">
        <v>4961</v>
      </c>
      <c r="D1124" s="273" t="s">
        <v>4962</v>
      </c>
      <c r="E1124" s="296">
        <v>4800</v>
      </c>
      <c r="F1124" s="274" t="s">
        <v>7270</v>
      </c>
      <c r="G1124" s="275" t="s">
        <v>7271</v>
      </c>
      <c r="H1124" s="298" t="s">
        <v>4965</v>
      </c>
      <c r="I1124" s="298" t="s">
        <v>4966</v>
      </c>
      <c r="J1124" s="298" t="s">
        <v>4967</v>
      </c>
      <c r="K1124" s="273">
        <v>2</v>
      </c>
      <c r="L1124" s="273">
        <v>12</v>
      </c>
      <c r="M1124" s="276">
        <v>60813.600000000013</v>
      </c>
      <c r="N1124" s="277"/>
      <c r="O1124" s="277"/>
      <c r="P1124" s="277"/>
      <c r="Q1124" s="277"/>
      <c r="R1124" s="277"/>
    </row>
    <row r="1125" spans="1:18" x14ac:dyDescent="0.2">
      <c r="A1125" s="271" t="s">
        <v>4960</v>
      </c>
      <c r="B1125" s="272" t="s">
        <v>2629</v>
      </c>
      <c r="C1125" s="272" t="s">
        <v>4961</v>
      </c>
      <c r="D1125" s="273" t="s">
        <v>4962</v>
      </c>
      <c r="E1125" s="296">
        <v>6500</v>
      </c>
      <c r="F1125" s="274" t="s">
        <v>7272</v>
      </c>
      <c r="G1125" s="275" t="s">
        <v>7273</v>
      </c>
      <c r="H1125" s="298" t="s">
        <v>5015</v>
      </c>
      <c r="I1125" s="298" t="s">
        <v>4966</v>
      </c>
      <c r="J1125" s="298" t="s">
        <v>4967</v>
      </c>
      <c r="K1125" s="273">
        <v>2</v>
      </c>
      <c r="L1125" s="273">
        <v>12</v>
      </c>
      <c r="M1125" s="276">
        <v>81213.60000000002</v>
      </c>
      <c r="N1125" s="277"/>
      <c r="O1125" s="277"/>
      <c r="P1125" s="277"/>
      <c r="Q1125" s="277"/>
      <c r="R1125" s="277"/>
    </row>
    <row r="1126" spans="1:18" x14ac:dyDescent="0.2">
      <c r="A1126" s="271" t="s">
        <v>4960</v>
      </c>
      <c r="B1126" s="272" t="s">
        <v>2629</v>
      </c>
      <c r="C1126" s="272" t="s">
        <v>4961</v>
      </c>
      <c r="D1126" s="273" t="s">
        <v>4962</v>
      </c>
      <c r="E1126" s="296">
        <v>6500</v>
      </c>
      <c r="F1126" s="274" t="s">
        <v>7274</v>
      </c>
      <c r="G1126" s="275" t="s">
        <v>7275</v>
      </c>
      <c r="H1126" s="298" t="s">
        <v>4976</v>
      </c>
      <c r="I1126" s="298" t="s">
        <v>4966</v>
      </c>
      <c r="J1126" s="298" t="s">
        <v>4967</v>
      </c>
      <c r="K1126" s="273">
        <v>1</v>
      </c>
      <c r="L1126" s="273">
        <v>2</v>
      </c>
      <c r="M1126" s="276">
        <v>13095.6</v>
      </c>
      <c r="N1126" s="277"/>
      <c r="O1126" s="277"/>
      <c r="P1126" s="277"/>
      <c r="Q1126" s="277"/>
      <c r="R1126" s="277"/>
    </row>
    <row r="1127" spans="1:18" x14ac:dyDescent="0.2">
      <c r="A1127" s="271" t="s">
        <v>4960</v>
      </c>
      <c r="B1127" s="272" t="s">
        <v>2629</v>
      </c>
      <c r="C1127" s="272" t="s">
        <v>4961</v>
      </c>
      <c r="D1127" s="273" t="s">
        <v>4962</v>
      </c>
      <c r="E1127" s="296">
        <v>6500</v>
      </c>
      <c r="F1127" s="274" t="s">
        <v>7276</v>
      </c>
      <c r="G1127" s="275" t="s">
        <v>7277</v>
      </c>
      <c r="H1127" s="298" t="s">
        <v>4976</v>
      </c>
      <c r="I1127" s="298" t="s">
        <v>4966</v>
      </c>
      <c r="J1127" s="298" t="s">
        <v>4967</v>
      </c>
      <c r="K1127" s="273">
        <v>2</v>
      </c>
      <c r="L1127" s="273">
        <v>12</v>
      </c>
      <c r="M1127" s="276">
        <v>81213.60000000002</v>
      </c>
      <c r="N1127" s="277"/>
      <c r="O1127" s="277"/>
      <c r="P1127" s="277"/>
      <c r="Q1127" s="277"/>
      <c r="R1127" s="277"/>
    </row>
    <row r="1128" spans="1:18" x14ac:dyDescent="0.2">
      <c r="A1128" s="271" t="s">
        <v>4960</v>
      </c>
      <c r="B1128" s="272" t="s">
        <v>2629</v>
      </c>
      <c r="C1128" s="272" t="s">
        <v>4961</v>
      </c>
      <c r="D1128" s="273" t="s">
        <v>4962</v>
      </c>
      <c r="E1128" s="296">
        <v>6500</v>
      </c>
      <c r="F1128" s="274" t="s">
        <v>7278</v>
      </c>
      <c r="G1128" s="275" t="s">
        <v>7279</v>
      </c>
      <c r="H1128" s="298" t="s">
        <v>4965</v>
      </c>
      <c r="I1128" s="298" t="s">
        <v>4966</v>
      </c>
      <c r="J1128" s="298" t="s">
        <v>4967</v>
      </c>
      <c r="K1128" s="273">
        <v>2</v>
      </c>
      <c r="L1128" s="273">
        <v>12</v>
      </c>
      <c r="M1128" s="276">
        <v>81213.60000000002</v>
      </c>
      <c r="N1128" s="277"/>
      <c r="O1128" s="277"/>
      <c r="P1128" s="277"/>
      <c r="Q1128" s="277"/>
      <c r="R1128" s="277"/>
    </row>
    <row r="1129" spans="1:18" x14ac:dyDescent="0.2">
      <c r="A1129" s="271" t="s">
        <v>4960</v>
      </c>
      <c r="B1129" s="272" t="s">
        <v>2629</v>
      </c>
      <c r="C1129" s="272" t="s">
        <v>4961</v>
      </c>
      <c r="D1129" s="273" t="s">
        <v>4962</v>
      </c>
      <c r="E1129" s="296">
        <v>7500</v>
      </c>
      <c r="F1129" s="274" t="s">
        <v>7280</v>
      </c>
      <c r="G1129" s="275" t="s">
        <v>7281</v>
      </c>
      <c r="H1129" s="298" t="s">
        <v>4965</v>
      </c>
      <c r="I1129" s="298" t="s">
        <v>4966</v>
      </c>
      <c r="J1129" s="298" t="s">
        <v>4967</v>
      </c>
      <c r="K1129" s="273">
        <v>1</v>
      </c>
      <c r="L1129" s="273">
        <v>2</v>
      </c>
      <c r="M1129" s="276">
        <v>16042.27</v>
      </c>
      <c r="N1129" s="277"/>
      <c r="O1129" s="277"/>
      <c r="P1129" s="277"/>
      <c r="Q1129" s="277"/>
      <c r="R1129" s="277"/>
    </row>
    <row r="1130" spans="1:18" x14ac:dyDescent="0.2">
      <c r="A1130" s="271" t="s">
        <v>4960</v>
      </c>
      <c r="B1130" s="272" t="s">
        <v>2629</v>
      </c>
      <c r="C1130" s="272" t="s">
        <v>4961</v>
      </c>
      <c r="D1130" s="273" t="s">
        <v>4962</v>
      </c>
      <c r="E1130" s="296">
        <v>7500</v>
      </c>
      <c r="F1130" s="274" t="s">
        <v>7282</v>
      </c>
      <c r="G1130" s="275" t="s">
        <v>7283</v>
      </c>
      <c r="H1130" s="298" t="s">
        <v>4965</v>
      </c>
      <c r="I1130" s="298" t="s">
        <v>4966</v>
      </c>
      <c r="J1130" s="298" t="s">
        <v>4967</v>
      </c>
      <c r="K1130" s="273">
        <v>4</v>
      </c>
      <c r="L1130" s="273">
        <v>12</v>
      </c>
      <c r="M1130" s="276">
        <v>93213.60000000002</v>
      </c>
      <c r="N1130" s="277"/>
      <c r="O1130" s="277"/>
      <c r="P1130" s="277"/>
      <c r="Q1130" s="277"/>
      <c r="R1130" s="277"/>
    </row>
    <row r="1131" spans="1:18" x14ac:dyDescent="0.2">
      <c r="A1131" s="271" t="s">
        <v>4960</v>
      </c>
      <c r="B1131" s="272" t="s">
        <v>2629</v>
      </c>
      <c r="C1131" s="272" t="s">
        <v>4961</v>
      </c>
      <c r="D1131" s="273" t="s">
        <v>4962</v>
      </c>
      <c r="E1131" s="296">
        <v>5500</v>
      </c>
      <c r="F1131" s="274" t="s">
        <v>7284</v>
      </c>
      <c r="G1131" s="275" t="s">
        <v>7285</v>
      </c>
      <c r="H1131" s="298" t="s">
        <v>4976</v>
      </c>
      <c r="I1131" s="298" t="s">
        <v>4966</v>
      </c>
      <c r="J1131" s="298" t="s">
        <v>4967</v>
      </c>
      <c r="K1131" s="273">
        <v>3</v>
      </c>
      <c r="L1131" s="273">
        <v>8</v>
      </c>
      <c r="M1131" s="276">
        <v>49327.12</v>
      </c>
      <c r="N1131" s="277"/>
      <c r="O1131" s="277"/>
      <c r="P1131" s="277"/>
      <c r="Q1131" s="277"/>
      <c r="R1131" s="277"/>
    </row>
    <row r="1132" spans="1:18" x14ac:dyDescent="0.2">
      <c r="A1132" s="271" t="s">
        <v>4960</v>
      </c>
      <c r="B1132" s="272" t="s">
        <v>2629</v>
      </c>
      <c r="C1132" s="272" t="s">
        <v>4961</v>
      </c>
      <c r="D1132" s="273" t="s">
        <v>4970</v>
      </c>
      <c r="E1132" s="296">
        <v>5500</v>
      </c>
      <c r="F1132" s="274" t="s">
        <v>7286</v>
      </c>
      <c r="G1132" s="275" t="s">
        <v>7287</v>
      </c>
      <c r="H1132" s="298" t="s">
        <v>4965</v>
      </c>
      <c r="I1132" s="298" t="s">
        <v>4981</v>
      </c>
      <c r="J1132" s="298" t="s">
        <v>4982</v>
      </c>
      <c r="K1132" s="273">
        <v>2</v>
      </c>
      <c r="L1132" s="273">
        <v>12</v>
      </c>
      <c r="M1132" s="276">
        <v>69213.60000000002</v>
      </c>
      <c r="N1132" s="277"/>
      <c r="O1132" s="277"/>
      <c r="P1132" s="277"/>
      <c r="Q1132" s="277"/>
      <c r="R1132" s="277"/>
    </row>
    <row r="1133" spans="1:18" x14ac:dyDescent="0.2">
      <c r="A1133" s="271" t="s">
        <v>4960</v>
      </c>
      <c r="B1133" s="272" t="s">
        <v>2629</v>
      </c>
      <c r="C1133" s="272" t="s">
        <v>4961</v>
      </c>
      <c r="D1133" s="273" t="s">
        <v>4962</v>
      </c>
      <c r="E1133" s="296">
        <v>7500</v>
      </c>
      <c r="F1133" s="274" t="s">
        <v>7288</v>
      </c>
      <c r="G1133" s="275" t="s">
        <v>7289</v>
      </c>
      <c r="H1133" s="298" t="s">
        <v>4965</v>
      </c>
      <c r="I1133" s="298" t="s">
        <v>4966</v>
      </c>
      <c r="J1133" s="298" t="s">
        <v>4967</v>
      </c>
      <c r="K1133" s="273">
        <v>4</v>
      </c>
      <c r="L1133" s="273">
        <v>12</v>
      </c>
      <c r="M1133" s="276">
        <v>93213.60000000002</v>
      </c>
      <c r="N1133" s="277"/>
      <c r="O1133" s="277"/>
      <c r="P1133" s="277"/>
      <c r="Q1133" s="277"/>
      <c r="R1133" s="277"/>
    </row>
    <row r="1134" spans="1:18" x14ac:dyDescent="0.2">
      <c r="A1134" s="271" t="s">
        <v>4960</v>
      </c>
      <c r="B1134" s="272" t="s">
        <v>2629</v>
      </c>
      <c r="C1134" s="272" t="s">
        <v>4961</v>
      </c>
      <c r="D1134" s="273" t="s">
        <v>4970</v>
      </c>
      <c r="E1134" s="296">
        <v>3000</v>
      </c>
      <c r="F1134" s="274" t="s">
        <v>7290</v>
      </c>
      <c r="G1134" s="275" t="s">
        <v>7291</v>
      </c>
      <c r="H1134" s="298" t="s">
        <v>4973</v>
      </c>
      <c r="I1134" s="298" t="s">
        <v>5020</v>
      </c>
      <c r="J1134" s="298" t="s">
        <v>4982</v>
      </c>
      <c r="K1134" s="273">
        <v>2</v>
      </c>
      <c r="L1134" s="273">
        <v>12</v>
      </c>
      <c r="M1134" s="276">
        <v>39754.93</v>
      </c>
      <c r="N1134" s="277"/>
      <c r="O1134" s="277"/>
      <c r="P1134" s="277"/>
      <c r="Q1134" s="277"/>
      <c r="R1134" s="277"/>
    </row>
    <row r="1135" spans="1:18" x14ac:dyDescent="0.2">
      <c r="A1135" s="271" t="s">
        <v>4960</v>
      </c>
      <c r="B1135" s="272" t="s">
        <v>2629</v>
      </c>
      <c r="C1135" s="272" t="s">
        <v>4961</v>
      </c>
      <c r="D1135" s="273" t="s">
        <v>4962</v>
      </c>
      <c r="E1135" s="296">
        <v>6000</v>
      </c>
      <c r="F1135" s="274" t="s">
        <v>7292</v>
      </c>
      <c r="G1135" s="275" t="s">
        <v>7293</v>
      </c>
      <c r="H1135" s="298" t="s">
        <v>4976</v>
      </c>
      <c r="I1135" s="298" t="s">
        <v>4966</v>
      </c>
      <c r="J1135" s="298" t="s">
        <v>4967</v>
      </c>
      <c r="K1135" s="273">
        <v>2</v>
      </c>
      <c r="L1135" s="273">
        <v>12</v>
      </c>
      <c r="M1135" s="276">
        <v>75213.60000000002</v>
      </c>
      <c r="N1135" s="277"/>
      <c r="O1135" s="277"/>
      <c r="P1135" s="277"/>
      <c r="Q1135" s="277"/>
      <c r="R1135" s="277"/>
    </row>
    <row r="1136" spans="1:18" x14ac:dyDescent="0.2">
      <c r="A1136" s="271" t="s">
        <v>4960</v>
      </c>
      <c r="B1136" s="272" t="s">
        <v>2629</v>
      </c>
      <c r="C1136" s="272" t="s">
        <v>4961</v>
      </c>
      <c r="D1136" s="273" t="s">
        <v>4962</v>
      </c>
      <c r="E1136" s="296">
        <v>6500</v>
      </c>
      <c r="F1136" s="274" t="s">
        <v>7294</v>
      </c>
      <c r="G1136" s="275" t="s">
        <v>7295</v>
      </c>
      <c r="H1136" s="298" t="s">
        <v>7296</v>
      </c>
      <c r="I1136" s="298" t="s">
        <v>4966</v>
      </c>
      <c r="J1136" s="298" t="s">
        <v>4967</v>
      </c>
      <c r="K1136" s="273">
        <v>4</v>
      </c>
      <c r="L1136" s="273">
        <v>12</v>
      </c>
      <c r="M1136" s="276">
        <v>81213.60000000002</v>
      </c>
      <c r="N1136" s="277"/>
      <c r="O1136" s="277"/>
      <c r="P1136" s="277"/>
      <c r="Q1136" s="277"/>
      <c r="R1136" s="277"/>
    </row>
    <row r="1137" spans="1:18" x14ac:dyDescent="0.2">
      <c r="A1137" s="271" t="s">
        <v>4960</v>
      </c>
      <c r="B1137" s="272" t="s">
        <v>2629</v>
      </c>
      <c r="C1137" s="272" t="s">
        <v>4961</v>
      </c>
      <c r="D1137" s="273" t="s">
        <v>4962</v>
      </c>
      <c r="E1137" s="296">
        <v>8500</v>
      </c>
      <c r="F1137" s="274" t="s">
        <v>7297</v>
      </c>
      <c r="G1137" s="275" t="s">
        <v>7298</v>
      </c>
      <c r="H1137" s="298" t="s">
        <v>6248</v>
      </c>
      <c r="I1137" s="298" t="s">
        <v>4966</v>
      </c>
      <c r="J1137" s="298" t="s">
        <v>4967</v>
      </c>
      <c r="K1137" s="273">
        <v>4</v>
      </c>
      <c r="L1137" s="273">
        <v>12</v>
      </c>
      <c r="M1137" s="276">
        <v>105213.60000000002</v>
      </c>
      <c r="N1137" s="277"/>
      <c r="O1137" s="277"/>
      <c r="P1137" s="277"/>
      <c r="Q1137" s="277"/>
      <c r="R1137" s="277"/>
    </row>
    <row r="1138" spans="1:18" x14ac:dyDescent="0.2">
      <c r="A1138" s="271" t="s">
        <v>4960</v>
      </c>
      <c r="B1138" s="272" t="s">
        <v>2629</v>
      </c>
      <c r="C1138" s="272" t="s">
        <v>4961</v>
      </c>
      <c r="D1138" s="273" t="s">
        <v>4962</v>
      </c>
      <c r="E1138" s="296">
        <v>6500</v>
      </c>
      <c r="F1138" s="274" t="s">
        <v>7299</v>
      </c>
      <c r="G1138" s="275" t="s">
        <v>7300</v>
      </c>
      <c r="H1138" s="298" t="s">
        <v>4973</v>
      </c>
      <c r="I1138" s="298" t="s">
        <v>4966</v>
      </c>
      <c r="J1138" s="298" t="s">
        <v>4967</v>
      </c>
      <c r="K1138" s="273">
        <v>2</v>
      </c>
      <c r="L1138" s="273">
        <v>12</v>
      </c>
      <c r="M1138" s="276">
        <v>81213.60000000002</v>
      </c>
      <c r="N1138" s="277"/>
      <c r="O1138" s="277"/>
      <c r="P1138" s="277"/>
      <c r="Q1138" s="277"/>
      <c r="R1138" s="277"/>
    </row>
    <row r="1139" spans="1:18" x14ac:dyDescent="0.2">
      <c r="A1139" s="271" t="s">
        <v>4960</v>
      </c>
      <c r="B1139" s="272" t="s">
        <v>2629</v>
      </c>
      <c r="C1139" s="272" t="s">
        <v>4961</v>
      </c>
      <c r="D1139" s="273" t="s">
        <v>4962</v>
      </c>
      <c r="E1139" s="296">
        <v>6500</v>
      </c>
      <c r="F1139" s="274" t="s">
        <v>7301</v>
      </c>
      <c r="G1139" s="275" t="s">
        <v>7302</v>
      </c>
      <c r="H1139" s="298" t="s">
        <v>4965</v>
      </c>
      <c r="I1139" s="298" t="s">
        <v>4966</v>
      </c>
      <c r="J1139" s="298" t="s">
        <v>4967</v>
      </c>
      <c r="K1139" s="273">
        <v>4</v>
      </c>
      <c r="L1139" s="273">
        <v>12</v>
      </c>
      <c r="M1139" s="276">
        <v>81430.270000000019</v>
      </c>
      <c r="N1139" s="277"/>
      <c r="O1139" s="277"/>
      <c r="P1139" s="277"/>
      <c r="Q1139" s="277"/>
      <c r="R1139" s="277"/>
    </row>
    <row r="1140" spans="1:18" x14ac:dyDescent="0.2">
      <c r="A1140" s="271" t="s">
        <v>4960</v>
      </c>
      <c r="B1140" s="272" t="s">
        <v>2629</v>
      </c>
      <c r="C1140" s="272" t="s">
        <v>4961</v>
      </c>
      <c r="D1140" s="273" t="s">
        <v>4970</v>
      </c>
      <c r="E1140" s="296">
        <v>3500</v>
      </c>
      <c r="F1140" s="274" t="s">
        <v>7303</v>
      </c>
      <c r="G1140" s="275" t="s">
        <v>7304</v>
      </c>
      <c r="H1140" s="298" t="s">
        <v>5164</v>
      </c>
      <c r="I1140" s="298" t="s">
        <v>5020</v>
      </c>
      <c r="J1140" s="298" t="s">
        <v>4982</v>
      </c>
      <c r="K1140" s="273">
        <v>2</v>
      </c>
      <c r="L1140" s="273">
        <v>12</v>
      </c>
      <c r="M1140" s="276">
        <v>45213.600000000006</v>
      </c>
      <c r="N1140" s="277"/>
      <c r="O1140" s="277"/>
      <c r="P1140" s="277"/>
      <c r="Q1140" s="277"/>
      <c r="R1140" s="277"/>
    </row>
    <row r="1141" spans="1:18" x14ac:dyDescent="0.2">
      <c r="A1141" s="271" t="s">
        <v>4960</v>
      </c>
      <c r="B1141" s="272" t="s">
        <v>2629</v>
      </c>
      <c r="C1141" s="272" t="s">
        <v>4961</v>
      </c>
      <c r="D1141" s="273" t="s">
        <v>4962</v>
      </c>
      <c r="E1141" s="296">
        <v>10500</v>
      </c>
      <c r="F1141" s="274" t="s">
        <v>7305</v>
      </c>
      <c r="G1141" s="275" t="s">
        <v>7306</v>
      </c>
      <c r="H1141" s="298" t="s">
        <v>4985</v>
      </c>
      <c r="I1141" s="298" t="s">
        <v>4966</v>
      </c>
      <c r="J1141" s="298" t="s">
        <v>4967</v>
      </c>
      <c r="K1141" s="273">
        <v>4</v>
      </c>
      <c r="L1141" s="273">
        <v>12</v>
      </c>
      <c r="M1141" s="276">
        <v>129213.60000000002</v>
      </c>
      <c r="N1141" s="277"/>
      <c r="O1141" s="277"/>
      <c r="P1141" s="277"/>
      <c r="Q1141" s="277"/>
      <c r="R1141" s="277"/>
    </row>
    <row r="1142" spans="1:18" x14ac:dyDescent="0.2">
      <c r="A1142" s="271" t="s">
        <v>4960</v>
      </c>
      <c r="B1142" s="272" t="s">
        <v>2629</v>
      </c>
      <c r="C1142" s="272" t="s">
        <v>4961</v>
      </c>
      <c r="D1142" s="273" t="s">
        <v>5052</v>
      </c>
      <c r="E1142" s="296">
        <v>3400</v>
      </c>
      <c r="F1142" s="274" t="s">
        <v>7307</v>
      </c>
      <c r="G1142" s="275" t="s">
        <v>7308</v>
      </c>
      <c r="H1142" s="298" t="s">
        <v>6189</v>
      </c>
      <c r="I1142" s="298" t="s">
        <v>4993</v>
      </c>
      <c r="J1142" s="298" t="s">
        <v>4994</v>
      </c>
      <c r="K1142" s="273">
        <v>2</v>
      </c>
      <c r="L1142" s="273">
        <v>12</v>
      </c>
      <c r="M1142" s="276">
        <v>44013.600000000006</v>
      </c>
      <c r="N1142" s="277"/>
      <c r="O1142" s="277"/>
      <c r="P1142" s="277"/>
      <c r="Q1142" s="277"/>
      <c r="R1142" s="277"/>
    </row>
    <row r="1143" spans="1:18" x14ac:dyDescent="0.2">
      <c r="A1143" s="271" t="s">
        <v>4960</v>
      </c>
      <c r="B1143" s="272" t="s">
        <v>2629</v>
      </c>
      <c r="C1143" s="272" t="s">
        <v>4961</v>
      </c>
      <c r="D1143" s="273" t="s">
        <v>4962</v>
      </c>
      <c r="E1143" s="296">
        <v>6500</v>
      </c>
      <c r="F1143" s="274" t="s">
        <v>7309</v>
      </c>
      <c r="G1143" s="275" t="s">
        <v>7310</v>
      </c>
      <c r="H1143" s="298" t="s">
        <v>4976</v>
      </c>
      <c r="I1143" s="298" t="s">
        <v>4966</v>
      </c>
      <c r="J1143" s="298" t="s">
        <v>4967</v>
      </c>
      <c r="K1143" s="273">
        <v>4</v>
      </c>
      <c r="L1143" s="273">
        <v>12</v>
      </c>
      <c r="M1143" s="276">
        <v>81213.60000000002</v>
      </c>
      <c r="N1143" s="277"/>
      <c r="O1143" s="277"/>
      <c r="P1143" s="277"/>
      <c r="Q1143" s="277"/>
      <c r="R1143" s="277"/>
    </row>
    <row r="1144" spans="1:18" x14ac:dyDescent="0.2">
      <c r="A1144" s="271" t="s">
        <v>4960</v>
      </c>
      <c r="B1144" s="272" t="s">
        <v>2629</v>
      </c>
      <c r="C1144" s="272" t="s">
        <v>4961</v>
      </c>
      <c r="D1144" s="273" t="s">
        <v>4962</v>
      </c>
      <c r="E1144" s="296">
        <v>5500</v>
      </c>
      <c r="F1144" s="274" t="s">
        <v>7311</v>
      </c>
      <c r="G1144" s="275" t="s">
        <v>7312</v>
      </c>
      <c r="H1144" s="298" t="s">
        <v>5803</v>
      </c>
      <c r="I1144" s="298" t="s">
        <v>4981</v>
      </c>
      <c r="J1144" s="298" t="s">
        <v>4982</v>
      </c>
      <c r="K1144" s="273">
        <v>2</v>
      </c>
      <c r="L1144" s="273">
        <v>12</v>
      </c>
      <c r="M1144" s="276">
        <v>69213.60000000002</v>
      </c>
      <c r="N1144" s="277"/>
      <c r="O1144" s="277"/>
      <c r="P1144" s="277"/>
      <c r="Q1144" s="277"/>
      <c r="R1144" s="277"/>
    </row>
    <row r="1145" spans="1:18" x14ac:dyDescent="0.2">
      <c r="A1145" s="271" t="s">
        <v>4960</v>
      </c>
      <c r="B1145" s="272" t="s">
        <v>2629</v>
      </c>
      <c r="C1145" s="272" t="s">
        <v>4961</v>
      </c>
      <c r="D1145" s="273" t="s">
        <v>4970</v>
      </c>
      <c r="E1145" s="296">
        <v>3800</v>
      </c>
      <c r="F1145" s="274" t="s">
        <v>7313</v>
      </c>
      <c r="G1145" s="275" t="s">
        <v>7314</v>
      </c>
      <c r="H1145" s="298" t="s">
        <v>6299</v>
      </c>
      <c r="I1145" s="298" t="s">
        <v>4966</v>
      </c>
      <c r="J1145" s="298" t="s">
        <v>5123</v>
      </c>
      <c r="K1145" s="273">
        <v>2</v>
      </c>
      <c r="L1145" s="273">
        <v>12</v>
      </c>
      <c r="M1145" s="276">
        <v>48813.600000000006</v>
      </c>
      <c r="N1145" s="277"/>
      <c r="O1145" s="277"/>
      <c r="P1145" s="277"/>
      <c r="Q1145" s="277"/>
      <c r="R1145" s="277"/>
    </row>
    <row r="1146" spans="1:18" x14ac:dyDescent="0.2">
      <c r="A1146" s="271" t="s">
        <v>4960</v>
      </c>
      <c r="B1146" s="272" t="s">
        <v>2629</v>
      </c>
      <c r="C1146" s="272" t="s">
        <v>4961</v>
      </c>
      <c r="D1146" s="273" t="s">
        <v>4962</v>
      </c>
      <c r="E1146" s="296">
        <v>7500</v>
      </c>
      <c r="F1146" s="274" t="s">
        <v>7315</v>
      </c>
      <c r="G1146" s="275" t="s">
        <v>7316</v>
      </c>
      <c r="H1146" s="298" t="s">
        <v>5012</v>
      </c>
      <c r="I1146" s="298" t="s">
        <v>4966</v>
      </c>
      <c r="J1146" s="298" t="s">
        <v>4967</v>
      </c>
      <c r="K1146" s="273">
        <v>1</v>
      </c>
      <c r="L1146" s="273">
        <v>2</v>
      </c>
      <c r="M1146" s="276">
        <v>15028.93</v>
      </c>
      <c r="N1146" s="277"/>
      <c r="O1146" s="277"/>
      <c r="P1146" s="277"/>
      <c r="Q1146" s="277"/>
      <c r="R1146" s="277"/>
    </row>
    <row r="1147" spans="1:18" x14ac:dyDescent="0.2">
      <c r="A1147" s="271" t="s">
        <v>4960</v>
      </c>
      <c r="B1147" s="272" t="s">
        <v>2629</v>
      </c>
      <c r="C1147" s="272" t="s">
        <v>4961</v>
      </c>
      <c r="D1147" s="273" t="s">
        <v>4962</v>
      </c>
      <c r="E1147" s="296">
        <v>5500</v>
      </c>
      <c r="F1147" s="274" t="s">
        <v>7317</v>
      </c>
      <c r="G1147" s="275" t="s">
        <v>7318</v>
      </c>
      <c r="H1147" s="298" t="s">
        <v>4999</v>
      </c>
      <c r="I1147" s="298" t="s">
        <v>4966</v>
      </c>
      <c r="J1147" s="298" t="s">
        <v>4967</v>
      </c>
      <c r="K1147" s="273">
        <v>2</v>
      </c>
      <c r="L1147" s="273">
        <v>12</v>
      </c>
      <c r="M1147" s="276">
        <v>69213.60000000002</v>
      </c>
      <c r="N1147" s="277"/>
      <c r="O1147" s="277"/>
      <c r="P1147" s="277"/>
      <c r="Q1147" s="277"/>
      <c r="R1147" s="277"/>
    </row>
    <row r="1148" spans="1:18" x14ac:dyDescent="0.2">
      <c r="A1148" s="271" t="s">
        <v>4960</v>
      </c>
      <c r="B1148" s="272" t="s">
        <v>2629</v>
      </c>
      <c r="C1148" s="272" t="s">
        <v>4961</v>
      </c>
      <c r="D1148" s="273" t="s">
        <v>4962</v>
      </c>
      <c r="E1148" s="296">
        <v>6500</v>
      </c>
      <c r="F1148" s="274" t="s">
        <v>7319</v>
      </c>
      <c r="G1148" s="275" t="s">
        <v>7320</v>
      </c>
      <c r="H1148" s="298" t="s">
        <v>4976</v>
      </c>
      <c r="I1148" s="298" t="s">
        <v>4966</v>
      </c>
      <c r="J1148" s="298" t="s">
        <v>4967</v>
      </c>
      <c r="K1148" s="273">
        <v>4</v>
      </c>
      <c r="L1148" s="273">
        <v>12</v>
      </c>
      <c r="M1148" s="276">
        <v>81213.60000000002</v>
      </c>
      <c r="N1148" s="277"/>
      <c r="O1148" s="277"/>
      <c r="P1148" s="277"/>
      <c r="Q1148" s="277"/>
      <c r="R1148" s="277"/>
    </row>
    <row r="1149" spans="1:18" x14ac:dyDescent="0.2">
      <c r="A1149" s="271" t="s">
        <v>4960</v>
      </c>
      <c r="B1149" s="272" t="s">
        <v>2629</v>
      </c>
      <c r="C1149" s="272" t="s">
        <v>4961</v>
      </c>
      <c r="D1149" s="273" t="s">
        <v>5052</v>
      </c>
      <c r="E1149" s="296">
        <v>3500</v>
      </c>
      <c r="F1149" s="274" t="s">
        <v>7321</v>
      </c>
      <c r="G1149" s="275" t="s">
        <v>7322</v>
      </c>
      <c r="H1149" s="298" t="s">
        <v>5055</v>
      </c>
      <c r="I1149" s="298" t="s">
        <v>4993</v>
      </c>
      <c r="J1149" s="298" t="s">
        <v>5056</v>
      </c>
      <c r="K1149" s="273">
        <v>1</v>
      </c>
      <c r="L1149" s="273">
        <v>2</v>
      </c>
      <c r="M1149" s="276">
        <v>7295.6</v>
      </c>
      <c r="N1149" s="277"/>
      <c r="O1149" s="277"/>
      <c r="P1149" s="277"/>
      <c r="Q1149" s="277"/>
      <c r="R1149" s="277"/>
    </row>
    <row r="1150" spans="1:18" x14ac:dyDescent="0.2">
      <c r="A1150" s="271" t="s">
        <v>4960</v>
      </c>
      <c r="B1150" s="272" t="s">
        <v>2629</v>
      </c>
      <c r="C1150" s="272" t="s">
        <v>4961</v>
      </c>
      <c r="D1150" s="273" t="s">
        <v>4970</v>
      </c>
      <c r="E1150" s="296">
        <v>2000</v>
      </c>
      <c r="F1150" s="274" t="s">
        <v>7323</v>
      </c>
      <c r="G1150" s="275" t="s">
        <v>7324</v>
      </c>
      <c r="H1150" s="298" t="s">
        <v>5154</v>
      </c>
      <c r="I1150" s="298" t="s">
        <v>4966</v>
      </c>
      <c r="J1150" s="298" t="s">
        <v>5123</v>
      </c>
      <c r="K1150" s="273">
        <v>2</v>
      </c>
      <c r="L1150" s="273">
        <v>12</v>
      </c>
      <c r="M1150" s="276">
        <v>26969.949999999997</v>
      </c>
      <c r="N1150" s="277"/>
      <c r="O1150" s="277"/>
      <c r="P1150" s="277"/>
      <c r="Q1150" s="277"/>
      <c r="R1150" s="277"/>
    </row>
    <row r="1151" spans="1:18" x14ac:dyDescent="0.2">
      <c r="A1151" s="271" t="s">
        <v>4960</v>
      </c>
      <c r="B1151" s="272" t="s">
        <v>2629</v>
      </c>
      <c r="C1151" s="272" t="s">
        <v>4961</v>
      </c>
      <c r="D1151" s="273" t="s">
        <v>4962</v>
      </c>
      <c r="E1151" s="296">
        <v>9500</v>
      </c>
      <c r="F1151" s="274" t="s">
        <v>7325</v>
      </c>
      <c r="G1151" s="275" t="s">
        <v>7326</v>
      </c>
      <c r="H1151" s="298" t="s">
        <v>4965</v>
      </c>
      <c r="I1151" s="298" t="s">
        <v>4966</v>
      </c>
      <c r="J1151" s="298" t="s">
        <v>4967</v>
      </c>
      <c r="K1151" s="273">
        <v>2</v>
      </c>
      <c r="L1151" s="273">
        <v>12</v>
      </c>
      <c r="M1151" s="276">
        <v>117213.60000000002</v>
      </c>
      <c r="N1151" s="277"/>
      <c r="O1151" s="277"/>
      <c r="P1151" s="277"/>
      <c r="Q1151" s="277"/>
      <c r="R1151" s="277"/>
    </row>
    <row r="1152" spans="1:18" x14ac:dyDescent="0.2">
      <c r="A1152" s="271" t="s">
        <v>4960</v>
      </c>
      <c r="B1152" s="272" t="s">
        <v>2629</v>
      </c>
      <c r="C1152" s="272" t="s">
        <v>4961</v>
      </c>
      <c r="D1152" s="273" t="s">
        <v>4962</v>
      </c>
      <c r="E1152" s="296">
        <v>8500</v>
      </c>
      <c r="F1152" s="274" t="s">
        <v>7327</v>
      </c>
      <c r="G1152" s="275" t="s">
        <v>7328</v>
      </c>
      <c r="H1152" s="298" t="s">
        <v>5104</v>
      </c>
      <c r="I1152" s="298" t="s">
        <v>4966</v>
      </c>
      <c r="J1152" s="298" t="s">
        <v>4967</v>
      </c>
      <c r="K1152" s="273">
        <v>2</v>
      </c>
      <c r="L1152" s="273">
        <v>12</v>
      </c>
      <c r="M1152" s="276">
        <v>105213.60000000002</v>
      </c>
      <c r="N1152" s="277"/>
      <c r="O1152" s="277"/>
      <c r="P1152" s="277"/>
      <c r="Q1152" s="277"/>
      <c r="R1152" s="277"/>
    </row>
    <row r="1153" spans="1:18" x14ac:dyDescent="0.2">
      <c r="A1153" s="271" t="s">
        <v>4960</v>
      </c>
      <c r="B1153" s="272" t="s">
        <v>2629</v>
      </c>
      <c r="C1153" s="272" t="s">
        <v>4961</v>
      </c>
      <c r="D1153" s="273" t="s">
        <v>4962</v>
      </c>
      <c r="E1153" s="296">
        <v>7500</v>
      </c>
      <c r="F1153" s="274" t="s">
        <v>7329</v>
      </c>
      <c r="G1153" s="275" t="s">
        <v>7330</v>
      </c>
      <c r="H1153" s="298" t="s">
        <v>4965</v>
      </c>
      <c r="I1153" s="298" t="s">
        <v>4966</v>
      </c>
      <c r="J1153" s="298" t="s">
        <v>4967</v>
      </c>
      <c r="K1153" s="273">
        <v>2</v>
      </c>
      <c r="L1153" s="273">
        <v>12</v>
      </c>
      <c r="M1153" s="276">
        <v>93213.60000000002</v>
      </c>
      <c r="N1153" s="277"/>
      <c r="O1153" s="277"/>
      <c r="P1153" s="277"/>
      <c r="Q1153" s="277"/>
      <c r="R1153" s="277"/>
    </row>
    <row r="1154" spans="1:18" x14ac:dyDescent="0.2">
      <c r="A1154" s="271" t="s">
        <v>4960</v>
      </c>
      <c r="B1154" s="272" t="s">
        <v>2629</v>
      </c>
      <c r="C1154" s="272" t="s">
        <v>4961</v>
      </c>
      <c r="D1154" s="273" t="s">
        <v>4962</v>
      </c>
      <c r="E1154" s="296">
        <v>7000</v>
      </c>
      <c r="F1154" s="274" t="s">
        <v>7331</v>
      </c>
      <c r="G1154" s="275" t="s">
        <v>7332</v>
      </c>
      <c r="H1154" s="298" t="s">
        <v>4999</v>
      </c>
      <c r="I1154" s="298" t="s">
        <v>4981</v>
      </c>
      <c r="J1154" s="298" t="s">
        <v>4982</v>
      </c>
      <c r="K1154" s="273">
        <v>2</v>
      </c>
      <c r="L1154" s="273">
        <v>12</v>
      </c>
      <c r="M1154" s="276">
        <v>87213.60000000002</v>
      </c>
      <c r="N1154" s="277"/>
      <c r="O1154" s="277"/>
      <c r="P1154" s="277"/>
      <c r="Q1154" s="277"/>
      <c r="R1154" s="277"/>
    </row>
    <row r="1155" spans="1:18" x14ac:dyDescent="0.2">
      <c r="A1155" s="271" t="s">
        <v>4960</v>
      </c>
      <c r="B1155" s="272" t="s">
        <v>2629</v>
      </c>
      <c r="C1155" s="272" t="s">
        <v>4961</v>
      </c>
      <c r="D1155" s="273" t="s">
        <v>4962</v>
      </c>
      <c r="E1155" s="296">
        <v>6500</v>
      </c>
      <c r="F1155" s="274" t="s">
        <v>7333</v>
      </c>
      <c r="G1155" s="275" t="s">
        <v>7334</v>
      </c>
      <c r="H1155" s="298" t="s">
        <v>7335</v>
      </c>
      <c r="I1155" s="298" t="s">
        <v>4966</v>
      </c>
      <c r="J1155" s="298" t="s">
        <v>4967</v>
      </c>
      <c r="K1155" s="273">
        <v>2</v>
      </c>
      <c r="L1155" s="273">
        <v>12</v>
      </c>
      <c r="M1155" s="276">
        <v>81213.60000000002</v>
      </c>
      <c r="N1155" s="277"/>
      <c r="O1155" s="277"/>
      <c r="P1155" s="277"/>
      <c r="Q1155" s="277"/>
      <c r="R1155" s="277"/>
    </row>
    <row r="1156" spans="1:18" x14ac:dyDescent="0.2">
      <c r="A1156" s="271" t="s">
        <v>4960</v>
      </c>
      <c r="B1156" s="272" t="s">
        <v>2629</v>
      </c>
      <c r="C1156" s="272" t="s">
        <v>4961</v>
      </c>
      <c r="D1156" s="273" t="s">
        <v>4970</v>
      </c>
      <c r="E1156" s="296">
        <v>5000</v>
      </c>
      <c r="F1156" s="274" t="s">
        <v>7336</v>
      </c>
      <c r="G1156" s="275" t="s">
        <v>7337</v>
      </c>
      <c r="H1156" s="298" t="s">
        <v>4965</v>
      </c>
      <c r="I1156" s="298" t="s">
        <v>4981</v>
      </c>
      <c r="J1156" s="298" t="s">
        <v>4982</v>
      </c>
      <c r="K1156" s="273">
        <v>2</v>
      </c>
      <c r="L1156" s="273">
        <v>12</v>
      </c>
      <c r="M1156" s="276">
        <v>63213.600000000013</v>
      </c>
      <c r="N1156" s="277"/>
      <c r="O1156" s="277"/>
      <c r="P1156" s="277"/>
      <c r="Q1156" s="277"/>
      <c r="R1156" s="277"/>
    </row>
    <row r="1157" spans="1:18" x14ac:dyDescent="0.2">
      <c r="A1157" s="271" t="s">
        <v>4960</v>
      </c>
      <c r="B1157" s="272" t="s">
        <v>2629</v>
      </c>
      <c r="C1157" s="272" t="s">
        <v>4961</v>
      </c>
      <c r="D1157" s="273" t="s">
        <v>4962</v>
      </c>
      <c r="E1157" s="296">
        <v>5000</v>
      </c>
      <c r="F1157" s="274" t="s">
        <v>7338</v>
      </c>
      <c r="G1157" s="275" t="s">
        <v>7339</v>
      </c>
      <c r="H1157" s="298" t="s">
        <v>7093</v>
      </c>
      <c r="I1157" s="298" t="s">
        <v>4966</v>
      </c>
      <c r="J1157" s="298" t="s">
        <v>4967</v>
      </c>
      <c r="K1157" s="273">
        <v>2</v>
      </c>
      <c r="L1157" s="273">
        <v>12</v>
      </c>
      <c r="M1157" s="276">
        <v>63213.600000000013</v>
      </c>
      <c r="N1157" s="277"/>
      <c r="O1157" s="277"/>
      <c r="P1157" s="277"/>
      <c r="Q1157" s="277"/>
      <c r="R1157" s="277"/>
    </row>
    <row r="1158" spans="1:18" x14ac:dyDescent="0.2">
      <c r="A1158" s="271" t="s">
        <v>4960</v>
      </c>
      <c r="B1158" s="272" t="s">
        <v>2629</v>
      </c>
      <c r="C1158" s="272" t="s">
        <v>4961</v>
      </c>
      <c r="D1158" s="273" t="s">
        <v>4970</v>
      </c>
      <c r="E1158" s="296">
        <v>3500</v>
      </c>
      <c r="F1158" s="274" t="s">
        <v>7340</v>
      </c>
      <c r="G1158" s="275" t="s">
        <v>7341</v>
      </c>
      <c r="H1158" s="298" t="s">
        <v>4965</v>
      </c>
      <c r="I1158" s="298" t="s">
        <v>4993</v>
      </c>
      <c r="J1158" s="298" t="s">
        <v>4994</v>
      </c>
      <c r="K1158" s="273">
        <v>2</v>
      </c>
      <c r="L1158" s="273">
        <v>12</v>
      </c>
      <c r="M1158" s="276">
        <v>38120.700000000004</v>
      </c>
      <c r="N1158" s="277"/>
      <c r="O1158" s="277"/>
      <c r="P1158" s="277"/>
      <c r="Q1158" s="277"/>
      <c r="R1158" s="277"/>
    </row>
    <row r="1159" spans="1:18" x14ac:dyDescent="0.2">
      <c r="A1159" s="271" t="s">
        <v>4960</v>
      </c>
      <c r="B1159" s="272" t="s">
        <v>2629</v>
      </c>
      <c r="C1159" s="272" t="s">
        <v>4961</v>
      </c>
      <c r="D1159" s="273" t="s">
        <v>4962</v>
      </c>
      <c r="E1159" s="296">
        <v>8500</v>
      </c>
      <c r="F1159" s="274" t="s">
        <v>7342</v>
      </c>
      <c r="G1159" s="275" t="s">
        <v>7343</v>
      </c>
      <c r="H1159" s="298" t="s">
        <v>4985</v>
      </c>
      <c r="I1159" s="298" t="s">
        <v>4966</v>
      </c>
      <c r="J1159" s="298" t="s">
        <v>4967</v>
      </c>
      <c r="K1159" s="273">
        <v>4</v>
      </c>
      <c r="L1159" s="273">
        <v>12</v>
      </c>
      <c r="M1159" s="276">
        <v>105213.60000000002</v>
      </c>
      <c r="N1159" s="277"/>
      <c r="O1159" s="277"/>
      <c r="P1159" s="277"/>
      <c r="Q1159" s="277"/>
      <c r="R1159" s="277"/>
    </row>
    <row r="1160" spans="1:18" x14ac:dyDescent="0.2">
      <c r="A1160" s="271" t="s">
        <v>4960</v>
      </c>
      <c r="B1160" s="272" t="s">
        <v>2629</v>
      </c>
      <c r="C1160" s="272" t="s">
        <v>4961</v>
      </c>
      <c r="D1160" s="273" t="s">
        <v>4962</v>
      </c>
      <c r="E1160" s="296">
        <v>7500</v>
      </c>
      <c r="F1160" s="274" t="s">
        <v>7344</v>
      </c>
      <c r="G1160" s="275" t="s">
        <v>7345</v>
      </c>
      <c r="H1160" s="298" t="s">
        <v>4965</v>
      </c>
      <c r="I1160" s="298" t="s">
        <v>4966</v>
      </c>
      <c r="J1160" s="298" t="s">
        <v>4967</v>
      </c>
      <c r="K1160" s="273">
        <v>1</v>
      </c>
      <c r="L1160" s="273">
        <v>2</v>
      </c>
      <c r="M1160" s="276">
        <v>16042.27</v>
      </c>
      <c r="N1160" s="277"/>
      <c r="O1160" s="277"/>
      <c r="P1160" s="277"/>
      <c r="Q1160" s="277"/>
      <c r="R1160" s="277"/>
    </row>
    <row r="1161" spans="1:18" x14ac:dyDescent="0.2">
      <c r="A1161" s="271" t="s">
        <v>4960</v>
      </c>
      <c r="B1161" s="272" t="s">
        <v>2629</v>
      </c>
      <c r="C1161" s="272" t="s">
        <v>4961</v>
      </c>
      <c r="D1161" s="273" t="s">
        <v>4962</v>
      </c>
      <c r="E1161" s="296">
        <v>6500</v>
      </c>
      <c r="F1161" s="274" t="s">
        <v>7346</v>
      </c>
      <c r="G1161" s="275" t="s">
        <v>7347</v>
      </c>
      <c r="H1161" s="298" t="s">
        <v>4985</v>
      </c>
      <c r="I1161" s="298" t="s">
        <v>4966</v>
      </c>
      <c r="J1161" s="298" t="s">
        <v>4967</v>
      </c>
      <c r="K1161" s="273">
        <v>4</v>
      </c>
      <c r="L1161" s="273">
        <v>12</v>
      </c>
      <c r="M1161" s="276">
        <v>81213.60000000002</v>
      </c>
      <c r="N1161" s="277"/>
      <c r="O1161" s="277"/>
      <c r="P1161" s="277"/>
      <c r="Q1161" s="277"/>
      <c r="R1161" s="277"/>
    </row>
    <row r="1162" spans="1:18" x14ac:dyDescent="0.2">
      <c r="A1162" s="271" t="s">
        <v>4960</v>
      </c>
      <c r="B1162" s="272" t="s">
        <v>2629</v>
      </c>
      <c r="C1162" s="272" t="s">
        <v>4961</v>
      </c>
      <c r="D1162" s="273" t="s">
        <v>4962</v>
      </c>
      <c r="E1162" s="296">
        <v>6000</v>
      </c>
      <c r="F1162" s="274" t="s">
        <v>7348</v>
      </c>
      <c r="G1162" s="275" t="s">
        <v>7349</v>
      </c>
      <c r="H1162" s="298" t="s">
        <v>4976</v>
      </c>
      <c r="I1162" s="298" t="s">
        <v>4966</v>
      </c>
      <c r="J1162" s="298" t="s">
        <v>4967</v>
      </c>
      <c r="K1162" s="273">
        <v>2</v>
      </c>
      <c r="L1162" s="273">
        <v>12</v>
      </c>
      <c r="M1162" s="276">
        <v>75213.60000000002</v>
      </c>
      <c r="N1162" s="277"/>
      <c r="O1162" s="277"/>
      <c r="P1162" s="277"/>
      <c r="Q1162" s="277"/>
      <c r="R1162" s="277"/>
    </row>
    <row r="1163" spans="1:18" x14ac:dyDescent="0.2">
      <c r="A1163" s="271" t="s">
        <v>4960</v>
      </c>
      <c r="B1163" s="272" t="s">
        <v>2629</v>
      </c>
      <c r="C1163" s="272" t="s">
        <v>4961</v>
      </c>
      <c r="D1163" s="273" t="s">
        <v>4962</v>
      </c>
      <c r="E1163" s="296">
        <v>6500</v>
      </c>
      <c r="F1163" s="274" t="s">
        <v>7350</v>
      </c>
      <c r="G1163" s="275" t="s">
        <v>7351</v>
      </c>
      <c r="H1163" s="298" t="s">
        <v>4976</v>
      </c>
      <c r="I1163" s="298" t="s">
        <v>4966</v>
      </c>
      <c r="J1163" s="298" t="s">
        <v>4967</v>
      </c>
      <c r="K1163" s="273">
        <v>4</v>
      </c>
      <c r="L1163" s="273">
        <v>12</v>
      </c>
      <c r="M1163" s="276">
        <v>81213.60000000002</v>
      </c>
      <c r="N1163" s="277"/>
      <c r="O1163" s="277"/>
      <c r="P1163" s="277"/>
      <c r="Q1163" s="277"/>
      <c r="R1163" s="277"/>
    </row>
    <row r="1164" spans="1:18" x14ac:dyDescent="0.2">
      <c r="A1164" s="271" t="s">
        <v>4960</v>
      </c>
      <c r="B1164" s="272" t="s">
        <v>2629</v>
      </c>
      <c r="C1164" s="272" t="s">
        <v>4961</v>
      </c>
      <c r="D1164" s="273" t="s">
        <v>4962</v>
      </c>
      <c r="E1164" s="296">
        <v>6500</v>
      </c>
      <c r="F1164" s="274" t="s">
        <v>7352</v>
      </c>
      <c r="G1164" s="275" t="s">
        <v>7353</v>
      </c>
      <c r="H1164" s="298" t="s">
        <v>4973</v>
      </c>
      <c r="I1164" s="298" t="s">
        <v>4966</v>
      </c>
      <c r="J1164" s="298" t="s">
        <v>4967</v>
      </c>
      <c r="K1164" s="273">
        <v>4</v>
      </c>
      <c r="L1164" s="273">
        <v>12</v>
      </c>
      <c r="M1164" s="276">
        <v>81213.60000000002</v>
      </c>
      <c r="N1164" s="277"/>
      <c r="O1164" s="277"/>
      <c r="P1164" s="277"/>
      <c r="Q1164" s="277"/>
      <c r="R1164" s="277"/>
    </row>
    <row r="1165" spans="1:18" x14ac:dyDescent="0.2">
      <c r="A1165" s="271" t="s">
        <v>4960</v>
      </c>
      <c r="B1165" s="272" t="s">
        <v>2629</v>
      </c>
      <c r="C1165" s="272" t="s">
        <v>4961</v>
      </c>
      <c r="D1165" s="273" t="s">
        <v>4962</v>
      </c>
      <c r="E1165" s="296">
        <v>7500</v>
      </c>
      <c r="F1165" s="274" t="s">
        <v>7354</v>
      </c>
      <c r="G1165" s="275" t="s">
        <v>7355</v>
      </c>
      <c r="H1165" s="298" t="s">
        <v>4973</v>
      </c>
      <c r="I1165" s="298" t="s">
        <v>4966</v>
      </c>
      <c r="J1165" s="298" t="s">
        <v>4967</v>
      </c>
      <c r="K1165" s="273">
        <v>4</v>
      </c>
      <c r="L1165" s="273">
        <v>12</v>
      </c>
      <c r="M1165" s="276">
        <v>93213.60000000002</v>
      </c>
      <c r="N1165" s="277"/>
      <c r="O1165" s="277"/>
      <c r="P1165" s="277"/>
      <c r="Q1165" s="277"/>
      <c r="R1165" s="277"/>
    </row>
    <row r="1166" spans="1:18" x14ac:dyDescent="0.2">
      <c r="A1166" s="271" t="s">
        <v>4960</v>
      </c>
      <c r="B1166" s="272" t="s">
        <v>2629</v>
      </c>
      <c r="C1166" s="272" t="s">
        <v>4961</v>
      </c>
      <c r="D1166" s="273" t="s">
        <v>4970</v>
      </c>
      <c r="E1166" s="296">
        <v>2500</v>
      </c>
      <c r="F1166" s="274" t="s">
        <v>7356</v>
      </c>
      <c r="G1166" s="275" t="s">
        <v>7357</v>
      </c>
      <c r="H1166" s="298" t="s">
        <v>4973</v>
      </c>
      <c r="I1166" s="298" t="s">
        <v>4981</v>
      </c>
      <c r="J1166" s="298" t="s">
        <v>4982</v>
      </c>
      <c r="K1166" s="273">
        <v>2</v>
      </c>
      <c r="L1166" s="273">
        <v>12</v>
      </c>
      <c r="M1166" s="276">
        <v>33213.599999999999</v>
      </c>
      <c r="N1166" s="277"/>
      <c r="O1166" s="277"/>
      <c r="P1166" s="277"/>
      <c r="Q1166" s="277"/>
      <c r="R1166" s="277"/>
    </row>
    <row r="1167" spans="1:18" x14ac:dyDescent="0.2">
      <c r="A1167" s="271" t="s">
        <v>4960</v>
      </c>
      <c r="B1167" s="272" t="s">
        <v>2629</v>
      </c>
      <c r="C1167" s="272" t="s">
        <v>4961</v>
      </c>
      <c r="D1167" s="273" t="s">
        <v>4962</v>
      </c>
      <c r="E1167" s="296">
        <v>6000</v>
      </c>
      <c r="F1167" s="274" t="s">
        <v>7358</v>
      </c>
      <c r="G1167" s="275" t="s">
        <v>7359</v>
      </c>
      <c r="H1167" s="298" t="s">
        <v>4976</v>
      </c>
      <c r="I1167" s="298" t="s">
        <v>4966</v>
      </c>
      <c r="J1167" s="298" t="s">
        <v>4967</v>
      </c>
      <c r="K1167" s="273">
        <v>2</v>
      </c>
      <c r="L1167" s="273">
        <v>12</v>
      </c>
      <c r="M1167" s="276">
        <v>75213.60000000002</v>
      </c>
      <c r="N1167" s="277"/>
      <c r="O1167" s="277"/>
      <c r="P1167" s="277"/>
      <c r="Q1167" s="277"/>
      <c r="R1167" s="277"/>
    </row>
    <row r="1168" spans="1:18" x14ac:dyDescent="0.2">
      <c r="A1168" s="271" t="s">
        <v>4960</v>
      </c>
      <c r="B1168" s="272" t="s">
        <v>2629</v>
      </c>
      <c r="C1168" s="272" t="s">
        <v>4961</v>
      </c>
      <c r="D1168" s="273" t="s">
        <v>4970</v>
      </c>
      <c r="E1168" s="296">
        <v>4800</v>
      </c>
      <c r="F1168" s="274" t="s">
        <v>7360</v>
      </c>
      <c r="G1168" s="275" t="s">
        <v>7361</v>
      </c>
      <c r="H1168" s="298" t="s">
        <v>4999</v>
      </c>
      <c r="I1168" s="298" t="s">
        <v>4966</v>
      </c>
      <c r="J1168" s="298" t="s">
        <v>4967</v>
      </c>
      <c r="K1168" s="273">
        <v>2</v>
      </c>
      <c r="L1168" s="273">
        <v>12</v>
      </c>
      <c r="M1168" s="276">
        <v>60813.600000000013</v>
      </c>
      <c r="N1168" s="277"/>
      <c r="O1168" s="277"/>
      <c r="P1168" s="277"/>
      <c r="Q1168" s="277"/>
      <c r="R1168" s="277"/>
    </row>
    <row r="1169" spans="1:20" x14ac:dyDescent="0.2">
      <c r="A1169" s="271" t="s">
        <v>4960</v>
      </c>
      <c r="B1169" s="272" t="s">
        <v>2629</v>
      </c>
      <c r="C1169" s="272" t="s">
        <v>4961</v>
      </c>
      <c r="D1169" s="273" t="s">
        <v>4962</v>
      </c>
      <c r="E1169" s="296">
        <v>6500</v>
      </c>
      <c r="F1169" s="274" t="s">
        <v>7362</v>
      </c>
      <c r="G1169" s="275" t="s">
        <v>7363</v>
      </c>
      <c r="H1169" s="298" t="s">
        <v>4976</v>
      </c>
      <c r="I1169" s="298" t="s">
        <v>4966</v>
      </c>
      <c r="J1169" s="298" t="s">
        <v>4967</v>
      </c>
      <c r="K1169" s="273">
        <v>4</v>
      </c>
      <c r="L1169" s="273">
        <v>12</v>
      </c>
      <c r="M1169" s="276">
        <v>81213.60000000002</v>
      </c>
      <c r="N1169" s="277"/>
      <c r="O1169" s="277"/>
      <c r="P1169" s="277"/>
      <c r="Q1169" s="277"/>
      <c r="R1169" s="277"/>
    </row>
    <row r="1170" spans="1:20" x14ac:dyDescent="0.2">
      <c r="A1170" s="271" t="s">
        <v>4960</v>
      </c>
      <c r="B1170" s="272" t="s">
        <v>2629</v>
      </c>
      <c r="C1170" s="272" t="s">
        <v>4961</v>
      </c>
      <c r="D1170" s="273" t="s">
        <v>4970</v>
      </c>
      <c r="E1170" s="296">
        <v>3000</v>
      </c>
      <c r="F1170" s="274" t="s">
        <v>7364</v>
      </c>
      <c r="G1170" s="275" t="s">
        <v>7365</v>
      </c>
      <c r="H1170" s="298" t="s">
        <v>4999</v>
      </c>
      <c r="I1170" s="298" t="s">
        <v>4966</v>
      </c>
      <c r="J1170" s="298" t="s">
        <v>4967</v>
      </c>
      <c r="K1170" s="273">
        <v>2</v>
      </c>
      <c r="L1170" s="273">
        <v>12</v>
      </c>
      <c r="M1170" s="276">
        <v>39213.599999999999</v>
      </c>
      <c r="N1170" s="277"/>
      <c r="O1170" s="277"/>
      <c r="P1170" s="277"/>
      <c r="Q1170" s="277"/>
      <c r="R1170" s="277"/>
    </row>
    <row r="1171" spans="1:20" x14ac:dyDescent="0.2">
      <c r="A1171" s="271" t="s">
        <v>4960</v>
      </c>
      <c r="B1171" s="272" t="s">
        <v>2629</v>
      </c>
      <c r="C1171" s="272" t="s">
        <v>4961</v>
      </c>
      <c r="D1171" s="273" t="s">
        <v>4962</v>
      </c>
      <c r="E1171" s="296">
        <v>10000</v>
      </c>
      <c r="F1171" s="274" t="s">
        <v>7366</v>
      </c>
      <c r="G1171" s="275" t="s">
        <v>7367</v>
      </c>
      <c r="H1171" s="298" t="s">
        <v>4985</v>
      </c>
      <c r="I1171" s="298" t="s">
        <v>4966</v>
      </c>
      <c r="J1171" s="298" t="s">
        <v>4967</v>
      </c>
      <c r="K1171" s="273">
        <v>4</v>
      </c>
      <c r="L1171" s="273">
        <v>12</v>
      </c>
      <c r="M1171" s="276">
        <v>123213.60000000002</v>
      </c>
      <c r="N1171" s="277"/>
      <c r="O1171" s="277"/>
      <c r="P1171" s="277"/>
      <c r="Q1171" s="277"/>
      <c r="R1171" s="277"/>
    </row>
    <row r="1172" spans="1:20" x14ac:dyDescent="0.2">
      <c r="A1172" s="271" t="s">
        <v>4960</v>
      </c>
      <c r="B1172" s="272" t="s">
        <v>2629</v>
      </c>
      <c r="C1172" s="272" t="s">
        <v>4961</v>
      </c>
      <c r="D1172" s="273" t="s">
        <v>4962</v>
      </c>
      <c r="E1172" s="296">
        <v>5500</v>
      </c>
      <c r="F1172" s="274" t="s">
        <v>7368</v>
      </c>
      <c r="G1172" s="275" t="s">
        <v>7369</v>
      </c>
      <c r="H1172" s="298" t="s">
        <v>5207</v>
      </c>
      <c r="I1172" s="298" t="s">
        <v>4966</v>
      </c>
      <c r="J1172" s="298" t="s">
        <v>4967</v>
      </c>
      <c r="K1172" s="273">
        <v>2</v>
      </c>
      <c r="L1172" s="273">
        <v>12</v>
      </c>
      <c r="M1172" s="276">
        <v>69213.60000000002</v>
      </c>
      <c r="N1172" s="277"/>
      <c r="O1172" s="277"/>
      <c r="P1172" s="277"/>
      <c r="Q1172" s="277"/>
      <c r="R1172" s="277"/>
    </row>
    <row r="1173" spans="1:20" x14ac:dyDescent="0.2">
      <c r="A1173" s="271" t="s">
        <v>4960</v>
      </c>
      <c r="B1173" s="272" t="s">
        <v>2629</v>
      </c>
      <c r="C1173" s="272" t="s">
        <v>4961</v>
      </c>
      <c r="D1173" s="273" t="s">
        <v>4970</v>
      </c>
      <c r="E1173" s="296">
        <v>8500</v>
      </c>
      <c r="F1173" s="274" t="s">
        <v>7370</v>
      </c>
      <c r="G1173" s="275" t="s">
        <v>7371</v>
      </c>
      <c r="H1173" s="298" t="s">
        <v>4965</v>
      </c>
      <c r="I1173" s="298" t="s">
        <v>4966</v>
      </c>
      <c r="J1173" s="298" t="s">
        <v>4967</v>
      </c>
      <c r="K1173" s="273">
        <v>2</v>
      </c>
      <c r="L1173" s="273">
        <v>12</v>
      </c>
      <c r="M1173" s="276">
        <v>105213.60000000002</v>
      </c>
      <c r="N1173" s="277"/>
      <c r="O1173" s="277"/>
      <c r="P1173" s="277"/>
      <c r="Q1173" s="277"/>
      <c r="R1173" s="277"/>
    </row>
    <row r="1174" spans="1:20" x14ac:dyDescent="0.2">
      <c r="A1174" s="271" t="s">
        <v>4960</v>
      </c>
      <c r="B1174" s="272" t="s">
        <v>2629</v>
      </c>
      <c r="C1174" s="272" t="s">
        <v>4961</v>
      </c>
      <c r="D1174" s="273" t="s">
        <v>4962</v>
      </c>
      <c r="E1174" s="296">
        <v>7500</v>
      </c>
      <c r="F1174" s="274" t="s">
        <v>7372</v>
      </c>
      <c r="G1174" s="275" t="s">
        <v>7373</v>
      </c>
      <c r="H1174" s="298" t="s">
        <v>4965</v>
      </c>
      <c r="I1174" s="298" t="s">
        <v>4966</v>
      </c>
      <c r="J1174" s="298" t="s">
        <v>4967</v>
      </c>
      <c r="K1174" s="273">
        <v>0</v>
      </c>
      <c r="L1174" s="273">
        <v>1</v>
      </c>
      <c r="M1174" s="276">
        <v>12009.47</v>
      </c>
      <c r="N1174" s="278"/>
      <c r="O1174" s="278"/>
      <c r="P1174" s="278"/>
      <c r="Q1174" s="278"/>
      <c r="R1174" s="278"/>
      <c r="S1174" s="279"/>
      <c r="T1174" s="279"/>
    </row>
    <row r="1175" spans="1:20" x14ac:dyDescent="0.2">
      <c r="A1175" s="271" t="s">
        <v>4960</v>
      </c>
      <c r="B1175" s="272" t="s">
        <v>2629</v>
      </c>
      <c r="C1175" s="272" t="s">
        <v>4961</v>
      </c>
      <c r="D1175" s="273" t="s">
        <v>4962</v>
      </c>
      <c r="E1175" s="296">
        <v>10000</v>
      </c>
      <c r="F1175" s="274" t="s">
        <v>7374</v>
      </c>
      <c r="G1175" s="275" t="s">
        <v>7375</v>
      </c>
      <c r="H1175" s="298" t="s">
        <v>4976</v>
      </c>
      <c r="I1175" s="298" t="s">
        <v>4966</v>
      </c>
      <c r="J1175" s="298" t="s">
        <v>4967</v>
      </c>
      <c r="K1175" s="273">
        <v>4</v>
      </c>
      <c r="L1175" s="273">
        <v>12</v>
      </c>
      <c r="M1175" s="276">
        <v>115300.20000000001</v>
      </c>
      <c r="N1175" s="277"/>
      <c r="O1175" s="277"/>
      <c r="P1175" s="277"/>
      <c r="Q1175" s="277"/>
      <c r="R1175" s="277"/>
    </row>
    <row r="1176" spans="1:20" x14ac:dyDescent="0.2">
      <c r="A1176" s="271" t="s">
        <v>4960</v>
      </c>
      <c r="B1176" s="272" t="s">
        <v>2629</v>
      </c>
      <c r="C1176" s="272" t="s">
        <v>4961</v>
      </c>
      <c r="D1176" s="273" t="s">
        <v>4970</v>
      </c>
      <c r="E1176" s="296">
        <v>4000</v>
      </c>
      <c r="F1176" s="274" t="s">
        <v>7376</v>
      </c>
      <c r="G1176" s="275" t="s">
        <v>7377</v>
      </c>
      <c r="H1176" s="298" t="s">
        <v>4973</v>
      </c>
      <c r="I1176" s="298" t="s">
        <v>5020</v>
      </c>
      <c r="J1176" s="298" t="s">
        <v>4982</v>
      </c>
      <c r="K1176" s="273">
        <v>2</v>
      </c>
      <c r="L1176" s="273">
        <v>12</v>
      </c>
      <c r="M1176" s="276">
        <v>51213.600000000013</v>
      </c>
      <c r="N1176" s="277"/>
      <c r="O1176" s="277"/>
      <c r="P1176" s="277"/>
      <c r="Q1176" s="277"/>
      <c r="R1176" s="277"/>
    </row>
    <row r="1177" spans="1:20" x14ac:dyDescent="0.2">
      <c r="A1177" s="271" t="s">
        <v>4960</v>
      </c>
      <c r="B1177" s="272" t="s">
        <v>2629</v>
      </c>
      <c r="C1177" s="272" t="s">
        <v>4961</v>
      </c>
      <c r="D1177" s="273" t="s">
        <v>4962</v>
      </c>
      <c r="E1177" s="296">
        <v>12000</v>
      </c>
      <c r="F1177" s="274" t="s">
        <v>7378</v>
      </c>
      <c r="G1177" s="275" t="s">
        <v>7379</v>
      </c>
      <c r="H1177" s="298" t="s">
        <v>4976</v>
      </c>
      <c r="I1177" s="298" t="s">
        <v>4966</v>
      </c>
      <c r="J1177" s="298" t="s">
        <v>4967</v>
      </c>
      <c r="K1177" s="273">
        <v>4</v>
      </c>
      <c r="L1177" s="273">
        <v>12</v>
      </c>
      <c r="M1177" s="276">
        <v>147626.93</v>
      </c>
      <c r="N1177" s="277"/>
      <c r="O1177" s="277"/>
      <c r="P1177" s="277"/>
      <c r="Q1177" s="277"/>
      <c r="R1177" s="277"/>
    </row>
    <row r="1178" spans="1:20" x14ac:dyDescent="0.2">
      <c r="A1178" s="271" t="s">
        <v>4960</v>
      </c>
      <c r="B1178" s="272" t="s">
        <v>2629</v>
      </c>
      <c r="C1178" s="272" t="s">
        <v>4961</v>
      </c>
      <c r="D1178" s="273" t="s">
        <v>4962</v>
      </c>
      <c r="E1178" s="296">
        <v>8500</v>
      </c>
      <c r="F1178" s="274" t="s">
        <v>7380</v>
      </c>
      <c r="G1178" s="275" t="s">
        <v>7381</v>
      </c>
      <c r="H1178" s="298" t="s">
        <v>4976</v>
      </c>
      <c r="I1178" s="298" t="s">
        <v>4966</v>
      </c>
      <c r="J1178" s="298" t="s">
        <v>4967</v>
      </c>
      <c r="K1178" s="273">
        <v>2</v>
      </c>
      <c r="L1178" s="273">
        <v>12</v>
      </c>
      <c r="M1178" s="276">
        <v>105213.60000000002</v>
      </c>
      <c r="N1178" s="277"/>
      <c r="O1178" s="277"/>
      <c r="P1178" s="277"/>
      <c r="Q1178" s="277"/>
      <c r="R1178" s="277"/>
    </row>
    <row r="1179" spans="1:20" x14ac:dyDescent="0.2">
      <c r="A1179" s="271" t="s">
        <v>4960</v>
      </c>
      <c r="B1179" s="272" t="s">
        <v>2629</v>
      </c>
      <c r="C1179" s="272" t="s">
        <v>4961</v>
      </c>
      <c r="D1179" s="273" t="s">
        <v>4970</v>
      </c>
      <c r="E1179" s="296">
        <v>5500</v>
      </c>
      <c r="F1179" s="274" t="s">
        <v>7382</v>
      </c>
      <c r="G1179" s="275" t="s">
        <v>7383</v>
      </c>
      <c r="H1179" s="298" t="s">
        <v>5803</v>
      </c>
      <c r="I1179" s="298" t="s">
        <v>4981</v>
      </c>
      <c r="J1179" s="298" t="s">
        <v>4982</v>
      </c>
      <c r="K1179" s="273">
        <v>2</v>
      </c>
      <c r="L1179" s="273">
        <v>12</v>
      </c>
      <c r="M1179" s="276">
        <v>61732.87000000001</v>
      </c>
      <c r="N1179" s="277"/>
      <c r="O1179" s="277"/>
      <c r="P1179" s="277"/>
      <c r="Q1179" s="277"/>
      <c r="R1179" s="277"/>
    </row>
    <row r="1180" spans="1:20" x14ac:dyDescent="0.2">
      <c r="A1180" s="271" t="s">
        <v>4960</v>
      </c>
      <c r="B1180" s="272" t="s">
        <v>2629</v>
      </c>
      <c r="C1180" s="272" t="s">
        <v>4961</v>
      </c>
      <c r="D1180" s="273" t="s">
        <v>4962</v>
      </c>
      <c r="E1180" s="296">
        <v>6500</v>
      </c>
      <c r="F1180" s="274" t="s">
        <v>7384</v>
      </c>
      <c r="G1180" s="275" t="s">
        <v>7385</v>
      </c>
      <c r="H1180" s="298" t="s">
        <v>4976</v>
      </c>
      <c r="I1180" s="298" t="s">
        <v>4966</v>
      </c>
      <c r="J1180" s="298" t="s">
        <v>4967</v>
      </c>
      <c r="K1180" s="273">
        <v>2</v>
      </c>
      <c r="L1180" s="273">
        <v>12</v>
      </c>
      <c r="M1180" s="276">
        <v>81213.60000000002</v>
      </c>
      <c r="N1180" s="277"/>
      <c r="O1180" s="277"/>
      <c r="P1180" s="277"/>
      <c r="Q1180" s="277"/>
      <c r="R1180" s="277"/>
    </row>
    <row r="1181" spans="1:20" x14ac:dyDescent="0.2">
      <c r="A1181" s="271" t="s">
        <v>4960</v>
      </c>
      <c r="B1181" s="272" t="s">
        <v>2629</v>
      </c>
      <c r="C1181" s="272" t="s">
        <v>4961</v>
      </c>
      <c r="D1181" s="273" t="s">
        <v>4962</v>
      </c>
      <c r="E1181" s="296">
        <v>6500</v>
      </c>
      <c r="F1181" s="274" t="s">
        <v>7386</v>
      </c>
      <c r="G1181" s="275" t="s">
        <v>7387</v>
      </c>
      <c r="H1181" s="298" t="s">
        <v>4985</v>
      </c>
      <c r="I1181" s="298" t="s">
        <v>4966</v>
      </c>
      <c r="J1181" s="298" t="s">
        <v>4967</v>
      </c>
      <c r="K1181" s="273">
        <v>1</v>
      </c>
      <c r="L1181" s="273">
        <v>2</v>
      </c>
      <c r="M1181" s="276">
        <v>13975.6</v>
      </c>
      <c r="N1181" s="277"/>
      <c r="O1181" s="277"/>
      <c r="P1181" s="277"/>
      <c r="Q1181" s="277"/>
      <c r="R1181" s="277"/>
    </row>
    <row r="1182" spans="1:20" x14ac:dyDescent="0.2">
      <c r="A1182" s="271" t="s">
        <v>4960</v>
      </c>
      <c r="B1182" s="272" t="s">
        <v>2629</v>
      </c>
      <c r="C1182" s="272" t="s">
        <v>4961</v>
      </c>
      <c r="D1182" s="273" t="s">
        <v>4962</v>
      </c>
      <c r="E1182" s="296">
        <v>7500</v>
      </c>
      <c r="F1182" s="274" t="s">
        <v>7388</v>
      </c>
      <c r="G1182" s="275" t="s">
        <v>7389</v>
      </c>
      <c r="H1182" s="298" t="s">
        <v>4965</v>
      </c>
      <c r="I1182" s="298" t="s">
        <v>4966</v>
      </c>
      <c r="J1182" s="298" t="s">
        <v>4967</v>
      </c>
      <c r="K1182" s="273">
        <v>4</v>
      </c>
      <c r="L1182" s="273">
        <v>12</v>
      </c>
      <c r="M1182" s="276">
        <v>93213.60000000002</v>
      </c>
      <c r="N1182" s="277"/>
      <c r="O1182" s="277"/>
      <c r="P1182" s="277"/>
      <c r="Q1182" s="277"/>
      <c r="R1182" s="277"/>
    </row>
    <row r="1183" spans="1:20" x14ac:dyDescent="0.2">
      <c r="A1183" s="271" t="s">
        <v>4960</v>
      </c>
      <c r="B1183" s="272" t="s">
        <v>2629</v>
      </c>
      <c r="C1183" s="272" t="s">
        <v>4961</v>
      </c>
      <c r="D1183" s="273" t="s">
        <v>4962</v>
      </c>
      <c r="E1183" s="296">
        <v>5500</v>
      </c>
      <c r="F1183" s="274" t="s">
        <v>7390</v>
      </c>
      <c r="G1183" s="275" t="s">
        <v>7391</v>
      </c>
      <c r="H1183" s="298" t="s">
        <v>4965</v>
      </c>
      <c r="I1183" s="298" t="s">
        <v>4966</v>
      </c>
      <c r="J1183" s="298" t="s">
        <v>4967</v>
      </c>
      <c r="K1183" s="273">
        <v>4</v>
      </c>
      <c r="L1183" s="273">
        <v>12</v>
      </c>
      <c r="M1183" s="276">
        <v>69213.60000000002</v>
      </c>
      <c r="N1183" s="277"/>
      <c r="O1183" s="277"/>
      <c r="P1183" s="277"/>
      <c r="Q1183" s="277"/>
      <c r="R1183" s="277"/>
    </row>
    <row r="1184" spans="1:20" x14ac:dyDescent="0.2">
      <c r="A1184" s="271" t="s">
        <v>4960</v>
      </c>
      <c r="B1184" s="272" t="s">
        <v>2629</v>
      </c>
      <c r="C1184" s="272" t="s">
        <v>4961</v>
      </c>
      <c r="D1184" s="273" t="s">
        <v>4962</v>
      </c>
      <c r="E1184" s="296">
        <v>8500</v>
      </c>
      <c r="F1184" s="274" t="s">
        <v>7392</v>
      </c>
      <c r="G1184" s="275" t="s">
        <v>7393</v>
      </c>
      <c r="H1184" s="298" t="s">
        <v>4985</v>
      </c>
      <c r="I1184" s="298" t="s">
        <v>4966</v>
      </c>
      <c r="J1184" s="298" t="s">
        <v>4967</v>
      </c>
      <c r="K1184" s="273">
        <v>1</v>
      </c>
      <c r="L1184" s="273">
        <v>2</v>
      </c>
      <c r="M1184" s="276">
        <v>18108.939999999999</v>
      </c>
      <c r="N1184" s="277"/>
      <c r="O1184" s="277"/>
      <c r="P1184" s="277"/>
      <c r="Q1184" s="277"/>
      <c r="R1184" s="277"/>
    </row>
    <row r="1185" spans="1:18" x14ac:dyDescent="0.2">
      <c r="A1185" s="271" t="s">
        <v>4960</v>
      </c>
      <c r="B1185" s="272" t="s">
        <v>2629</v>
      </c>
      <c r="C1185" s="272" t="s">
        <v>4961</v>
      </c>
      <c r="D1185" s="273" t="s">
        <v>4962</v>
      </c>
      <c r="E1185" s="296">
        <v>6500</v>
      </c>
      <c r="F1185" s="274" t="s">
        <v>7394</v>
      </c>
      <c r="G1185" s="275" t="s">
        <v>7395</v>
      </c>
      <c r="H1185" s="298" t="s">
        <v>5669</v>
      </c>
      <c r="I1185" s="298" t="s">
        <v>4966</v>
      </c>
      <c r="J1185" s="298" t="s">
        <v>4967</v>
      </c>
      <c r="K1185" s="273">
        <v>2</v>
      </c>
      <c r="L1185" s="273">
        <v>12</v>
      </c>
      <c r="M1185" s="276">
        <v>81213.60000000002</v>
      </c>
      <c r="N1185" s="277"/>
      <c r="O1185" s="277"/>
      <c r="P1185" s="277"/>
      <c r="Q1185" s="277"/>
      <c r="R1185" s="277"/>
    </row>
    <row r="1186" spans="1:18" x14ac:dyDescent="0.2">
      <c r="A1186" s="271" t="s">
        <v>4960</v>
      </c>
      <c r="B1186" s="272" t="s">
        <v>2629</v>
      </c>
      <c r="C1186" s="272" t="s">
        <v>4961</v>
      </c>
      <c r="D1186" s="273" t="s">
        <v>4962</v>
      </c>
      <c r="E1186" s="296">
        <v>7500</v>
      </c>
      <c r="F1186" s="274" t="s">
        <v>7396</v>
      </c>
      <c r="G1186" s="275" t="s">
        <v>7397</v>
      </c>
      <c r="H1186" s="298" t="s">
        <v>4965</v>
      </c>
      <c r="I1186" s="298" t="s">
        <v>4966</v>
      </c>
      <c r="J1186" s="298" t="s">
        <v>4967</v>
      </c>
      <c r="K1186" s="273">
        <v>4</v>
      </c>
      <c r="L1186" s="273">
        <v>12</v>
      </c>
      <c r="M1186" s="276">
        <v>93213.60000000002</v>
      </c>
      <c r="N1186" s="277"/>
      <c r="O1186" s="277"/>
      <c r="P1186" s="277"/>
      <c r="Q1186" s="277"/>
      <c r="R1186" s="277"/>
    </row>
    <row r="1187" spans="1:18" x14ac:dyDescent="0.2">
      <c r="A1187" s="271" t="s">
        <v>4960</v>
      </c>
      <c r="B1187" s="272" t="s">
        <v>2629</v>
      </c>
      <c r="C1187" s="272" t="s">
        <v>4961</v>
      </c>
      <c r="D1187" s="273" t="s">
        <v>4962</v>
      </c>
      <c r="E1187" s="296">
        <v>5500</v>
      </c>
      <c r="F1187" s="274" t="s">
        <v>7398</v>
      </c>
      <c r="G1187" s="275" t="s">
        <v>7399</v>
      </c>
      <c r="H1187" s="298" t="s">
        <v>4965</v>
      </c>
      <c r="I1187" s="298" t="s">
        <v>4966</v>
      </c>
      <c r="J1187" s="298" t="s">
        <v>4967</v>
      </c>
      <c r="K1187" s="273">
        <v>4</v>
      </c>
      <c r="L1187" s="273">
        <v>12</v>
      </c>
      <c r="M1187" s="276">
        <v>69213.60000000002</v>
      </c>
      <c r="N1187" s="277"/>
      <c r="O1187" s="277"/>
      <c r="P1187" s="277"/>
      <c r="Q1187" s="277"/>
      <c r="R1187" s="277"/>
    </row>
    <row r="1188" spans="1:18" x14ac:dyDescent="0.2">
      <c r="A1188" s="271" t="s">
        <v>4960</v>
      </c>
      <c r="B1188" s="272" t="s">
        <v>2629</v>
      </c>
      <c r="C1188" s="272" t="s">
        <v>4961</v>
      </c>
      <c r="D1188" s="273" t="s">
        <v>4970</v>
      </c>
      <c r="E1188" s="296">
        <v>5500</v>
      </c>
      <c r="F1188" s="274" t="s">
        <v>7400</v>
      </c>
      <c r="G1188" s="275" t="s">
        <v>7401</v>
      </c>
      <c r="H1188" s="298" t="s">
        <v>4999</v>
      </c>
      <c r="I1188" s="298" t="s">
        <v>4981</v>
      </c>
      <c r="J1188" s="298" t="s">
        <v>4982</v>
      </c>
      <c r="K1188" s="273">
        <v>2</v>
      </c>
      <c r="L1188" s="273">
        <v>12</v>
      </c>
      <c r="M1188" s="276">
        <v>69213.60000000002</v>
      </c>
      <c r="N1188" s="277"/>
      <c r="O1188" s="277"/>
      <c r="P1188" s="277"/>
      <c r="Q1188" s="277"/>
      <c r="R1188" s="277"/>
    </row>
    <row r="1189" spans="1:18" x14ac:dyDescent="0.2">
      <c r="A1189" s="271" t="s">
        <v>4960</v>
      </c>
      <c r="B1189" s="272" t="s">
        <v>2629</v>
      </c>
      <c r="C1189" s="272" t="s">
        <v>4961</v>
      </c>
      <c r="D1189" s="273" t="s">
        <v>4962</v>
      </c>
      <c r="E1189" s="296">
        <v>6500</v>
      </c>
      <c r="F1189" s="274" t="s">
        <v>7402</v>
      </c>
      <c r="G1189" s="275" t="s">
        <v>7403</v>
      </c>
      <c r="H1189" s="298" t="s">
        <v>4965</v>
      </c>
      <c r="I1189" s="298" t="s">
        <v>4966</v>
      </c>
      <c r="J1189" s="298" t="s">
        <v>4967</v>
      </c>
      <c r="K1189" s="273">
        <v>4</v>
      </c>
      <c r="L1189" s="273">
        <v>12</v>
      </c>
      <c r="M1189" s="276">
        <v>81213.60000000002</v>
      </c>
      <c r="N1189" s="277"/>
      <c r="O1189" s="277"/>
      <c r="P1189" s="277"/>
      <c r="Q1189" s="277"/>
      <c r="R1189" s="277"/>
    </row>
    <row r="1190" spans="1:18" x14ac:dyDescent="0.2">
      <c r="A1190" s="271" t="s">
        <v>4960</v>
      </c>
      <c r="B1190" s="272" t="s">
        <v>2629</v>
      </c>
      <c r="C1190" s="272" t="s">
        <v>4961</v>
      </c>
      <c r="D1190" s="273" t="s">
        <v>4962</v>
      </c>
      <c r="E1190" s="296">
        <v>6500</v>
      </c>
      <c r="F1190" s="274" t="s">
        <v>7404</v>
      </c>
      <c r="G1190" s="275" t="s">
        <v>7405</v>
      </c>
      <c r="H1190" s="298" t="s">
        <v>4965</v>
      </c>
      <c r="I1190" s="298" t="s">
        <v>4966</v>
      </c>
      <c r="J1190" s="298" t="s">
        <v>4967</v>
      </c>
      <c r="K1190" s="273">
        <v>4</v>
      </c>
      <c r="L1190" s="273">
        <v>12</v>
      </c>
      <c r="M1190" s="276">
        <v>81213.60000000002</v>
      </c>
      <c r="N1190" s="277"/>
      <c r="O1190" s="277"/>
      <c r="P1190" s="277"/>
      <c r="Q1190" s="277"/>
      <c r="R1190" s="277"/>
    </row>
    <row r="1191" spans="1:18" x14ac:dyDescent="0.2">
      <c r="A1191" s="271" t="s">
        <v>4960</v>
      </c>
      <c r="B1191" s="272" t="s">
        <v>2629</v>
      </c>
      <c r="C1191" s="272" t="s">
        <v>4961</v>
      </c>
      <c r="D1191" s="273" t="s">
        <v>4962</v>
      </c>
      <c r="E1191" s="296">
        <v>8500</v>
      </c>
      <c r="F1191" s="274" t="s">
        <v>7406</v>
      </c>
      <c r="G1191" s="275" t="s">
        <v>7407</v>
      </c>
      <c r="H1191" s="298" t="s">
        <v>5015</v>
      </c>
      <c r="I1191" s="298" t="s">
        <v>4966</v>
      </c>
      <c r="J1191" s="298" t="s">
        <v>4967</v>
      </c>
      <c r="K1191" s="273">
        <v>2</v>
      </c>
      <c r="L1191" s="273">
        <v>12</v>
      </c>
      <c r="M1191" s="276">
        <v>105213.60000000002</v>
      </c>
      <c r="N1191" s="277"/>
      <c r="O1191" s="277"/>
      <c r="P1191" s="277"/>
      <c r="Q1191" s="277"/>
      <c r="R1191" s="277"/>
    </row>
    <row r="1192" spans="1:18" x14ac:dyDescent="0.2">
      <c r="A1192" s="271" t="s">
        <v>4960</v>
      </c>
      <c r="B1192" s="272" t="s">
        <v>2629</v>
      </c>
      <c r="C1192" s="272" t="s">
        <v>4961</v>
      </c>
      <c r="D1192" s="273" t="s">
        <v>4962</v>
      </c>
      <c r="E1192" s="296">
        <v>6500</v>
      </c>
      <c r="F1192" s="274" t="s">
        <v>7408</v>
      </c>
      <c r="G1192" s="275" t="s">
        <v>7409</v>
      </c>
      <c r="H1192" s="298" t="s">
        <v>4985</v>
      </c>
      <c r="I1192" s="298" t="s">
        <v>4966</v>
      </c>
      <c r="J1192" s="298" t="s">
        <v>4967</v>
      </c>
      <c r="K1192" s="273">
        <v>4</v>
      </c>
      <c r="L1192" s="273">
        <v>12</v>
      </c>
      <c r="M1192" s="276">
        <v>81213.60000000002</v>
      </c>
      <c r="N1192" s="277"/>
      <c r="O1192" s="277"/>
      <c r="P1192" s="277"/>
      <c r="Q1192" s="277"/>
      <c r="R1192" s="277"/>
    </row>
    <row r="1193" spans="1:18" x14ac:dyDescent="0.2">
      <c r="A1193" s="271" t="s">
        <v>4960</v>
      </c>
      <c r="B1193" s="272" t="s">
        <v>2629</v>
      </c>
      <c r="C1193" s="272" t="s">
        <v>4961</v>
      </c>
      <c r="D1193" s="273" t="s">
        <v>4962</v>
      </c>
      <c r="E1193" s="296">
        <v>7500</v>
      </c>
      <c r="F1193" s="274" t="s">
        <v>7410</v>
      </c>
      <c r="G1193" s="275" t="s">
        <v>7411</v>
      </c>
      <c r="H1193" s="298" t="s">
        <v>4965</v>
      </c>
      <c r="I1193" s="298" t="s">
        <v>4966</v>
      </c>
      <c r="J1193" s="298" t="s">
        <v>4967</v>
      </c>
      <c r="K1193" s="273">
        <v>4</v>
      </c>
      <c r="L1193" s="273">
        <v>12</v>
      </c>
      <c r="M1193" s="276">
        <v>93890.930000000022</v>
      </c>
      <c r="N1193" s="277"/>
      <c r="O1193" s="277"/>
      <c r="P1193" s="277"/>
      <c r="Q1193" s="277"/>
      <c r="R1193" s="277"/>
    </row>
    <row r="1194" spans="1:18" x14ac:dyDescent="0.2">
      <c r="A1194" s="271" t="s">
        <v>4960</v>
      </c>
      <c r="B1194" s="272" t="s">
        <v>2629</v>
      </c>
      <c r="C1194" s="272" t="s">
        <v>4961</v>
      </c>
      <c r="D1194" s="273" t="s">
        <v>4962</v>
      </c>
      <c r="E1194" s="296">
        <v>7500</v>
      </c>
      <c r="F1194" s="274" t="s">
        <v>7412</v>
      </c>
      <c r="G1194" s="275" t="s">
        <v>7413</v>
      </c>
      <c r="H1194" s="298" t="s">
        <v>4965</v>
      </c>
      <c r="I1194" s="298" t="s">
        <v>4966</v>
      </c>
      <c r="J1194" s="298" t="s">
        <v>4967</v>
      </c>
      <c r="K1194" s="273">
        <v>4</v>
      </c>
      <c r="L1194" s="273">
        <v>12</v>
      </c>
      <c r="M1194" s="276">
        <v>93471.930000000022</v>
      </c>
      <c r="N1194" s="277"/>
      <c r="O1194" s="277"/>
      <c r="P1194" s="277"/>
      <c r="Q1194" s="277"/>
      <c r="R1194" s="277"/>
    </row>
    <row r="1195" spans="1:18" x14ac:dyDescent="0.2">
      <c r="A1195" s="271" t="s">
        <v>4960</v>
      </c>
      <c r="B1195" s="272" t="s">
        <v>2629</v>
      </c>
      <c r="C1195" s="272" t="s">
        <v>4961</v>
      </c>
      <c r="D1195" s="273" t="s">
        <v>4962</v>
      </c>
      <c r="E1195" s="296">
        <v>6500</v>
      </c>
      <c r="F1195" s="274" t="s">
        <v>7414</v>
      </c>
      <c r="G1195" s="275" t="s">
        <v>7415</v>
      </c>
      <c r="H1195" s="298" t="s">
        <v>4965</v>
      </c>
      <c r="I1195" s="298" t="s">
        <v>4966</v>
      </c>
      <c r="J1195" s="298" t="s">
        <v>4967</v>
      </c>
      <c r="K1195" s="273">
        <v>4</v>
      </c>
      <c r="L1195" s="273">
        <v>12</v>
      </c>
      <c r="M1195" s="276">
        <v>81213.60000000002</v>
      </c>
      <c r="N1195" s="277"/>
      <c r="O1195" s="277"/>
      <c r="P1195" s="277"/>
      <c r="Q1195" s="277"/>
      <c r="R1195" s="277"/>
    </row>
    <row r="1196" spans="1:18" x14ac:dyDescent="0.2">
      <c r="A1196" s="271" t="s">
        <v>4960</v>
      </c>
      <c r="B1196" s="272" t="s">
        <v>2629</v>
      </c>
      <c r="C1196" s="272" t="s">
        <v>4961</v>
      </c>
      <c r="D1196" s="273" t="s">
        <v>4962</v>
      </c>
      <c r="E1196" s="296">
        <v>5500</v>
      </c>
      <c r="F1196" s="274" t="s">
        <v>7416</v>
      </c>
      <c r="G1196" s="275" t="s">
        <v>7417</v>
      </c>
      <c r="H1196" s="298" t="s">
        <v>4965</v>
      </c>
      <c r="I1196" s="298" t="s">
        <v>4966</v>
      </c>
      <c r="J1196" s="298" t="s">
        <v>4967</v>
      </c>
      <c r="K1196" s="273">
        <v>4</v>
      </c>
      <c r="L1196" s="273">
        <v>12</v>
      </c>
      <c r="M1196" s="276">
        <v>69213.60000000002</v>
      </c>
      <c r="N1196" s="277"/>
      <c r="O1196" s="277"/>
      <c r="P1196" s="277"/>
      <c r="Q1196" s="277"/>
      <c r="R1196" s="277"/>
    </row>
    <row r="1197" spans="1:18" x14ac:dyDescent="0.2">
      <c r="A1197" s="271" t="s">
        <v>4960</v>
      </c>
      <c r="B1197" s="272" t="s">
        <v>2629</v>
      </c>
      <c r="C1197" s="272" t="s">
        <v>4961</v>
      </c>
      <c r="D1197" s="273" t="s">
        <v>4962</v>
      </c>
      <c r="E1197" s="296">
        <v>7500</v>
      </c>
      <c r="F1197" s="274" t="s">
        <v>7418</v>
      </c>
      <c r="G1197" s="275" t="s">
        <v>7419</v>
      </c>
      <c r="H1197" s="298" t="s">
        <v>4965</v>
      </c>
      <c r="I1197" s="298" t="s">
        <v>4966</v>
      </c>
      <c r="J1197" s="298" t="s">
        <v>4967</v>
      </c>
      <c r="K1197" s="273">
        <v>4</v>
      </c>
      <c r="L1197" s="273">
        <v>12</v>
      </c>
      <c r="M1197" s="276">
        <v>93213.60000000002</v>
      </c>
      <c r="N1197" s="277"/>
      <c r="O1197" s="277"/>
      <c r="P1197" s="277"/>
      <c r="Q1197" s="277"/>
      <c r="R1197" s="277"/>
    </row>
    <row r="1198" spans="1:18" x14ac:dyDescent="0.2">
      <c r="A1198" s="271" t="s">
        <v>4960</v>
      </c>
      <c r="B1198" s="272" t="s">
        <v>2629</v>
      </c>
      <c r="C1198" s="272" t="s">
        <v>4961</v>
      </c>
      <c r="D1198" s="273" t="s">
        <v>4962</v>
      </c>
      <c r="E1198" s="296">
        <v>6500</v>
      </c>
      <c r="F1198" s="274" t="s">
        <v>7420</v>
      </c>
      <c r="G1198" s="275" t="s">
        <v>7421</v>
      </c>
      <c r="H1198" s="298" t="s">
        <v>4965</v>
      </c>
      <c r="I1198" s="298" t="s">
        <v>4966</v>
      </c>
      <c r="J1198" s="298" t="s">
        <v>4967</v>
      </c>
      <c r="K1198" s="273">
        <v>2</v>
      </c>
      <c r="L1198" s="273">
        <v>12</v>
      </c>
      <c r="M1198" s="276">
        <v>81213.60000000002</v>
      </c>
      <c r="N1198" s="277"/>
      <c r="O1198" s="277"/>
      <c r="P1198" s="277"/>
      <c r="Q1198" s="277"/>
      <c r="R1198" s="277"/>
    </row>
    <row r="1199" spans="1:18" x14ac:dyDescent="0.2">
      <c r="A1199" s="271" t="s">
        <v>4960</v>
      </c>
      <c r="B1199" s="272" t="s">
        <v>2629</v>
      </c>
      <c r="C1199" s="272" t="s">
        <v>4961</v>
      </c>
      <c r="D1199" s="273" t="s">
        <v>4962</v>
      </c>
      <c r="E1199" s="296">
        <v>5500</v>
      </c>
      <c r="F1199" s="274" t="s">
        <v>7422</v>
      </c>
      <c r="G1199" s="275" t="s">
        <v>7423</v>
      </c>
      <c r="H1199" s="298" t="s">
        <v>5306</v>
      </c>
      <c r="I1199" s="298" t="s">
        <v>4966</v>
      </c>
      <c r="J1199" s="298" t="s">
        <v>4967</v>
      </c>
      <c r="K1199" s="273">
        <v>1</v>
      </c>
      <c r="L1199" s="273">
        <v>1</v>
      </c>
      <c r="M1199" s="276">
        <v>4650.0400000000009</v>
      </c>
      <c r="N1199" s="277"/>
      <c r="O1199" s="277"/>
      <c r="P1199" s="277"/>
      <c r="Q1199" s="277"/>
      <c r="R1199" s="277"/>
    </row>
    <row r="1200" spans="1:18" x14ac:dyDescent="0.2">
      <c r="A1200" s="271" t="s">
        <v>4960</v>
      </c>
      <c r="B1200" s="272" t="s">
        <v>2629</v>
      </c>
      <c r="C1200" s="272" t="s">
        <v>4961</v>
      </c>
      <c r="D1200" s="273" t="s">
        <v>4962</v>
      </c>
      <c r="E1200" s="296">
        <v>12000</v>
      </c>
      <c r="F1200" s="274" t="s">
        <v>7424</v>
      </c>
      <c r="G1200" s="275" t="s">
        <v>7425</v>
      </c>
      <c r="H1200" s="298" t="s">
        <v>5015</v>
      </c>
      <c r="I1200" s="298" t="s">
        <v>4966</v>
      </c>
      <c r="J1200" s="298" t="s">
        <v>4967</v>
      </c>
      <c r="K1200" s="273">
        <v>4</v>
      </c>
      <c r="L1200" s="273">
        <v>12</v>
      </c>
      <c r="M1200" s="276">
        <v>147213.6</v>
      </c>
      <c r="N1200" s="277"/>
      <c r="O1200" s="277"/>
      <c r="P1200" s="277"/>
      <c r="Q1200" s="277"/>
      <c r="R1200" s="277"/>
    </row>
    <row r="1201" spans="1:18" x14ac:dyDescent="0.2">
      <c r="A1201" s="271" t="s">
        <v>4960</v>
      </c>
      <c r="B1201" s="272" t="s">
        <v>2629</v>
      </c>
      <c r="C1201" s="272" t="s">
        <v>4961</v>
      </c>
      <c r="D1201" s="273" t="s">
        <v>5052</v>
      </c>
      <c r="E1201" s="296">
        <v>1500</v>
      </c>
      <c r="F1201" s="274" t="s">
        <v>7426</v>
      </c>
      <c r="G1201" s="275" t="s">
        <v>7427</v>
      </c>
      <c r="H1201" s="298" t="s">
        <v>5055</v>
      </c>
      <c r="I1201" s="298" t="s">
        <v>4993</v>
      </c>
      <c r="J1201" s="298" t="s">
        <v>5056</v>
      </c>
      <c r="K1201" s="273">
        <v>2</v>
      </c>
      <c r="L1201" s="273">
        <v>12</v>
      </c>
      <c r="M1201" s="276">
        <v>20430</v>
      </c>
      <c r="N1201" s="277"/>
      <c r="O1201" s="277"/>
      <c r="P1201" s="277"/>
      <c r="Q1201" s="277"/>
      <c r="R1201" s="277"/>
    </row>
    <row r="1202" spans="1:18" x14ac:dyDescent="0.2">
      <c r="A1202" s="271" t="s">
        <v>4960</v>
      </c>
      <c r="B1202" s="272" t="s">
        <v>2629</v>
      </c>
      <c r="C1202" s="272" t="s">
        <v>4961</v>
      </c>
      <c r="D1202" s="273" t="s">
        <v>4962</v>
      </c>
      <c r="E1202" s="296">
        <v>8500</v>
      </c>
      <c r="F1202" s="274" t="s">
        <v>7428</v>
      </c>
      <c r="G1202" s="275" t="s">
        <v>7429</v>
      </c>
      <c r="H1202" s="298" t="s">
        <v>4985</v>
      </c>
      <c r="I1202" s="298" t="s">
        <v>4966</v>
      </c>
      <c r="J1202" s="298" t="s">
        <v>4967</v>
      </c>
      <c r="K1202" s="273">
        <v>4</v>
      </c>
      <c r="L1202" s="273">
        <v>12</v>
      </c>
      <c r="M1202" s="276">
        <v>105213.60000000002</v>
      </c>
      <c r="N1202" s="277"/>
      <c r="O1202" s="277"/>
      <c r="P1202" s="277"/>
      <c r="Q1202" s="277"/>
      <c r="R1202" s="277"/>
    </row>
    <row r="1203" spans="1:18" x14ac:dyDescent="0.2">
      <c r="A1203" s="271" t="s">
        <v>4960</v>
      </c>
      <c r="B1203" s="272" t="s">
        <v>2629</v>
      </c>
      <c r="C1203" s="272" t="s">
        <v>4961</v>
      </c>
      <c r="D1203" s="273" t="s">
        <v>4962</v>
      </c>
      <c r="E1203" s="296">
        <v>7500</v>
      </c>
      <c r="F1203" s="274" t="s">
        <v>7430</v>
      </c>
      <c r="G1203" s="275" t="s">
        <v>7431</v>
      </c>
      <c r="H1203" s="298" t="s">
        <v>4965</v>
      </c>
      <c r="I1203" s="298" t="s">
        <v>4966</v>
      </c>
      <c r="J1203" s="298" t="s">
        <v>4967</v>
      </c>
      <c r="K1203" s="273">
        <v>4</v>
      </c>
      <c r="L1203" s="273">
        <v>12</v>
      </c>
      <c r="M1203" s="276">
        <v>93213.60000000002</v>
      </c>
      <c r="N1203" s="277"/>
      <c r="O1203" s="277"/>
      <c r="P1203" s="277"/>
      <c r="Q1203" s="277"/>
      <c r="R1203" s="277"/>
    </row>
    <row r="1204" spans="1:18" x14ac:dyDescent="0.2">
      <c r="A1204" s="271" t="s">
        <v>4960</v>
      </c>
      <c r="B1204" s="272" t="s">
        <v>2629</v>
      </c>
      <c r="C1204" s="272" t="s">
        <v>4961</v>
      </c>
      <c r="D1204" s="273" t="s">
        <v>4962</v>
      </c>
      <c r="E1204" s="296">
        <v>8500</v>
      </c>
      <c r="F1204" s="274" t="s">
        <v>7432</v>
      </c>
      <c r="G1204" s="275" t="s">
        <v>7433</v>
      </c>
      <c r="H1204" s="298" t="s">
        <v>4985</v>
      </c>
      <c r="I1204" s="298" t="s">
        <v>4966</v>
      </c>
      <c r="J1204" s="298" t="s">
        <v>4967</v>
      </c>
      <c r="K1204" s="273">
        <v>4</v>
      </c>
      <c r="L1204" s="273">
        <v>12</v>
      </c>
      <c r="M1204" s="276">
        <v>105213.60000000002</v>
      </c>
      <c r="N1204" s="277"/>
      <c r="O1204" s="277"/>
      <c r="P1204" s="277"/>
      <c r="Q1204" s="277"/>
      <c r="R1204" s="277"/>
    </row>
    <row r="1205" spans="1:18" x14ac:dyDescent="0.2">
      <c r="A1205" s="271" t="s">
        <v>4960</v>
      </c>
      <c r="B1205" s="272" t="s">
        <v>2629</v>
      </c>
      <c r="C1205" s="272" t="s">
        <v>4961</v>
      </c>
      <c r="D1205" s="273" t="s">
        <v>4962</v>
      </c>
      <c r="E1205" s="296">
        <v>7500</v>
      </c>
      <c r="F1205" s="274" t="s">
        <v>7434</v>
      </c>
      <c r="G1205" s="275" t="s">
        <v>7435</v>
      </c>
      <c r="H1205" s="298" t="s">
        <v>4976</v>
      </c>
      <c r="I1205" s="298" t="s">
        <v>4966</v>
      </c>
      <c r="J1205" s="298" t="s">
        <v>4967</v>
      </c>
      <c r="K1205" s="273">
        <v>2</v>
      </c>
      <c r="L1205" s="273">
        <v>12</v>
      </c>
      <c r="M1205" s="276">
        <v>93213.60000000002</v>
      </c>
      <c r="N1205" s="277"/>
      <c r="O1205" s="277"/>
      <c r="P1205" s="277"/>
      <c r="Q1205" s="277"/>
      <c r="R1205" s="277"/>
    </row>
    <row r="1206" spans="1:18" x14ac:dyDescent="0.2">
      <c r="A1206" s="271" t="s">
        <v>4960</v>
      </c>
      <c r="B1206" s="272" t="s">
        <v>2629</v>
      </c>
      <c r="C1206" s="272" t="s">
        <v>4961</v>
      </c>
      <c r="D1206" s="273" t="s">
        <v>4962</v>
      </c>
      <c r="E1206" s="296">
        <v>8500</v>
      </c>
      <c r="F1206" s="274" t="s">
        <v>7436</v>
      </c>
      <c r="G1206" s="275" t="s">
        <v>7437</v>
      </c>
      <c r="H1206" s="298" t="s">
        <v>4985</v>
      </c>
      <c r="I1206" s="298" t="s">
        <v>4966</v>
      </c>
      <c r="J1206" s="298" t="s">
        <v>4967</v>
      </c>
      <c r="K1206" s="273">
        <v>4</v>
      </c>
      <c r="L1206" s="273">
        <v>12</v>
      </c>
      <c r="M1206" s="276">
        <v>105213.60000000002</v>
      </c>
      <c r="N1206" s="277"/>
      <c r="O1206" s="277"/>
      <c r="P1206" s="277"/>
      <c r="Q1206" s="277"/>
      <c r="R1206" s="277"/>
    </row>
    <row r="1207" spans="1:18" x14ac:dyDescent="0.2">
      <c r="A1207" s="271" t="s">
        <v>4960</v>
      </c>
      <c r="B1207" s="272" t="s">
        <v>2629</v>
      </c>
      <c r="C1207" s="272" t="s">
        <v>4961</v>
      </c>
      <c r="D1207" s="273" t="s">
        <v>4962</v>
      </c>
      <c r="E1207" s="296">
        <v>8500</v>
      </c>
      <c r="F1207" s="274" t="s">
        <v>7438</v>
      </c>
      <c r="G1207" s="275" t="s">
        <v>7439</v>
      </c>
      <c r="H1207" s="298" t="s">
        <v>4976</v>
      </c>
      <c r="I1207" s="298" t="s">
        <v>4966</v>
      </c>
      <c r="J1207" s="298" t="s">
        <v>4967</v>
      </c>
      <c r="K1207" s="273">
        <v>2</v>
      </c>
      <c r="L1207" s="273">
        <v>12</v>
      </c>
      <c r="M1207" s="276">
        <v>105213.60000000002</v>
      </c>
      <c r="N1207" s="277"/>
      <c r="O1207" s="277"/>
      <c r="P1207" s="277"/>
      <c r="Q1207" s="277"/>
      <c r="R1207" s="277"/>
    </row>
    <row r="1208" spans="1:18" x14ac:dyDescent="0.2">
      <c r="A1208" s="271" t="s">
        <v>4960</v>
      </c>
      <c r="B1208" s="272" t="s">
        <v>2629</v>
      </c>
      <c r="C1208" s="272" t="s">
        <v>4961</v>
      </c>
      <c r="D1208" s="273" t="s">
        <v>4962</v>
      </c>
      <c r="E1208" s="296">
        <v>6500</v>
      </c>
      <c r="F1208" s="274" t="s">
        <v>7440</v>
      </c>
      <c r="G1208" s="275" t="s">
        <v>7441</v>
      </c>
      <c r="H1208" s="298" t="s">
        <v>4976</v>
      </c>
      <c r="I1208" s="298" t="s">
        <v>4966</v>
      </c>
      <c r="J1208" s="298" t="s">
        <v>4967</v>
      </c>
      <c r="K1208" s="273">
        <v>4</v>
      </c>
      <c r="L1208" s="273">
        <v>12</v>
      </c>
      <c r="M1208" s="276">
        <v>81213.60000000002</v>
      </c>
      <c r="N1208" s="277"/>
      <c r="O1208" s="277"/>
      <c r="P1208" s="277"/>
      <c r="Q1208" s="277"/>
      <c r="R1208" s="277"/>
    </row>
    <row r="1209" spans="1:18" x14ac:dyDescent="0.2">
      <c r="A1209" s="271" t="s">
        <v>4960</v>
      </c>
      <c r="B1209" s="272" t="s">
        <v>2629</v>
      </c>
      <c r="C1209" s="272" t="s">
        <v>4961</v>
      </c>
      <c r="D1209" s="273" t="s">
        <v>4962</v>
      </c>
      <c r="E1209" s="296">
        <v>7500</v>
      </c>
      <c r="F1209" s="274" t="s">
        <v>7442</v>
      </c>
      <c r="G1209" s="275" t="s">
        <v>7443</v>
      </c>
      <c r="H1209" s="298" t="s">
        <v>4976</v>
      </c>
      <c r="I1209" s="298" t="s">
        <v>4966</v>
      </c>
      <c r="J1209" s="298" t="s">
        <v>4967</v>
      </c>
      <c r="K1209" s="273">
        <v>1</v>
      </c>
      <c r="L1209" s="273">
        <v>2</v>
      </c>
      <c r="M1209" s="276">
        <v>16042.27</v>
      </c>
      <c r="N1209" s="277"/>
      <c r="O1209" s="277"/>
      <c r="P1209" s="277"/>
      <c r="Q1209" s="277"/>
      <c r="R1209" s="277"/>
    </row>
    <row r="1210" spans="1:18" x14ac:dyDescent="0.2">
      <c r="A1210" s="271" t="s">
        <v>4960</v>
      </c>
      <c r="B1210" s="272" t="s">
        <v>2629</v>
      </c>
      <c r="C1210" s="272" t="s">
        <v>4961</v>
      </c>
      <c r="D1210" s="273" t="s">
        <v>4962</v>
      </c>
      <c r="E1210" s="296">
        <v>7500</v>
      </c>
      <c r="F1210" s="274" t="s">
        <v>7444</v>
      </c>
      <c r="G1210" s="275" t="s">
        <v>7445</v>
      </c>
      <c r="H1210" s="298" t="s">
        <v>4965</v>
      </c>
      <c r="I1210" s="298" t="s">
        <v>4966</v>
      </c>
      <c r="J1210" s="298" t="s">
        <v>4967</v>
      </c>
      <c r="K1210" s="273">
        <v>4</v>
      </c>
      <c r="L1210" s="273">
        <v>12</v>
      </c>
      <c r="M1210" s="276">
        <v>93213.60000000002</v>
      </c>
      <c r="N1210" s="277"/>
      <c r="O1210" s="277"/>
      <c r="P1210" s="277"/>
      <c r="Q1210" s="277"/>
      <c r="R1210" s="277"/>
    </row>
    <row r="1211" spans="1:18" x14ac:dyDescent="0.2">
      <c r="A1211" s="271" t="s">
        <v>4960</v>
      </c>
      <c r="B1211" s="272" t="s">
        <v>2629</v>
      </c>
      <c r="C1211" s="272" t="s">
        <v>4961</v>
      </c>
      <c r="D1211" s="273" t="s">
        <v>4962</v>
      </c>
      <c r="E1211" s="296">
        <v>10500</v>
      </c>
      <c r="F1211" s="274" t="s">
        <v>7446</v>
      </c>
      <c r="G1211" s="275" t="s">
        <v>7447</v>
      </c>
      <c r="H1211" s="298" t="s">
        <v>5258</v>
      </c>
      <c r="I1211" s="298" t="s">
        <v>4966</v>
      </c>
      <c r="J1211" s="298" t="s">
        <v>4967</v>
      </c>
      <c r="K1211" s="273">
        <v>2</v>
      </c>
      <c r="L1211" s="273">
        <v>12</v>
      </c>
      <c r="M1211" s="276">
        <v>129213.60000000002</v>
      </c>
      <c r="N1211" s="277"/>
      <c r="O1211" s="277"/>
      <c r="P1211" s="277"/>
      <c r="Q1211" s="277"/>
      <c r="R1211" s="277"/>
    </row>
    <row r="1212" spans="1:18" x14ac:dyDescent="0.2">
      <c r="A1212" s="271" t="s">
        <v>4960</v>
      </c>
      <c r="B1212" s="272" t="s">
        <v>2629</v>
      </c>
      <c r="C1212" s="272" t="s">
        <v>4961</v>
      </c>
      <c r="D1212" s="273" t="s">
        <v>4962</v>
      </c>
      <c r="E1212" s="296">
        <v>10000</v>
      </c>
      <c r="F1212" s="274" t="s">
        <v>7448</v>
      </c>
      <c r="G1212" s="275" t="s">
        <v>7449</v>
      </c>
      <c r="H1212" s="298" t="s">
        <v>4976</v>
      </c>
      <c r="I1212" s="298" t="s">
        <v>4966</v>
      </c>
      <c r="J1212" s="298" t="s">
        <v>4967</v>
      </c>
      <c r="K1212" s="273">
        <v>4</v>
      </c>
      <c r="L1212" s="273">
        <v>12</v>
      </c>
      <c r="M1212" s="276">
        <v>114574.20000000001</v>
      </c>
      <c r="N1212" s="277"/>
      <c r="O1212" s="277"/>
      <c r="P1212" s="277"/>
      <c r="Q1212" s="277"/>
      <c r="R1212" s="277"/>
    </row>
    <row r="1213" spans="1:18" x14ac:dyDescent="0.2">
      <c r="A1213" s="271" t="s">
        <v>4960</v>
      </c>
      <c r="B1213" s="272" t="s">
        <v>2629</v>
      </c>
      <c r="C1213" s="272" t="s">
        <v>4961</v>
      </c>
      <c r="D1213" s="273" t="s">
        <v>4970</v>
      </c>
      <c r="E1213" s="296">
        <v>3000</v>
      </c>
      <c r="F1213" s="274" t="s">
        <v>7450</v>
      </c>
      <c r="G1213" s="275" t="s">
        <v>7451</v>
      </c>
      <c r="H1213" s="298" t="s">
        <v>5154</v>
      </c>
      <c r="I1213" s="298" t="s">
        <v>4993</v>
      </c>
      <c r="J1213" s="298" t="s">
        <v>4994</v>
      </c>
      <c r="K1213" s="273">
        <v>2</v>
      </c>
      <c r="L1213" s="273">
        <v>12</v>
      </c>
      <c r="M1213" s="276">
        <v>39213.599999999999</v>
      </c>
      <c r="N1213" s="277"/>
      <c r="O1213" s="277"/>
      <c r="P1213" s="277"/>
      <c r="Q1213" s="277"/>
      <c r="R1213" s="277"/>
    </row>
    <row r="1214" spans="1:18" x14ac:dyDescent="0.2">
      <c r="A1214" s="271" t="s">
        <v>4960</v>
      </c>
      <c r="B1214" s="272" t="s">
        <v>2629</v>
      </c>
      <c r="C1214" s="272" t="s">
        <v>4961</v>
      </c>
      <c r="D1214" s="273" t="s">
        <v>5052</v>
      </c>
      <c r="E1214" s="296">
        <v>4000</v>
      </c>
      <c r="F1214" s="274" t="s">
        <v>7452</v>
      </c>
      <c r="G1214" s="275" t="s">
        <v>7453</v>
      </c>
      <c r="H1214" s="298" t="s">
        <v>6207</v>
      </c>
      <c r="I1214" s="298" t="s">
        <v>4993</v>
      </c>
      <c r="J1214" s="298" t="s">
        <v>4994</v>
      </c>
      <c r="K1214" s="273">
        <v>2</v>
      </c>
      <c r="L1214" s="273">
        <v>12</v>
      </c>
      <c r="M1214" s="276">
        <v>51213.600000000013</v>
      </c>
      <c r="N1214" s="277"/>
      <c r="O1214" s="277"/>
      <c r="P1214" s="277"/>
      <c r="Q1214" s="277"/>
      <c r="R1214" s="277"/>
    </row>
    <row r="1215" spans="1:18" x14ac:dyDescent="0.2">
      <c r="A1215" s="271" t="s">
        <v>4960</v>
      </c>
      <c r="B1215" s="272" t="s">
        <v>2629</v>
      </c>
      <c r="C1215" s="272" t="s">
        <v>4961</v>
      </c>
      <c r="D1215" s="273" t="s">
        <v>4962</v>
      </c>
      <c r="E1215" s="296">
        <v>5500</v>
      </c>
      <c r="F1215" s="274" t="s">
        <v>7454</v>
      </c>
      <c r="G1215" s="275" t="s">
        <v>7455</v>
      </c>
      <c r="H1215" s="298" t="s">
        <v>4973</v>
      </c>
      <c r="I1215" s="298" t="s">
        <v>4966</v>
      </c>
      <c r="J1215" s="298" t="s">
        <v>4967</v>
      </c>
      <c r="K1215" s="273">
        <v>4</v>
      </c>
      <c r="L1215" s="273">
        <v>12</v>
      </c>
      <c r="M1215" s="276">
        <v>69213.60000000002</v>
      </c>
      <c r="N1215" s="277"/>
      <c r="O1215" s="277"/>
      <c r="P1215" s="277"/>
      <c r="Q1215" s="277"/>
      <c r="R1215" s="277"/>
    </row>
    <row r="1216" spans="1:18" x14ac:dyDescent="0.2">
      <c r="A1216" s="271" t="s">
        <v>4960</v>
      </c>
      <c r="B1216" s="272" t="s">
        <v>2629</v>
      </c>
      <c r="C1216" s="272" t="s">
        <v>4961</v>
      </c>
      <c r="D1216" s="273" t="s">
        <v>4962</v>
      </c>
      <c r="E1216" s="296">
        <v>6500</v>
      </c>
      <c r="F1216" s="274" t="s">
        <v>7456</v>
      </c>
      <c r="G1216" s="275" t="s">
        <v>7457</v>
      </c>
      <c r="H1216" s="298" t="s">
        <v>4976</v>
      </c>
      <c r="I1216" s="298" t="s">
        <v>4966</v>
      </c>
      <c r="J1216" s="298" t="s">
        <v>4967</v>
      </c>
      <c r="K1216" s="273">
        <v>4</v>
      </c>
      <c r="L1216" s="273">
        <v>12</v>
      </c>
      <c r="M1216" s="276">
        <v>81213.60000000002</v>
      </c>
      <c r="N1216" s="277"/>
      <c r="O1216" s="277"/>
      <c r="P1216" s="277"/>
      <c r="Q1216" s="277"/>
      <c r="R1216" s="277"/>
    </row>
    <row r="1217" spans="1:20" x14ac:dyDescent="0.2">
      <c r="A1217" s="271" t="s">
        <v>4960</v>
      </c>
      <c r="B1217" s="272" t="s">
        <v>2629</v>
      </c>
      <c r="C1217" s="272" t="s">
        <v>4961</v>
      </c>
      <c r="D1217" s="273" t="s">
        <v>4962</v>
      </c>
      <c r="E1217" s="296">
        <v>6500</v>
      </c>
      <c r="F1217" s="274" t="s">
        <v>7458</v>
      </c>
      <c r="G1217" s="275" t="s">
        <v>7459</v>
      </c>
      <c r="H1217" s="298" t="s">
        <v>4976</v>
      </c>
      <c r="I1217" s="298" t="s">
        <v>4966</v>
      </c>
      <c r="J1217" s="298" t="s">
        <v>4967</v>
      </c>
      <c r="K1217" s="273">
        <v>4</v>
      </c>
      <c r="L1217" s="273">
        <v>12</v>
      </c>
      <c r="M1217" s="276">
        <v>81213.60000000002</v>
      </c>
      <c r="N1217" s="277"/>
      <c r="O1217" s="277"/>
      <c r="P1217" s="277"/>
      <c r="Q1217" s="277"/>
      <c r="R1217" s="277"/>
    </row>
    <row r="1218" spans="1:20" x14ac:dyDescent="0.2">
      <c r="A1218" s="271" t="s">
        <v>4960</v>
      </c>
      <c r="B1218" s="272" t="s">
        <v>2629</v>
      </c>
      <c r="C1218" s="272" t="s">
        <v>4961</v>
      </c>
      <c r="D1218" s="273" t="s">
        <v>4962</v>
      </c>
      <c r="E1218" s="296">
        <v>10500</v>
      </c>
      <c r="F1218" s="274" t="s">
        <v>7460</v>
      </c>
      <c r="G1218" s="275" t="s">
        <v>7461</v>
      </c>
      <c r="H1218" s="298" t="s">
        <v>4985</v>
      </c>
      <c r="I1218" s="298" t="s">
        <v>4966</v>
      </c>
      <c r="J1218" s="298" t="s">
        <v>4967</v>
      </c>
      <c r="K1218" s="273">
        <v>4</v>
      </c>
      <c r="L1218" s="273">
        <v>12</v>
      </c>
      <c r="M1218" s="276">
        <v>129213.60000000002</v>
      </c>
      <c r="N1218" s="277"/>
      <c r="O1218" s="277"/>
      <c r="P1218" s="277"/>
      <c r="Q1218" s="277"/>
      <c r="R1218" s="277"/>
    </row>
    <row r="1219" spans="1:20" x14ac:dyDescent="0.2">
      <c r="A1219" s="271" t="s">
        <v>4960</v>
      </c>
      <c r="B1219" s="272" t="s">
        <v>2629</v>
      </c>
      <c r="C1219" s="272" t="s">
        <v>4961</v>
      </c>
      <c r="D1219" s="273" t="s">
        <v>4962</v>
      </c>
      <c r="E1219" s="296">
        <v>7500</v>
      </c>
      <c r="F1219" s="274" t="s">
        <v>7462</v>
      </c>
      <c r="G1219" s="275" t="s">
        <v>7463</v>
      </c>
      <c r="H1219" s="298" t="s">
        <v>4965</v>
      </c>
      <c r="I1219" s="298" t="s">
        <v>4966</v>
      </c>
      <c r="J1219" s="298" t="s">
        <v>4967</v>
      </c>
      <c r="K1219" s="273">
        <v>0</v>
      </c>
      <c r="L1219" s="273">
        <v>1</v>
      </c>
      <c r="M1219" s="276">
        <v>9030.2999999999993</v>
      </c>
      <c r="N1219" s="278"/>
      <c r="O1219" s="278"/>
      <c r="P1219" s="278"/>
      <c r="Q1219" s="278"/>
      <c r="R1219" s="278"/>
      <c r="S1219" s="279"/>
      <c r="T1219" s="279"/>
    </row>
    <row r="1220" spans="1:20" x14ac:dyDescent="0.2">
      <c r="A1220" s="271" t="s">
        <v>4960</v>
      </c>
      <c r="B1220" s="272" t="s">
        <v>2629</v>
      </c>
      <c r="C1220" s="272" t="s">
        <v>4961</v>
      </c>
      <c r="D1220" s="273" t="s">
        <v>4962</v>
      </c>
      <c r="E1220" s="296">
        <v>9500</v>
      </c>
      <c r="F1220" s="274" t="s">
        <v>7464</v>
      </c>
      <c r="G1220" s="275" t="s">
        <v>7465</v>
      </c>
      <c r="H1220" s="298" t="s">
        <v>4965</v>
      </c>
      <c r="I1220" s="298" t="s">
        <v>4966</v>
      </c>
      <c r="J1220" s="298" t="s">
        <v>4967</v>
      </c>
      <c r="K1220" s="273">
        <v>1</v>
      </c>
      <c r="L1220" s="273">
        <v>4</v>
      </c>
      <c r="M1220" s="276">
        <v>33382.31</v>
      </c>
      <c r="N1220" s="277"/>
      <c r="O1220" s="277"/>
      <c r="P1220" s="277"/>
      <c r="Q1220" s="277"/>
      <c r="R1220" s="277"/>
    </row>
    <row r="1221" spans="1:20" x14ac:dyDescent="0.2">
      <c r="A1221" s="271" t="s">
        <v>4960</v>
      </c>
      <c r="B1221" s="272" t="s">
        <v>2629</v>
      </c>
      <c r="C1221" s="272" t="s">
        <v>4961</v>
      </c>
      <c r="D1221" s="273" t="s">
        <v>5052</v>
      </c>
      <c r="E1221" s="296">
        <v>3500</v>
      </c>
      <c r="F1221" s="274" t="s">
        <v>7466</v>
      </c>
      <c r="G1221" s="275" t="s">
        <v>7467</v>
      </c>
      <c r="H1221" s="298" t="s">
        <v>5055</v>
      </c>
      <c r="I1221" s="298" t="s">
        <v>4993</v>
      </c>
      <c r="J1221" s="298" t="s">
        <v>5056</v>
      </c>
      <c r="K1221" s="273">
        <v>1</v>
      </c>
      <c r="L1221" s="273">
        <v>2</v>
      </c>
      <c r="M1221" s="276">
        <v>7295.6</v>
      </c>
      <c r="N1221" s="277"/>
      <c r="O1221" s="277"/>
      <c r="P1221" s="277"/>
      <c r="Q1221" s="277"/>
      <c r="R1221" s="277"/>
    </row>
    <row r="1222" spans="1:20" x14ac:dyDescent="0.2">
      <c r="A1222" s="271" t="s">
        <v>4960</v>
      </c>
      <c r="B1222" s="272" t="s">
        <v>2629</v>
      </c>
      <c r="C1222" s="272" t="s">
        <v>4961</v>
      </c>
      <c r="D1222" s="273" t="s">
        <v>4962</v>
      </c>
      <c r="E1222" s="296">
        <v>5500</v>
      </c>
      <c r="F1222" s="274" t="s">
        <v>7468</v>
      </c>
      <c r="G1222" s="275" t="s">
        <v>7469</v>
      </c>
      <c r="H1222" s="298" t="s">
        <v>4965</v>
      </c>
      <c r="I1222" s="298" t="s">
        <v>4966</v>
      </c>
      <c r="J1222" s="298" t="s">
        <v>4967</v>
      </c>
      <c r="K1222" s="273">
        <v>4</v>
      </c>
      <c r="L1222" s="273">
        <v>12</v>
      </c>
      <c r="M1222" s="276">
        <v>69213.60000000002</v>
      </c>
      <c r="N1222" s="277"/>
      <c r="O1222" s="277"/>
      <c r="P1222" s="277"/>
      <c r="Q1222" s="277"/>
      <c r="R1222" s="277"/>
    </row>
    <row r="1223" spans="1:20" x14ac:dyDescent="0.2">
      <c r="A1223" s="271" t="s">
        <v>4960</v>
      </c>
      <c r="B1223" s="272" t="s">
        <v>2629</v>
      </c>
      <c r="C1223" s="272" t="s">
        <v>4961</v>
      </c>
      <c r="D1223" s="273" t="s">
        <v>4962</v>
      </c>
      <c r="E1223" s="296">
        <v>7500</v>
      </c>
      <c r="F1223" s="274" t="s">
        <v>7470</v>
      </c>
      <c r="G1223" s="275" t="s">
        <v>7471</v>
      </c>
      <c r="H1223" s="298" t="s">
        <v>4965</v>
      </c>
      <c r="I1223" s="298" t="s">
        <v>4966</v>
      </c>
      <c r="J1223" s="298" t="s">
        <v>4967</v>
      </c>
      <c r="K1223" s="273">
        <v>4</v>
      </c>
      <c r="L1223" s="273">
        <v>12</v>
      </c>
      <c r="M1223" s="276">
        <v>93213.60000000002</v>
      </c>
      <c r="N1223" s="277"/>
      <c r="O1223" s="277"/>
      <c r="P1223" s="277"/>
      <c r="Q1223" s="277"/>
      <c r="R1223" s="277"/>
    </row>
    <row r="1224" spans="1:20" x14ac:dyDescent="0.2">
      <c r="A1224" s="271" t="s">
        <v>4960</v>
      </c>
      <c r="B1224" s="272" t="s">
        <v>2629</v>
      </c>
      <c r="C1224" s="272" t="s">
        <v>4961</v>
      </c>
      <c r="D1224" s="273" t="s">
        <v>4962</v>
      </c>
      <c r="E1224" s="296">
        <v>6500</v>
      </c>
      <c r="F1224" s="274" t="s">
        <v>7472</v>
      </c>
      <c r="G1224" s="275" t="s">
        <v>7473</v>
      </c>
      <c r="H1224" s="298" t="s">
        <v>4965</v>
      </c>
      <c r="I1224" s="298" t="s">
        <v>4966</v>
      </c>
      <c r="J1224" s="298" t="s">
        <v>4967</v>
      </c>
      <c r="K1224" s="273">
        <v>4</v>
      </c>
      <c r="L1224" s="273">
        <v>12</v>
      </c>
      <c r="M1224" s="276">
        <v>81213.60000000002</v>
      </c>
      <c r="N1224" s="277"/>
      <c r="O1224" s="277"/>
      <c r="P1224" s="277"/>
      <c r="Q1224" s="277"/>
      <c r="R1224" s="277"/>
    </row>
    <row r="1225" spans="1:20" x14ac:dyDescent="0.2">
      <c r="A1225" s="271" t="s">
        <v>4960</v>
      </c>
      <c r="B1225" s="272" t="s">
        <v>2629</v>
      </c>
      <c r="C1225" s="272" t="s">
        <v>4961</v>
      </c>
      <c r="D1225" s="273" t="s">
        <v>4962</v>
      </c>
      <c r="E1225" s="296">
        <v>5500</v>
      </c>
      <c r="F1225" s="274" t="s">
        <v>7474</v>
      </c>
      <c r="G1225" s="275" t="s">
        <v>7475</v>
      </c>
      <c r="H1225" s="298" t="s">
        <v>4973</v>
      </c>
      <c r="I1225" s="298" t="s">
        <v>4966</v>
      </c>
      <c r="J1225" s="298" t="s">
        <v>4967</v>
      </c>
      <c r="K1225" s="273">
        <v>2</v>
      </c>
      <c r="L1225" s="273">
        <v>12</v>
      </c>
      <c r="M1225" s="276">
        <v>69396.930000000008</v>
      </c>
      <c r="N1225" s="277"/>
      <c r="O1225" s="277"/>
      <c r="P1225" s="277"/>
      <c r="Q1225" s="277"/>
      <c r="R1225" s="277"/>
    </row>
    <row r="1226" spans="1:20" x14ac:dyDescent="0.2">
      <c r="A1226" s="271" t="s">
        <v>4960</v>
      </c>
      <c r="B1226" s="272" t="s">
        <v>2629</v>
      </c>
      <c r="C1226" s="272" t="s">
        <v>4961</v>
      </c>
      <c r="D1226" s="273" t="s">
        <v>4962</v>
      </c>
      <c r="E1226" s="296">
        <v>6500</v>
      </c>
      <c r="F1226" s="274" t="s">
        <v>7476</v>
      </c>
      <c r="G1226" s="275" t="s">
        <v>7477</v>
      </c>
      <c r="H1226" s="298" t="s">
        <v>4985</v>
      </c>
      <c r="I1226" s="298" t="s">
        <v>4966</v>
      </c>
      <c r="J1226" s="298" t="s">
        <v>4967</v>
      </c>
      <c r="K1226" s="273">
        <v>4</v>
      </c>
      <c r="L1226" s="273">
        <v>12</v>
      </c>
      <c r="M1226" s="276">
        <v>81213.60000000002</v>
      </c>
      <c r="N1226" s="277"/>
      <c r="O1226" s="277"/>
      <c r="P1226" s="277"/>
      <c r="Q1226" s="277"/>
      <c r="R1226" s="277"/>
    </row>
    <row r="1227" spans="1:20" x14ac:dyDescent="0.2">
      <c r="A1227" s="271" t="s">
        <v>4960</v>
      </c>
      <c r="B1227" s="272" t="s">
        <v>2629</v>
      </c>
      <c r="C1227" s="272" t="s">
        <v>4961</v>
      </c>
      <c r="D1227" s="273" t="s">
        <v>4970</v>
      </c>
      <c r="E1227" s="296">
        <v>2500</v>
      </c>
      <c r="F1227" s="274" t="s">
        <v>7478</v>
      </c>
      <c r="G1227" s="275" t="s">
        <v>7479</v>
      </c>
      <c r="H1227" s="298" t="s">
        <v>7480</v>
      </c>
      <c r="I1227" s="298" t="s">
        <v>5020</v>
      </c>
      <c r="J1227" s="298" t="s">
        <v>4982</v>
      </c>
      <c r="K1227" s="273">
        <v>2</v>
      </c>
      <c r="L1227" s="273">
        <v>12</v>
      </c>
      <c r="M1227" s="276">
        <v>33213.599999999999</v>
      </c>
      <c r="N1227" s="277"/>
      <c r="O1227" s="277"/>
      <c r="P1227" s="277"/>
      <c r="Q1227" s="277"/>
      <c r="R1227" s="277"/>
    </row>
    <row r="1228" spans="1:20" x14ac:dyDescent="0.2">
      <c r="A1228" s="271" t="s">
        <v>4960</v>
      </c>
      <c r="B1228" s="272" t="s">
        <v>2629</v>
      </c>
      <c r="C1228" s="272" t="s">
        <v>4961</v>
      </c>
      <c r="D1228" s="273" t="s">
        <v>4962</v>
      </c>
      <c r="E1228" s="296">
        <v>6500</v>
      </c>
      <c r="F1228" s="274" t="s">
        <v>7481</v>
      </c>
      <c r="G1228" s="275" t="s">
        <v>7482</v>
      </c>
      <c r="H1228" s="298" t="s">
        <v>4965</v>
      </c>
      <c r="I1228" s="298" t="s">
        <v>4966</v>
      </c>
      <c r="J1228" s="298" t="s">
        <v>4967</v>
      </c>
      <c r="K1228" s="273">
        <v>2</v>
      </c>
      <c r="L1228" s="273">
        <v>12</v>
      </c>
      <c r="M1228" s="276">
        <v>81213.60000000002</v>
      </c>
      <c r="N1228" s="277"/>
      <c r="O1228" s="277"/>
      <c r="P1228" s="277"/>
      <c r="Q1228" s="277"/>
      <c r="R1228" s="277"/>
    </row>
    <row r="1229" spans="1:20" x14ac:dyDescent="0.2">
      <c r="A1229" s="271" t="s">
        <v>4960</v>
      </c>
      <c r="B1229" s="272" t="s">
        <v>2629</v>
      </c>
      <c r="C1229" s="272" t="s">
        <v>4961</v>
      </c>
      <c r="D1229" s="273" t="s">
        <v>4962</v>
      </c>
      <c r="E1229" s="296">
        <v>8500</v>
      </c>
      <c r="F1229" s="274" t="s">
        <v>7483</v>
      </c>
      <c r="G1229" s="275" t="s">
        <v>7484</v>
      </c>
      <c r="H1229" s="298" t="s">
        <v>4985</v>
      </c>
      <c r="I1229" s="298" t="s">
        <v>4966</v>
      </c>
      <c r="J1229" s="298" t="s">
        <v>4967</v>
      </c>
      <c r="K1229" s="273">
        <v>4</v>
      </c>
      <c r="L1229" s="273">
        <v>12</v>
      </c>
      <c r="M1229" s="276">
        <v>105213.60000000002</v>
      </c>
      <c r="N1229" s="277"/>
      <c r="O1229" s="277"/>
      <c r="P1229" s="277"/>
      <c r="Q1229" s="277"/>
      <c r="R1229" s="277"/>
    </row>
    <row r="1230" spans="1:20" x14ac:dyDescent="0.2">
      <c r="A1230" s="271" t="s">
        <v>4960</v>
      </c>
      <c r="B1230" s="272" t="s">
        <v>2629</v>
      </c>
      <c r="C1230" s="272" t="s">
        <v>4961</v>
      </c>
      <c r="D1230" s="273" t="s">
        <v>5052</v>
      </c>
      <c r="E1230" s="296">
        <v>2500</v>
      </c>
      <c r="F1230" s="274" t="s">
        <v>7485</v>
      </c>
      <c r="G1230" s="275" t="s">
        <v>7486</v>
      </c>
      <c r="H1230" s="298" t="s">
        <v>5055</v>
      </c>
      <c r="I1230" s="298" t="s">
        <v>4993</v>
      </c>
      <c r="J1230" s="298" t="s">
        <v>5056</v>
      </c>
      <c r="K1230" s="273">
        <v>2</v>
      </c>
      <c r="L1230" s="273">
        <v>12</v>
      </c>
      <c r="M1230" s="276">
        <v>33213.599999999999</v>
      </c>
      <c r="N1230" s="277"/>
      <c r="O1230" s="277"/>
      <c r="P1230" s="277"/>
      <c r="Q1230" s="277"/>
      <c r="R1230" s="277"/>
    </row>
    <row r="1231" spans="1:20" x14ac:dyDescent="0.2">
      <c r="A1231" s="271" t="s">
        <v>4960</v>
      </c>
      <c r="B1231" s="272" t="s">
        <v>2629</v>
      </c>
      <c r="C1231" s="272" t="s">
        <v>4961</v>
      </c>
      <c r="D1231" s="273" t="s">
        <v>4970</v>
      </c>
      <c r="E1231" s="296">
        <v>2900</v>
      </c>
      <c r="F1231" s="274" t="s">
        <v>7487</v>
      </c>
      <c r="G1231" s="275" t="s">
        <v>7488</v>
      </c>
      <c r="H1231" s="298" t="s">
        <v>4976</v>
      </c>
      <c r="I1231" s="298" t="s">
        <v>4966</v>
      </c>
      <c r="J1231" s="298" t="s">
        <v>4967</v>
      </c>
      <c r="K1231" s="273">
        <v>2</v>
      </c>
      <c r="L1231" s="273">
        <v>12</v>
      </c>
      <c r="M1231" s="276">
        <v>38013.599999999999</v>
      </c>
      <c r="N1231" s="277"/>
      <c r="O1231" s="277"/>
      <c r="P1231" s="277"/>
      <c r="Q1231" s="277"/>
      <c r="R1231" s="277"/>
    </row>
    <row r="1232" spans="1:20" x14ac:dyDescent="0.2">
      <c r="A1232" s="271" t="s">
        <v>4960</v>
      </c>
      <c r="B1232" s="272" t="s">
        <v>2629</v>
      </c>
      <c r="C1232" s="272" t="s">
        <v>4961</v>
      </c>
      <c r="D1232" s="273" t="s">
        <v>4970</v>
      </c>
      <c r="E1232" s="296">
        <v>2200</v>
      </c>
      <c r="F1232" s="274" t="s">
        <v>7489</v>
      </c>
      <c r="G1232" s="275" t="s">
        <v>7490</v>
      </c>
      <c r="H1232" s="298" t="s">
        <v>5154</v>
      </c>
      <c r="I1232" s="298" t="s">
        <v>4966</v>
      </c>
      <c r="J1232" s="298" t="s">
        <v>5123</v>
      </c>
      <c r="K1232" s="273">
        <v>2</v>
      </c>
      <c r="L1232" s="273">
        <v>12</v>
      </c>
      <c r="M1232" s="276">
        <v>29375.93</v>
      </c>
      <c r="N1232" s="277"/>
      <c r="O1232" s="277"/>
      <c r="P1232" s="277"/>
      <c r="Q1232" s="277"/>
      <c r="R1232" s="277"/>
    </row>
    <row r="1233" spans="1:20" x14ac:dyDescent="0.2">
      <c r="A1233" s="271" t="s">
        <v>4960</v>
      </c>
      <c r="B1233" s="272" t="s">
        <v>2629</v>
      </c>
      <c r="C1233" s="272" t="s">
        <v>4961</v>
      </c>
      <c r="D1233" s="273" t="s">
        <v>4962</v>
      </c>
      <c r="E1233" s="296">
        <v>7500</v>
      </c>
      <c r="F1233" s="274" t="s">
        <v>7491</v>
      </c>
      <c r="G1233" s="275" t="s">
        <v>7492</v>
      </c>
      <c r="H1233" s="298" t="s">
        <v>4965</v>
      </c>
      <c r="I1233" s="298" t="s">
        <v>4966</v>
      </c>
      <c r="J1233" s="298" t="s">
        <v>4967</v>
      </c>
      <c r="K1233" s="273">
        <v>4</v>
      </c>
      <c r="L1233" s="273">
        <v>12</v>
      </c>
      <c r="M1233" s="276">
        <v>93213.60000000002</v>
      </c>
      <c r="N1233" s="277"/>
      <c r="O1233" s="277"/>
      <c r="P1233" s="277"/>
      <c r="Q1233" s="277"/>
      <c r="R1233" s="277"/>
    </row>
    <row r="1234" spans="1:20" x14ac:dyDescent="0.2">
      <c r="A1234" s="271" t="s">
        <v>4960</v>
      </c>
      <c r="B1234" s="272" t="s">
        <v>2629</v>
      </c>
      <c r="C1234" s="272" t="s">
        <v>4961</v>
      </c>
      <c r="D1234" s="273" t="s">
        <v>4962</v>
      </c>
      <c r="E1234" s="296">
        <v>8500</v>
      </c>
      <c r="F1234" s="274" t="s">
        <v>7493</v>
      </c>
      <c r="G1234" s="275" t="s">
        <v>7494</v>
      </c>
      <c r="H1234" s="298" t="s">
        <v>4985</v>
      </c>
      <c r="I1234" s="298" t="s">
        <v>4966</v>
      </c>
      <c r="J1234" s="298" t="s">
        <v>4967</v>
      </c>
      <c r="K1234" s="273">
        <v>2</v>
      </c>
      <c r="L1234" s="273">
        <v>12</v>
      </c>
      <c r="M1234" s="276">
        <v>105496.93000000002</v>
      </c>
      <c r="N1234" s="277"/>
      <c r="O1234" s="277"/>
      <c r="P1234" s="277"/>
      <c r="Q1234" s="277"/>
      <c r="R1234" s="277"/>
    </row>
    <row r="1235" spans="1:20" x14ac:dyDescent="0.2">
      <c r="A1235" s="271" t="s">
        <v>4960</v>
      </c>
      <c r="B1235" s="272" t="s">
        <v>2629</v>
      </c>
      <c r="C1235" s="272" t="s">
        <v>4961</v>
      </c>
      <c r="D1235" s="273" t="s">
        <v>4962</v>
      </c>
      <c r="E1235" s="296">
        <v>6500</v>
      </c>
      <c r="F1235" s="274" t="s">
        <v>7495</v>
      </c>
      <c r="G1235" s="275" t="s">
        <v>7496</v>
      </c>
      <c r="H1235" s="298" t="s">
        <v>4985</v>
      </c>
      <c r="I1235" s="298" t="s">
        <v>4966</v>
      </c>
      <c r="J1235" s="298" t="s">
        <v>4967</v>
      </c>
      <c r="K1235" s="273">
        <v>4</v>
      </c>
      <c r="L1235" s="273">
        <v>12</v>
      </c>
      <c r="M1235" s="276">
        <v>81213.60000000002</v>
      </c>
      <c r="N1235" s="277"/>
      <c r="O1235" s="277"/>
      <c r="P1235" s="277"/>
      <c r="Q1235" s="277"/>
      <c r="R1235" s="277"/>
    </row>
    <row r="1236" spans="1:20" x14ac:dyDescent="0.2">
      <c r="A1236" s="271" t="s">
        <v>4960</v>
      </c>
      <c r="B1236" s="272" t="s">
        <v>2629</v>
      </c>
      <c r="C1236" s="272" t="s">
        <v>4961</v>
      </c>
      <c r="D1236" s="273" t="s">
        <v>4962</v>
      </c>
      <c r="E1236" s="296">
        <v>12500</v>
      </c>
      <c r="F1236" s="274" t="s">
        <v>7497</v>
      </c>
      <c r="G1236" s="275" t="s">
        <v>7498</v>
      </c>
      <c r="H1236" s="298" t="s">
        <v>4965</v>
      </c>
      <c r="I1236" s="298" t="s">
        <v>4966</v>
      </c>
      <c r="J1236" s="298" t="s">
        <v>4967</v>
      </c>
      <c r="K1236" s="273">
        <v>2</v>
      </c>
      <c r="L1236" s="273">
        <v>12</v>
      </c>
      <c r="M1236" s="276">
        <v>153213.6</v>
      </c>
      <c r="N1236" s="277"/>
      <c r="O1236" s="277"/>
      <c r="P1236" s="277"/>
      <c r="Q1236" s="277"/>
      <c r="R1236" s="277"/>
    </row>
    <row r="1237" spans="1:20" x14ac:dyDescent="0.2">
      <c r="A1237" s="271" t="s">
        <v>4960</v>
      </c>
      <c r="B1237" s="272" t="s">
        <v>2629</v>
      </c>
      <c r="C1237" s="272" t="s">
        <v>4961</v>
      </c>
      <c r="D1237" s="273" t="s">
        <v>4962</v>
      </c>
      <c r="E1237" s="296">
        <v>8500</v>
      </c>
      <c r="F1237" s="274" t="s">
        <v>7499</v>
      </c>
      <c r="G1237" s="275" t="s">
        <v>7500</v>
      </c>
      <c r="H1237" s="298" t="s">
        <v>4985</v>
      </c>
      <c r="I1237" s="298" t="s">
        <v>4966</v>
      </c>
      <c r="J1237" s="298" t="s">
        <v>4967</v>
      </c>
      <c r="K1237" s="273">
        <v>2</v>
      </c>
      <c r="L1237" s="273">
        <v>12</v>
      </c>
      <c r="M1237" s="276">
        <v>105213.60000000002</v>
      </c>
      <c r="N1237" s="277"/>
      <c r="O1237" s="277"/>
      <c r="P1237" s="277"/>
      <c r="Q1237" s="277"/>
      <c r="R1237" s="277"/>
    </row>
    <row r="1238" spans="1:20" x14ac:dyDescent="0.2">
      <c r="A1238" s="271" t="s">
        <v>4960</v>
      </c>
      <c r="B1238" s="272" t="s">
        <v>2629</v>
      </c>
      <c r="C1238" s="272" t="s">
        <v>4961</v>
      </c>
      <c r="D1238" s="273" t="s">
        <v>4970</v>
      </c>
      <c r="E1238" s="296">
        <v>4500</v>
      </c>
      <c r="F1238" s="274" t="s">
        <v>7501</v>
      </c>
      <c r="G1238" s="275" t="s">
        <v>7502</v>
      </c>
      <c r="H1238" s="298" t="s">
        <v>4965</v>
      </c>
      <c r="I1238" s="298" t="s">
        <v>4966</v>
      </c>
      <c r="J1238" s="298" t="s">
        <v>5123</v>
      </c>
      <c r="K1238" s="273">
        <v>2</v>
      </c>
      <c r="L1238" s="273">
        <v>12</v>
      </c>
      <c r="M1238" s="276">
        <v>57213.600000000013</v>
      </c>
      <c r="N1238" s="277"/>
      <c r="O1238" s="277"/>
      <c r="P1238" s="277"/>
      <c r="Q1238" s="277"/>
      <c r="R1238" s="277"/>
    </row>
    <row r="1239" spans="1:20" x14ac:dyDescent="0.2">
      <c r="A1239" s="271" t="s">
        <v>4960</v>
      </c>
      <c r="B1239" s="272" t="s">
        <v>2629</v>
      </c>
      <c r="C1239" s="272" t="s">
        <v>4961</v>
      </c>
      <c r="D1239" s="273" t="s">
        <v>4962</v>
      </c>
      <c r="E1239" s="296">
        <v>6500</v>
      </c>
      <c r="F1239" s="274" t="s">
        <v>7503</v>
      </c>
      <c r="G1239" s="275" t="s">
        <v>7504</v>
      </c>
      <c r="H1239" s="298" t="s">
        <v>4976</v>
      </c>
      <c r="I1239" s="298" t="s">
        <v>4966</v>
      </c>
      <c r="J1239" s="298" t="s">
        <v>4967</v>
      </c>
      <c r="K1239" s="273">
        <v>2</v>
      </c>
      <c r="L1239" s="273">
        <v>12</v>
      </c>
      <c r="M1239" s="276">
        <v>81213.60000000002</v>
      </c>
      <c r="N1239" s="277"/>
      <c r="O1239" s="277"/>
      <c r="P1239" s="277"/>
      <c r="Q1239" s="277"/>
      <c r="R1239" s="277"/>
    </row>
    <row r="1240" spans="1:20" x14ac:dyDescent="0.2">
      <c r="A1240" s="271" t="s">
        <v>4960</v>
      </c>
      <c r="B1240" s="272" t="s">
        <v>2629</v>
      </c>
      <c r="C1240" s="272" t="s">
        <v>4961</v>
      </c>
      <c r="D1240" s="273" t="s">
        <v>4962</v>
      </c>
      <c r="E1240" s="296">
        <v>9000</v>
      </c>
      <c r="F1240" s="274" t="s">
        <v>7505</v>
      </c>
      <c r="G1240" s="275" t="s">
        <v>7506</v>
      </c>
      <c r="H1240" s="298" t="s">
        <v>4973</v>
      </c>
      <c r="I1240" s="298" t="s">
        <v>4966</v>
      </c>
      <c r="J1240" s="298" t="s">
        <v>4967</v>
      </c>
      <c r="K1240" s="273">
        <v>2</v>
      </c>
      <c r="L1240" s="273">
        <v>12</v>
      </c>
      <c r="M1240" s="276">
        <v>111213.60000000002</v>
      </c>
      <c r="N1240" s="277"/>
      <c r="O1240" s="277"/>
      <c r="P1240" s="277"/>
      <c r="Q1240" s="277"/>
      <c r="R1240" s="277"/>
    </row>
    <row r="1241" spans="1:20" x14ac:dyDescent="0.2">
      <c r="A1241" s="271" t="s">
        <v>4960</v>
      </c>
      <c r="B1241" s="272" t="s">
        <v>2629</v>
      </c>
      <c r="C1241" s="272" t="s">
        <v>4961</v>
      </c>
      <c r="D1241" s="273" t="s">
        <v>4962</v>
      </c>
      <c r="E1241" s="296">
        <v>6500</v>
      </c>
      <c r="F1241" s="274" t="s">
        <v>7507</v>
      </c>
      <c r="G1241" s="275" t="s">
        <v>7508</v>
      </c>
      <c r="H1241" s="298" t="s">
        <v>4976</v>
      </c>
      <c r="I1241" s="298" t="s">
        <v>4966</v>
      </c>
      <c r="J1241" s="298" t="s">
        <v>4967</v>
      </c>
      <c r="K1241" s="273">
        <v>0</v>
      </c>
      <c r="L1241" s="273">
        <v>1</v>
      </c>
      <c r="M1241" s="276">
        <v>2130.56</v>
      </c>
      <c r="N1241" s="278"/>
      <c r="O1241" s="278"/>
      <c r="P1241" s="278"/>
      <c r="Q1241" s="278"/>
      <c r="R1241" s="278"/>
      <c r="S1241" s="279"/>
      <c r="T1241" s="279"/>
    </row>
    <row r="1242" spans="1:20" x14ac:dyDescent="0.2">
      <c r="A1242" s="271" t="s">
        <v>4960</v>
      </c>
      <c r="B1242" s="272" t="s">
        <v>2629</v>
      </c>
      <c r="C1242" s="272" t="s">
        <v>4961</v>
      </c>
      <c r="D1242" s="273" t="s">
        <v>4962</v>
      </c>
      <c r="E1242" s="296">
        <v>10500</v>
      </c>
      <c r="F1242" s="274" t="s">
        <v>7509</v>
      </c>
      <c r="G1242" s="275" t="s">
        <v>7510</v>
      </c>
      <c r="H1242" s="298" t="s">
        <v>4985</v>
      </c>
      <c r="I1242" s="298" t="s">
        <v>4966</v>
      </c>
      <c r="J1242" s="298" t="s">
        <v>4967</v>
      </c>
      <c r="K1242" s="273">
        <v>4</v>
      </c>
      <c r="L1242" s="273">
        <v>12</v>
      </c>
      <c r="M1242" s="276">
        <v>129213.60000000002</v>
      </c>
      <c r="N1242" s="277"/>
      <c r="O1242" s="277"/>
      <c r="P1242" s="277"/>
      <c r="Q1242" s="277"/>
      <c r="R1242" s="277"/>
    </row>
    <row r="1243" spans="1:20" x14ac:dyDescent="0.2">
      <c r="A1243" s="271" t="s">
        <v>4960</v>
      </c>
      <c r="B1243" s="272" t="s">
        <v>2629</v>
      </c>
      <c r="C1243" s="272" t="s">
        <v>4961</v>
      </c>
      <c r="D1243" s="273" t="s">
        <v>4962</v>
      </c>
      <c r="E1243" s="296">
        <v>6500</v>
      </c>
      <c r="F1243" s="274" t="s">
        <v>7511</v>
      </c>
      <c r="G1243" s="275" t="s">
        <v>7512</v>
      </c>
      <c r="H1243" s="298" t="s">
        <v>4965</v>
      </c>
      <c r="I1243" s="298" t="s">
        <v>4966</v>
      </c>
      <c r="J1243" s="298" t="s">
        <v>4967</v>
      </c>
      <c r="K1243" s="273">
        <v>2</v>
      </c>
      <c r="L1243" s="273">
        <v>12</v>
      </c>
      <c r="M1243" s="276">
        <v>81213.60000000002</v>
      </c>
      <c r="N1243" s="277"/>
      <c r="O1243" s="277"/>
      <c r="P1243" s="277"/>
      <c r="Q1243" s="277"/>
      <c r="R1243" s="277"/>
    </row>
    <row r="1244" spans="1:20" x14ac:dyDescent="0.2">
      <c r="A1244" s="271" t="s">
        <v>4960</v>
      </c>
      <c r="B1244" s="272" t="s">
        <v>2629</v>
      </c>
      <c r="C1244" s="272" t="s">
        <v>4961</v>
      </c>
      <c r="D1244" s="273" t="s">
        <v>5052</v>
      </c>
      <c r="E1244" s="296">
        <v>4500</v>
      </c>
      <c r="F1244" s="274" t="s">
        <v>7513</v>
      </c>
      <c r="G1244" s="275" t="s">
        <v>7514</v>
      </c>
      <c r="H1244" s="298" t="s">
        <v>7515</v>
      </c>
      <c r="I1244" s="298" t="s">
        <v>4993</v>
      </c>
      <c r="J1244" s="298" t="s">
        <v>4994</v>
      </c>
      <c r="K1244" s="273">
        <v>2</v>
      </c>
      <c r="L1244" s="273">
        <v>12</v>
      </c>
      <c r="M1244" s="276">
        <v>57213.600000000013</v>
      </c>
      <c r="N1244" s="277"/>
      <c r="O1244" s="277"/>
      <c r="P1244" s="277"/>
      <c r="Q1244" s="277"/>
      <c r="R1244" s="277"/>
    </row>
    <row r="1245" spans="1:20" x14ac:dyDescent="0.2">
      <c r="A1245" s="271" t="s">
        <v>4960</v>
      </c>
      <c r="B1245" s="272" t="s">
        <v>2629</v>
      </c>
      <c r="C1245" s="272" t="s">
        <v>4961</v>
      </c>
      <c r="D1245" s="273" t="s">
        <v>4962</v>
      </c>
      <c r="E1245" s="296">
        <v>8500</v>
      </c>
      <c r="F1245" s="274" t="s">
        <v>7516</v>
      </c>
      <c r="G1245" s="275" t="s">
        <v>7517</v>
      </c>
      <c r="H1245" s="298" t="s">
        <v>4965</v>
      </c>
      <c r="I1245" s="298" t="s">
        <v>4966</v>
      </c>
      <c r="J1245" s="298" t="s">
        <v>4967</v>
      </c>
      <c r="K1245" s="273">
        <v>2</v>
      </c>
      <c r="L1245" s="273">
        <v>12</v>
      </c>
      <c r="M1245" s="276">
        <v>105213.60000000002</v>
      </c>
      <c r="N1245" s="277"/>
      <c r="O1245" s="277"/>
      <c r="P1245" s="277"/>
      <c r="Q1245" s="277"/>
      <c r="R1245" s="277"/>
    </row>
    <row r="1246" spans="1:20" x14ac:dyDescent="0.2">
      <c r="A1246" s="271" t="s">
        <v>4960</v>
      </c>
      <c r="B1246" s="272" t="s">
        <v>2629</v>
      </c>
      <c r="C1246" s="272" t="s">
        <v>4961</v>
      </c>
      <c r="D1246" s="273" t="s">
        <v>4962</v>
      </c>
      <c r="E1246" s="296">
        <v>6500</v>
      </c>
      <c r="F1246" s="274" t="s">
        <v>7518</v>
      </c>
      <c r="G1246" s="275" t="s">
        <v>7519</v>
      </c>
      <c r="H1246" s="298" t="s">
        <v>5015</v>
      </c>
      <c r="I1246" s="298" t="s">
        <v>4966</v>
      </c>
      <c r="J1246" s="298" t="s">
        <v>4967</v>
      </c>
      <c r="K1246" s="273">
        <v>4</v>
      </c>
      <c r="L1246" s="273">
        <v>12</v>
      </c>
      <c r="M1246" s="276">
        <v>81213.60000000002</v>
      </c>
      <c r="N1246" s="277"/>
      <c r="O1246" s="277"/>
      <c r="P1246" s="277"/>
      <c r="Q1246" s="277"/>
      <c r="R1246" s="277"/>
    </row>
    <row r="1247" spans="1:20" x14ac:dyDescent="0.2">
      <c r="A1247" s="271" t="s">
        <v>4960</v>
      </c>
      <c r="B1247" s="272" t="s">
        <v>2629</v>
      </c>
      <c r="C1247" s="272" t="s">
        <v>4961</v>
      </c>
      <c r="D1247" s="273" t="s">
        <v>4962</v>
      </c>
      <c r="E1247" s="296">
        <v>5500</v>
      </c>
      <c r="F1247" s="274" t="s">
        <v>7520</v>
      </c>
      <c r="G1247" s="275" t="s">
        <v>7521</v>
      </c>
      <c r="H1247" s="298" t="s">
        <v>5015</v>
      </c>
      <c r="I1247" s="298" t="s">
        <v>4966</v>
      </c>
      <c r="J1247" s="298" t="s">
        <v>4967</v>
      </c>
      <c r="K1247" s="273">
        <v>2</v>
      </c>
      <c r="L1247" s="273">
        <v>12</v>
      </c>
      <c r="M1247" s="276">
        <v>69213.60000000002</v>
      </c>
      <c r="N1247" s="277"/>
      <c r="O1247" s="277"/>
      <c r="P1247" s="277"/>
      <c r="Q1247" s="277"/>
      <c r="R1247" s="277"/>
    </row>
    <row r="1248" spans="1:20" x14ac:dyDescent="0.2">
      <c r="A1248" s="271" t="s">
        <v>4960</v>
      </c>
      <c r="B1248" s="272" t="s">
        <v>2629</v>
      </c>
      <c r="C1248" s="272" t="s">
        <v>4961</v>
      </c>
      <c r="D1248" s="273" t="s">
        <v>4962</v>
      </c>
      <c r="E1248" s="296">
        <v>6500</v>
      </c>
      <c r="F1248" s="274" t="s">
        <v>7522</v>
      </c>
      <c r="G1248" s="275" t="s">
        <v>7523</v>
      </c>
      <c r="H1248" s="298" t="s">
        <v>5015</v>
      </c>
      <c r="I1248" s="298" t="s">
        <v>4966</v>
      </c>
      <c r="J1248" s="298" t="s">
        <v>4967</v>
      </c>
      <c r="K1248" s="273">
        <v>4</v>
      </c>
      <c r="L1248" s="273">
        <v>12</v>
      </c>
      <c r="M1248" s="276">
        <v>81213.60000000002</v>
      </c>
      <c r="N1248" s="277"/>
      <c r="O1248" s="277"/>
      <c r="P1248" s="277"/>
      <c r="Q1248" s="277"/>
      <c r="R1248" s="277"/>
    </row>
    <row r="1249" spans="1:18" x14ac:dyDescent="0.2">
      <c r="A1249" s="271" t="s">
        <v>4960</v>
      </c>
      <c r="B1249" s="272" t="s">
        <v>2629</v>
      </c>
      <c r="C1249" s="272" t="s">
        <v>4961</v>
      </c>
      <c r="D1249" s="273" t="s">
        <v>4962</v>
      </c>
      <c r="E1249" s="296">
        <v>5500</v>
      </c>
      <c r="F1249" s="274" t="s">
        <v>7524</v>
      </c>
      <c r="G1249" s="275" t="s">
        <v>7525</v>
      </c>
      <c r="H1249" s="298" t="s">
        <v>4965</v>
      </c>
      <c r="I1249" s="298" t="s">
        <v>4966</v>
      </c>
      <c r="J1249" s="298" t="s">
        <v>4967</v>
      </c>
      <c r="K1249" s="273">
        <v>4</v>
      </c>
      <c r="L1249" s="273">
        <v>12</v>
      </c>
      <c r="M1249" s="276">
        <v>69213.60000000002</v>
      </c>
      <c r="N1249" s="277"/>
      <c r="O1249" s="277"/>
      <c r="P1249" s="277"/>
      <c r="Q1249" s="277"/>
      <c r="R1249" s="277"/>
    </row>
    <row r="1250" spans="1:18" x14ac:dyDescent="0.2">
      <c r="A1250" s="271" t="s">
        <v>4960</v>
      </c>
      <c r="B1250" s="272" t="s">
        <v>2629</v>
      </c>
      <c r="C1250" s="272" t="s">
        <v>4961</v>
      </c>
      <c r="D1250" s="273" t="s">
        <v>4962</v>
      </c>
      <c r="E1250" s="296">
        <v>6500</v>
      </c>
      <c r="F1250" s="274" t="s">
        <v>7526</v>
      </c>
      <c r="G1250" s="275" t="s">
        <v>7527</v>
      </c>
      <c r="H1250" s="298" t="s">
        <v>4976</v>
      </c>
      <c r="I1250" s="298" t="s">
        <v>4966</v>
      </c>
      <c r="J1250" s="298" t="s">
        <v>4967</v>
      </c>
      <c r="K1250" s="273">
        <v>4</v>
      </c>
      <c r="L1250" s="273">
        <v>12</v>
      </c>
      <c r="M1250" s="276">
        <v>81213.60000000002</v>
      </c>
      <c r="N1250" s="277"/>
      <c r="O1250" s="277"/>
      <c r="P1250" s="277"/>
      <c r="Q1250" s="277"/>
      <c r="R1250" s="277"/>
    </row>
    <row r="1251" spans="1:18" x14ac:dyDescent="0.2">
      <c r="A1251" s="271" t="s">
        <v>4960</v>
      </c>
      <c r="B1251" s="272" t="s">
        <v>2629</v>
      </c>
      <c r="C1251" s="272" t="s">
        <v>4961</v>
      </c>
      <c r="D1251" s="273" t="s">
        <v>4962</v>
      </c>
      <c r="E1251" s="296">
        <v>6500</v>
      </c>
      <c r="F1251" s="274" t="s">
        <v>7528</v>
      </c>
      <c r="G1251" s="275" t="s">
        <v>7529</v>
      </c>
      <c r="H1251" s="298" t="s">
        <v>4965</v>
      </c>
      <c r="I1251" s="298" t="s">
        <v>4966</v>
      </c>
      <c r="J1251" s="298" t="s">
        <v>4967</v>
      </c>
      <c r="K1251" s="273">
        <v>2</v>
      </c>
      <c r="L1251" s="273">
        <v>12</v>
      </c>
      <c r="M1251" s="276">
        <v>81213.60000000002</v>
      </c>
      <c r="N1251" s="277"/>
      <c r="O1251" s="277"/>
      <c r="P1251" s="277"/>
      <c r="Q1251" s="277"/>
      <c r="R1251" s="277"/>
    </row>
    <row r="1252" spans="1:18" x14ac:dyDescent="0.2">
      <c r="A1252" s="271" t="s">
        <v>4960</v>
      </c>
      <c r="B1252" s="272" t="s">
        <v>2629</v>
      </c>
      <c r="C1252" s="272" t="s">
        <v>4961</v>
      </c>
      <c r="D1252" s="273" t="s">
        <v>4962</v>
      </c>
      <c r="E1252" s="296">
        <v>6500</v>
      </c>
      <c r="F1252" s="274" t="s">
        <v>7530</v>
      </c>
      <c r="G1252" s="275" t="s">
        <v>7531</v>
      </c>
      <c r="H1252" s="298" t="s">
        <v>4985</v>
      </c>
      <c r="I1252" s="298" t="s">
        <v>4966</v>
      </c>
      <c r="J1252" s="298" t="s">
        <v>4967</v>
      </c>
      <c r="K1252" s="273">
        <v>2</v>
      </c>
      <c r="L1252" s="273">
        <v>12</v>
      </c>
      <c r="M1252" s="276">
        <v>81213.60000000002</v>
      </c>
      <c r="N1252" s="277"/>
      <c r="O1252" s="277"/>
      <c r="P1252" s="277"/>
      <c r="Q1252" s="277"/>
      <c r="R1252" s="277"/>
    </row>
    <row r="1253" spans="1:18" x14ac:dyDescent="0.2">
      <c r="A1253" s="271" t="s">
        <v>4960</v>
      </c>
      <c r="B1253" s="272" t="s">
        <v>2629</v>
      </c>
      <c r="C1253" s="272" t="s">
        <v>4961</v>
      </c>
      <c r="D1253" s="273" t="s">
        <v>5052</v>
      </c>
      <c r="E1253" s="296">
        <v>3500</v>
      </c>
      <c r="F1253" s="274" t="s">
        <v>7532</v>
      </c>
      <c r="G1253" s="275" t="s">
        <v>7533</v>
      </c>
      <c r="H1253" s="298" t="s">
        <v>5055</v>
      </c>
      <c r="I1253" s="298" t="s">
        <v>4993</v>
      </c>
      <c r="J1253" s="298" t="s">
        <v>5056</v>
      </c>
      <c r="K1253" s="273">
        <v>1</v>
      </c>
      <c r="L1253" s="273">
        <v>2</v>
      </c>
      <c r="M1253" s="276">
        <v>7295.6</v>
      </c>
      <c r="N1253" s="277"/>
      <c r="O1253" s="277"/>
      <c r="P1253" s="277"/>
      <c r="Q1253" s="277"/>
      <c r="R1253" s="277"/>
    </row>
    <row r="1254" spans="1:18" x14ac:dyDescent="0.2">
      <c r="A1254" s="271" t="s">
        <v>4960</v>
      </c>
      <c r="B1254" s="272" t="s">
        <v>2629</v>
      </c>
      <c r="C1254" s="272" t="s">
        <v>4961</v>
      </c>
      <c r="D1254" s="273" t="s">
        <v>4962</v>
      </c>
      <c r="E1254" s="296">
        <v>6500</v>
      </c>
      <c r="F1254" s="274" t="s">
        <v>7534</v>
      </c>
      <c r="G1254" s="275" t="s">
        <v>7535</v>
      </c>
      <c r="H1254" s="298" t="s">
        <v>4985</v>
      </c>
      <c r="I1254" s="298" t="s">
        <v>4966</v>
      </c>
      <c r="J1254" s="298" t="s">
        <v>4967</v>
      </c>
      <c r="K1254" s="273">
        <v>4</v>
      </c>
      <c r="L1254" s="273">
        <v>12</v>
      </c>
      <c r="M1254" s="276">
        <v>81213.60000000002</v>
      </c>
      <c r="N1254" s="277"/>
      <c r="O1254" s="277"/>
      <c r="P1254" s="277"/>
      <c r="Q1254" s="277"/>
      <c r="R1254" s="277"/>
    </row>
    <row r="1255" spans="1:18" x14ac:dyDescent="0.2">
      <c r="A1255" s="271" t="s">
        <v>4960</v>
      </c>
      <c r="B1255" s="272" t="s">
        <v>2629</v>
      </c>
      <c r="C1255" s="272" t="s">
        <v>4961</v>
      </c>
      <c r="D1255" s="273" t="s">
        <v>4970</v>
      </c>
      <c r="E1255" s="296">
        <v>5500</v>
      </c>
      <c r="F1255" s="274" t="s">
        <v>7536</v>
      </c>
      <c r="G1255" s="275" t="s">
        <v>7537</v>
      </c>
      <c r="H1255" s="298" t="s">
        <v>5803</v>
      </c>
      <c r="I1255" s="298" t="s">
        <v>4966</v>
      </c>
      <c r="J1255" s="298" t="s">
        <v>4967</v>
      </c>
      <c r="K1255" s="273">
        <v>1</v>
      </c>
      <c r="L1255" s="273">
        <v>2</v>
      </c>
      <c r="M1255" s="276">
        <v>11162.26</v>
      </c>
      <c r="N1255" s="277"/>
      <c r="O1255" s="277"/>
      <c r="P1255" s="277"/>
      <c r="Q1255" s="277"/>
      <c r="R1255" s="277"/>
    </row>
    <row r="1256" spans="1:18" x14ac:dyDescent="0.2">
      <c r="A1256" s="271" t="s">
        <v>4960</v>
      </c>
      <c r="B1256" s="272" t="s">
        <v>2629</v>
      </c>
      <c r="C1256" s="272" t="s">
        <v>4961</v>
      </c>
      <c r="D1256" s="273" t="s">
        <v>4962</v>
      </c>
      <c r="E1256" s="296">
        <v>6500</v>
      </c>
      <c r="F1256" s="274" t="s">
        <v>7538</v>
      </c>
      <c r="G1256" s="275" t="s">
        <v>7539</v>
      </c>
      <c r="H1256" s="298" t="s">
        <v>4976</v>
      </c>
      <c r="I1256" s="298" t="s">
        <v>4966</v>
      </c>
      <c r="J1256" s="298" t="s">
        <v>4967</v>
      </c>
      <c r="K1256" s="273">
        <v>4</v>
      </c>
      <c r="L1256" s="273">
        <v>12</v>
      </c>
      <c r="M1256" s="276">
        <v>81213.60000000002</v>
      </c>
      <c r="N1256" s="277"/>
      <c r="O1256" s="277"/>
      <c r="P1256" s="277"/>
      <c r="Q1256" s="277"/>
      <c r="R1256" s="277"/>
    </row>
    <row r="1257" spans="1:18" x14ac:dyDescent="0.2">
      <c r="A1257" s="271" t="s">
        <v>4960</v>
      </c>
      <c r="B1257" s="272" t="s">
        <v>2629</v>
      </c>
      <c r="C1257" s="272" t="s">
        <v>4961</v>
      </c>
      <c r="D1257" s="273" t="s">
        <v>4962</v>
      </c>
      <c r="E1257" s="296">
        <v>6500</v>
      </c>
      <c r="F1257" s="274" t="s">
        <v>7540</v>
      </c>
      <c r="G1257" s="275" t="s">
        <v>7541</v>
      </c>
      <c r="H1257" s="298" t="s">
        <v>4985</v>
      </c>
      <c r="I1257" s="298" t="s">
        <v>4966</v>
      </c>
      <c r="J1257" s="298" t="s">
        <v>4967</v>
      </c>
      <c r="K1257" s="273">
        <v>4</v>
      </c>
      <c r="L1257" s="273">
        <v>12</v>
      </c>
      <c r="M1257" s="276">
        <v>80810.270000000019</v>
      </c>
      <c r="N1257" s="277"/>
      <c r="O1257" s="277"/>
      <c r="P1257" s="277"/>
      <c r="Q1257" s="277"/>
      <c r="R1257" s="277"/>
    </row>
    <row r="1258" spans="1:18" x14ac:dyDescent="0.2">
      <c r="A1258" s="271" t="s">
        <v>4960</v>
      </c>
      <c r="B1258" s="272" t="s">
        <v>2629</v>
      </c>
      <c r="C1258" s="272" t="s">
        <v>4961</v>
      </c>
      <c r="D1258" s="273" t="s">
        <v>4962</v>
      </c>
      <c r="E1258" s="296">
        <v>8500</v>
      </c>
      <c r="F1258" s="274" t="s">
        <v>7542</v>
      </c>
      <c r="G1258" s="275" t="s">
        <v>7543</v>
      </c>
      <c r="H1258" s="298" t="s">
        <v>4985</v>
      </c>
      <c r="I1258" s="298" t="s">
        <v>4966</v>
      </c>
      <c r="J1258" s="298" t="s">
        <v>4967</v>
      </c>
      <c r="K1258" s="273">
        <v>2</v>
      </c>
      <c r="L1258" s="273">
        <v>12</v>
      </c>
      <c r="M1258" s="276">
        <v>105213.60000000002</v>
      </c>
      <c r="N1258" s="277"/>
      <c r="O1258" s="277"/>
      <c r="P1258" s="277"/>
      <c r="Q1258" s="277"/>
      <c r="R1258" s="277"/>
    </row>
    <row r="1259" spans="1:18" x14ac:dyDescent="0.2">
      <c r="A1259" s="271" t="s">
        <v>4960</v>
      </c>
      <c r="B1259" s="272" t="s">
        <v>2629</v>
      </c>
      <c r="C1259" s="272" t="s">
        <v>4961</v>
      </c>
      <c r="D1259" s="273" t="s">
        <v>4962</v>
      </c>
      <c r="E1259" s="296">
        <v>8500</v>
      </c>
      <c r="F1259" s="274" t="s">
        <v>7544</v>
      </c>
      <c r="G1259" s="275" t="s">
        <v>7545</v>
      </c>
      <c r="H1259" s="298" t="s">
        <v>5135</v>
      </c>
      <c r="I1259" s="298" t="s">
        <v>4966</v>
      </c>
      <c r="J1259" s="298" t="s">
        <v>4967</v>
      </c>
      <c r="K1259" s="273">
        <v>2</v>
      </c>
      <c r="L1259" s="273">
        <v>12</v>
      </c>
      <c r="M1259" s="276">
        <v>105213.60000000002</v>
      </c>
      <c r="N1259" s="277"/>
      <c r="O1259" s="277"/>
      <c r="P1259" s="277"/>
      <c r="Q1259" s="277"/>
      <c r="R1259" s="277"/>
    </row>
    <row r="1260" spans="1:18" x14ac:dyDescent="0.2">
      <c r="A1260" s="271" t="s">
        <v>4960</v>
      </c>
      <c r="B1260" s="272" t="s">
        <v>2629</v>
      </c>
      <c r="C1260" s="272" t="s">
        <v>4961</v>
      </c>
      <c r="D1260" s="273" t="s">
        <v>4962</v>
      </c>
      <c r="E1260" s="296">
        <v>7500</v>
      </c>
      <c r="F1260" s="274" t="s">
        <v>7546</v>
      </c>
      <c r="G1260" s="275" t="s">
        <v>7547</v>
      </c>
      <c r="H1260" s="298" t="s">
        <v>5015</v>
      </c>
      <c r="I1260" s="298" t="s">
        <v>4966</v>
      </c>
      <c r="J1260" s="298" t="s">
        <v>4967</v>
      </c>
      <c r="K1260" s="273">
        <v>4</v>
      </c>
      <c r="L1260" s="273">
        <v>12</v>
      </c>
      <c r="M1260" s="276">
        <v>93713.60000000002</v>
      </c>
      <c r="N1260" s="277"/>
      <c r="O1260" s="277"/>
      <c r="P1260" s="277"/>
      <c r="Q1260" s="277"/>
      <c r="R1260" s="277"/>
    </row>
    <row r="1261" spans="1:18" x14ac:dyDescent="0.2">
      <c r="A1261" s="271" t="s">
        <v>4960</v>
      </c>
      <c r="B1261" s="272" t="s">
        <v>2629</v>
      </c>
      <c r="C1261" s="272" t="s">
        <v>4961</v>
      </c>
      <c r="D1261" s="273" t="s">
        <v>4962</v>
      </c>
      <c r="E1261" s="296">
        <v>6500</v>
      </c>
      <c r="F1261" s="274" t="s">
        <v>7548</v>
      </c>
      <c r="G1261" s="275" t="s">
        <v>7549</v>
      </c>
      <c r="H1261" s="298" t="s">
        <v>4985</v>
      </c>
      <c r="I1261" s="298" t="s">
        <v>4966</v>
      </c>
      <c r="J1261" s="298" t="s">
        <v>4967</v>
      </c>
      <c r="K1261" s="273">
        <v>1</v>
      </c>
      <c r="L1261" s="273">
        <v>4</v>
      </c>
      <c r="M1261" s="276">
        <v>23115.640000000003</v>
      </c>
      <c r="N1261" s="277"/>
      <c r="O1261" s="277"/>
      <c r="P1261" s="277"/>
      <c r="Q1261" s="277"/>
      <c r="R1261" s="277"/>
    </row>
    <row r="1262" spans="1:18" x14ac:dyDescent="0.2">
      <c r="A1262" s="271" t="s">
        <v>4960</v>
      </c>
      <c r="B1262" s="272" t="s">
        <v>2629</v>
      </c>
      <c r="C1262" s="272" t="s">
        <v>4961</v>
      </c>
      <c r="D1262" s="273" t="s">
        <v>4962</v>
      </c>
      <c r="E1262" s="296">
        <v>6500</v>
      </c>
      <c r="F1262" s="274" t="s">
        <v>7550</v>
      </c>
      <c r="G1262" s="275" t="s">
        <v>7551</v>
      </c>
      <c r="H1262" s="298" t="s">
        <v>5803</v>
      </c>
      <c r="I1262" s="298" t="s">
        <v>4966</v>
      </c>
      <c r="J1262" s="298" t="s">
        <v>4967</v>
      </c>
      <c r="K1262" s="273">
        <v>4</v>
      </c>
      <c r="L1262" s="273">
        <v>12</v>
      </c>
      <c r="M1262" s="276">
        <v>81213.60000000002</v>
      </c>
      <c r="N1262" s="277"/>
      <c r="O1262" s="277"/>
      <c r="P1262" s="277"/>
      <c r="Q1262" s="277"/>
      <c r="R1262" s="277"/>
    </row>
    <row r="1263" spans="1:18" x14ac:dyDescent="0.2">
      <c r="A1263" s="271" t="s">
        <v>4960</v>
      </c>
      <c r="B1263" s="272" t="s">
        <v>2629</v>
      </c>
      <c r="C1263" s="272" t="s">
        <v>4961</v>
      </c>
      <c r="D1263" s="273" t="s">
        <v>4962</v>
      </c>
      <c r="E1263" s="296">
        <v>5500</v>
      </c>
      <c r="F1263" s="274" t="s">
        <v>7552</v>
      </c>
      <c r="G1263" s="275" t="s">
        <v>7553</v>
      </c>
      <c r="H1263" s="298" t="s">
        <v>4976</v>
      </c>
      <c r="I1263" s="298" t="s">
        <v>4966</v>
      </c>
      <c r="J1263" s="298" t="s">
        <v>4967</v>
      </c>
      <c r="K1263" s="273">
        <v>2</v>
      </c>
      <c r="L1263" s="273">
        <v>12</v>
      </c>
      <c r="M1263" s="276">
        <v>69213.60000000002</v>
      </c>
      <c r="N1263" s="277"/>
      <c r="O1263" s="277"/>
      <c r="P1263" s="277"/>
      <c r="Q1263" s="277"/>
      <c r="R1263" s="277"/>
    </row>
    <row r="1264" spans="1:18" x14ac:dyDescent="0.2">
      <c r="A1264" s="271" t="s">
        <v>4960</v>
      </c>
      <c r="B1264" s="272" t="s">
        <v>2629</v>
      </c>
      <c r="C1264" s="272" t="s">
        <v>4961</v>
      </c>
      <c r="D1264" s="273" t="s">
        <v>4962</v>
      </c>
      <c r="E1264" s="296">
        <v>11000</v>
      </c>
      <c r="F1264" s="274" t="s">
        <v>7554</v>
      </c>
      <c r="G1264" s="275" t="s">
        <v>7555</v>
      </c>
      <c r="H1264" s="298" t="s">
        <v>5167</v>
      </c>
      <c r="I1264" s="298" t="s">
        <v>4966</v>
      </c>
      <c r="J1264" s="298" t="s">
        <v>4967</v>
      </c>
      <c r="K1264" s="273">
        <v>4</v>
      </c>
      <c r="L1264" s="273">
        <v>12</v>
      </c>
      <c r="M1264" s="276">
        <v>135213.6</v>
      </c>
      <c r="N1264" s="277"/>
      <c r="O1264" s="277"/>
      <c r="P1264" s="277"/>
      <c r="Q1264" s="277"/>
      <c r="R1264" s="277"/>
    </row>
    <row r="1265" spans="1:18" x14ac:dyDescent="0.2">
      <c r="A1265" s="271" t="s">
        <v>4960</v>
      </c>
      <c r="B1265" s="272" t="s">
        <v>2629</v>
      </c>
      <c r="C1265" s="272" t="s">
        <v>4961</v>
      </c>
      <c r="D1265" s="273" t="s">
        <v>4962</v>
      </c>
      <c r="E1265" s="296">
        <v>8500</v>
      </c>
      <c r="F1265" s="274" t="s">
        <v>7556</v>
      </c>
      <c r="G1265" s="275" t="s">
        <v>7557</v>
      </c>
      <c r="H1265" s="298" t="s">
        <v>4985</v>
      </c>
      <c r="I1265" s="298" t="s">
        <v>4966</v>
      </c>
      <c r="J1265" s="298" t="s">
        <v>4967</v>
      </c>
      <c r="K1265" s="273">
        <v>4</v>
      </c>
      <c r="L1265" s="273">
        <v>12</v>
      </c>
      <c r="M1265" s="276">
        <v>105213.60000000002</v>
      </c>
      <c r="N1265" s="277"/>
      <c r="O1265" s="277"/>
      <c r="P1265" s="277"/>
      <c r="Q1265" s="277"/>
      <c r="R1265" s="277"/>
    </row>
    <row r="1266" spans="1:18" x14ac:dyDescent="0.2">
      <c r="A1266" s="271" t="s">
        <v>4960</v>
      </c>
      <c r="B1266" s="272" t="s">
        <v>2629</v>
      </c>
      <c r="C1266" s="272" t="s">
        <v>4961</v>
      </c>
      <c r="D1266" s="273" t="s">
        <v>4962</v>
      </c>
      <c r="E1266" s="296">
        <v>6500</v>
      </c>
      <c r="F1266" s="274" t="s">
        <v>7558</v>
      </c>
      <c r="G1266" s="275" t="s">
        <v>7559</v>
      </c>
      <c r="H1266" s="298" t="s">
        <v>4976</v>
      </c>
      <c r="I1266" s="298" t="s">
        <v>4966</v>
      </c>
      <c r="J1266" s="298" t="s">
        <v>4967</v>
      </c>
      <c r="K1266" s="273">
        <v>2</v>
      </c>
      <c r="L1266" s="273">
        <v>12</v>
      </c>
      <c r="M1266" s="276">
        <v>81213.60000000002</v>
      </c>
      <c r="N1266" s="277"/>
      <c r="O1266" s="277"/>
      <c r="P1266" s="277"/>
      <c r="Q1266" s="277"/>
      <c r="R1266" s="277"/>
    </row>
    <row r="1267" spans="1:18" x14ac:dyDescent="0.2">
      <c r="A1267" s="271" t="s">
        <v>4960</v>
      </c>
      <c r="B1267" s="272" t="s">
        <v>2629</v>
      </c>
      <c r="C1267" s="272" t="s">
        <v>4961</v>
      </c>
      <c r="D1267" s="273" t="s">
        <v>4962</v>
      </c>
      <c r="E1267" s="296">
        <v>6500</v>
      </c>
      <c r="F1267" s="274" t="s">
        <v>7560</v>
      </c>
      <c r="G1267" s="275" t="s">
        <v>7561</v>
      </c>
      <c r="H1267" s="298" t="s">
        <v>4976</v>
      </c>
      <c r="I1267" s="298" t="s">
        <v>4966</v>
      </c>
      <c r="J1267" s="298" t="s">
        <v>4967</v>
      </c>
      <c r="K1267" s="273">
        <v>4</v>
      </c>
      <c r="L1267" s="273">
        <v>12</v>
      </c>
      <c r="M1267" s="276">
        <v>81213.60000000002</v>
      </c>
      <c r="N1267" s="277"/>
      <c r="O1267" s="277"/>
      <c r="P1267" s="277"/>
      <c r="Q1267" s="277"/>
      <c r="R1267" s="277"/>
    </row>
    <row r="1268" spans="1:18" x14ac:dyDescent="0.2">
      <c r="A1268" s="271" t="s">
        <v>4960</v>
      </c>
      <c r="B1268" s="272" t="s">
        <v>2629</v>
      </c>
      <c r="C1268" s="272" t="s">
        <v>4961</v>
      </c>
      <c r="D1268" s="273" t="s">
        <v>4962</v>
      </c>
      <c r="E1268" s="296">
        <v>7500</v>
      </c>
      <c r="F1268" s="274" t="s">
        <v>7562</v>
      </c>
      <c r="G1268" s="275" t="s">
        <v>7563</v>
      </c>
      <c r="H1268" s="298" t="s">
        <v>4999</v>
      </c>
      <c r="I1268" s="298" t="s">
        <v>4966</v>
      </c>
      <c r="J1268" s="298" t="s">
        <v>4967</v>
      </c>
      <c r="K1268" s="273">
        <v>2</v>
      </c>
      <c r="L1268" s="273">
        <v>12</v>
      </c>
      <c r="M1268" s="276">
        <v>93213.60000000002</v>
      </c>
      <c r="N1268" s="277"/>
      <c r="O1268" s="277"/>
      <c r="P1268" s="277"/>
      <c r="Q1268" s="277"/>
      <c r="R1268" s="277"/>
    </row>
    <row r="1269" spans="1:18" x14ac:dyDescent="0.2">
      <c r="A1269" s="271" t="s">
        <v>4960</v>
      </c>
      <c r="B1269" s="272" t="s">
        <v>2629</v>
      </c>
      <c r="C1269" s="272" t="s">
        <v>4961</v>
      </c>
      <c r="D1269" s="273" t="s">
        <v>4962</v>
      </c>
      <c r="E1269" s="296">
        <v>6500</v>
      </c>
      <c r="F1269" s="274" t="s">
        <v>7564</v>
      </c>
      <c r="G1269" s="275" t="s">
        <v>7565</v>
      </c>
      <c r="H1269" s="298" t="s">
        <v>4965</v>
      </c>
      <c r="I1269" s="298" t="s">
        <v>4966</v>
      </c>
      <c r="J1269" s="298" t="s">
        <v>4967</v>
      </c>
      <c r="K1269" s="273">
        <v>4</v>
      </c>
      <c r="L1269" s="273">
        <v>12</v>
      </c>
      <c r="M1269" s="276">
        <v>81213.60000000002</v>
      </c>
      <c r="N1269" s="277"/>
      <c r="O1269" s="277"/>
      <c r="P1269" s="277"/>
      <c r="Q1269" s="277"/>
      <c r="R1269" s="277"/>
    </row>
    <row r="1270" spans="1:18" x14ac:dyDescent="0.2">
      <c r="A1270" s="271" t="s">
        <v>4960</v>
      </c>
      <c r="B1270" s="272" t="s">
        <v>2629</v>
      </c>
      <c r="C1270" s="272" t="s">
        <v>4961</v>
      </c>
      <c r="D1270" s="273" t="s">
        <v>4962</v>
      </c>
      <c r="E1270" s="296">
        <v>5500</v>
      </c>
      <c r="F1270" s="274" t="s">
        <v>7566</v>
      </c>
      <c r="G1270" s="275" t="s">
        <v>7567</v>
      </c>
      <c r="H1270" s="298" t="s">
        <v>4999</v>
      </c>
      <c r="I1270" s="298" t="s">
        <v>4966</v>
      </c>
      <c r="J1270" s="298" t="s">
        <v>4967</v>
      </c>
      <c r="K1270" s="273">
        <v>2</v>
      </c>
      <c r="L1270" s="273">
        <v>12</v>
      </c>
      <c r="M1270" s="276">
        <v>69213.60000000002</v>
      </c>
      <c r="N1270" s="277"/>
      <c r="O1270" s="277"/>
      <c r="P1270" s="277"/>
      <c r="Q1270" s="277"/>
      <c r="R1270" s="277"/>
    </row>
    <row r="1271" spans="1:18" x14ac:dyDescent="0.2">
      <c r="A1271" s="271" t="s">
        <v>4960</v>
      </c>
      <c r="B1271" s="272" t="s">
        <v>2629</v>
      </c>
      <c r="C1271" s="272" t="s">
        <v>4961</v>
      </c>
      <c r="D1271" s="273" t="s">
        <v>4970</v>
      </c>
      <c r="E1271" s="296">
        <v>2500</v>
      </c>
      <c r="F1271" s="274" t="s">
        <v>7568</v>
      </c>
      <c r="G1271" s="275" t="s">
        <v>7569</v>
      </c>
      <c r="H1271" s="298" t="s">
        <v>4992</v>
      </c>
      <c r="I1271" s="298" t="s">
        <v>4993</v>
      </c>
      <c r="J1271" s="298" t="s">
        <v>4994</v>
      </c>
      <c r="K1271" s="273">
        <v>2</v>
      </c>
      <c r="L1271" s="273">
        <v>12</v>
      </c>
      <c r="M1271" s="276">
        <v>33213.599999999999</v>
      </c>
      <c r="N1271" s="277"/>
      <c r="O1271" s="277"/>
      <c r="P1271" s="277"/>
      <c r="Q1271" s="277"/>
      <c r="R1271" s="277"/>
    </row>
    <row r="1272" spans="1:18" x14ac:dyDescent="0.2">
      <c r="A1272" s="271" t="s">
        <v>4960</v>
      </c>
      <c r="B1272" s="272" t="s">
        <v>2629</v>
      </c>
      <c r="C1272" s="272" t="s">
        <v>4961</v>
      </c>
      <c r="D1272" s="273" t="s">
        <v>4962</v>
      </c>
      <c r="E1272" s="296">
        <v>9000</v>
      </c>
      <c r="F1272" s="274" t="s">
        <v>7570</v>
      </c>
      <c r="G1272" s="275" t="s">
        <v>7571</v>
      </c>
      <c r="H1272" s="298" t="s">
        <v>4965</v>
      </c>
      <c r="I1272" s="298" t="s">
        <v>4966</v>
      </c>
      <c r="J1272" s="298" t="s">
        <v>4967</v>
      </c>
      <c r="K1272" s="273">
        <v>4</v>
      </c>
      <c r="L1272" s="273">
        <v>12</v>
      </c>
      <c r="M1272" s="276">
        <v>111213.60000000002</v>
      </c>
      <c r="N1272" s="277"/>
      <c r="O1272" s="277"/>
      <c r="P1272" s="277"/>
      <c r="Q1272" s="277"/>
      <c r="R1272" s="277"/>
    </row>
    <row r="1273" spans="1:18" x14ac:dyDescent="0.2">
      <c r="A1273" s="271" t="s">
        <v>4960</v>
      </c>
      <c r="B1273" s="272" t="s">
        <v>2629</v>
      </c>
      <c r="C1273" s="272" t="s">
        <v>4961</v>
      </c>
      <c r="D1273" s="273" t="s">
        <v>4962</v>
      </c>
      <c r="E1273" s="296">
        <v>7500</v>
      </c>
      <c r="F1273" s="274" t="s">
        <v>7572</v>
      </c>
      <c r="G1273" s="275" t="s">
        <v>7573</v>
      </c>
      <c r="H1273" s="298" t="s">
        <v>4965</v>
      </c>
      <c r="I1273" s="298" t="s">
        <v>4966</v>
      </c>
      <c r="J1273" s="298" t="s">
        <v>4967</v>
      </c>
      <c r="K1273" s="273">
        <v>4</v>
      </c>
      <c r="L1273" s="273">
        <v>12</v>
      </c>
      <c r="M1273" s="276">
        <v>93213.60000000002</v>
      </c>
      <c r="N1273" s="277"/>
      <c r="O1273" s="277"/>
      <c r="P1273" s="277"/>
      <c r="Q1273" s="277"/>
      <c r="R1273" s="277"/>
    </row>
    <row r="1274" spans="1:18" x14ac:dyDescent="0.2">
      <c r="A1274" s="271" t="s">
        <v>4960</v>
      </c>
      <c r="B1274" s="272" t="s">
        <v>2629</v>
      </c>
      <c r="C1274" s="272" t="s">
        <v>4961</v>
      </c>
      <c r="D1274" s="273" t="s">
        <v>4962</v>
      </c>
      <c r="E1274" s="296">
        <v>7500</v>
      </c>
      <c r="F1274" s="274" t="s">
        <v>7574</v>
      </c>
      <c r="G1274" s="275" t="s">
        <v>7575</v>
      </c>
      <c r="H1274" s="298" t="s">
        <v>4999</v>
      </c>
      <c r="I1274" s="298" t="s">
        <v>4966</v>
      </c>
      <c r="J1274" s="298" t="s">
        <v>4967</v>
      </c>
      <c r="K1274" s="273">
        <v>2</v>
      </c>
      <c r="L1274" s="273">
        <v>12</v>
      </c>
      <c r="M1274" s="276">
        <v>93213.60000000002</v>
      </c>
      <c r="N1274" s="277"/>
      <c r="O1274" s="277"/>
      <c r="P1274" s="277"/>
      <c r="Q1274" s="277"/>
      <c r="R1274" s="277"/>
    </row>
    <row r="1275" spans="1:18" x14ac:dyDescent="0.2">
      <c r="A1275" s="271" t="s">
        <v>4960</v>
      </c>
      <c r="B1275" s="272" t="s">
        <v>2629</v>
      </c>
      <c r="C1275" s="272" t="s">
        <v>4961</v>
      </c>
      <c r="D1275" s="273" t="s">
        <v>4962</v>
      </c>
      <c r="E1275" s="296">
        <v>7500</v>
      </c>
      <c r="F1275" s="274" t="s">
        <v>7576</v>
      </c>
      <c r="G1275" s="275" t="s">
        <v>7577</v>
      </c>
      <c r="H1275" s="298" t="s">
        <v>4965</v>
      </c>
      <c r="I1275" s="298" t="s">
        <v>4966</v>
      </c>
      <c r="J1275" s="298" t="s">
        <v>4967</v>
      </c>
      <c r="K1275" s="273">
        <v>4</v>
      </c>
      <c r="L1275" s="273">
        <v>12</v>
      </c>
      <c r="M1275" s="276">
        <v>93213.60000000002</v>
      </c>
      <c r="N1275" s="277"/>
      <c r="O1275" s="277"/>
      <c r="P1275" s="277"/>
      <c r="Q1275" s="277"/>
      <c r="R1275" s="277"/>
    </row>
    <row r="1276" spans="1:18" x14ac:dyDescent="0.2">
      <c r="A1276" s="271" t="s">
        <v>4960</v>
      </c>
      <c r="B1276" s="272" t="s">
        <v>2629</v>
      </c>
      <c r="C1276" s="272" t="s">
        <v>4961</v>
      </c>
      <c r="D1276" s="273" t="s">
        <v>4962</v>
      </c>
      <c r="E1276" s="296">
        <v>6500</v>
      </c>
      <c r="F1276" s="274" t="s">
        <v>7578</v>
      </c>
      <c r="G1276" s="275" t="s">
        <v>7579</v>
      </c>
      <c r="H1276" s="298" t="s">
        <v>4976</v>
      </c>
      <c r="I1276" s="298" t="s">
        <v>4966</v>
      </c>
      <c r="J1276" s="298" t="s">
        <v>4967</v>
      </c>
      <c r="K1276" s="273">
        <v>4</v>
      </c>
      <c r="L1276" s="273">
        <v>12</v>
      </c>
      <c r="M1276" s="276">
        <v>81213.60000000002</v>
      </c>
      <c r="N1276" s="277"/>
      <c r="O1276" s="277"/>
      <c r="P1276" s="277"/>
      <c r="Q1276" s="277"/>
      <c r="R1276" s="277"/>
    </row>
    <row r="1277" spans="1:18" x14ac:dyDescent="0.2">
      <c r="A1277" s="271" t="s">
        <v>4960</v>
      </c>
      <c r="B1277" s="272" t="s">
        <v>2629</v>
      </c>
      <c r="C1277" s="272" t="s">
        <v>4961</v>
      </c>
      <c r="D1277" s="273" t="s">
        <v>4962</v>
      </c>
      <c r="E1277" s="296">
        <v>5000</v>
      </c>
      <c r="F1277" s="274" t="s">
        <v>7580</v>
      </c>
      <c r="G1277" s="275" t="s">
        <v>7581</v>
      </c>
      <c r="H1277" s="298" t="s">
        <v>4976</v>
      </c>
      <c r="I1277" s="298" t="s">
        <v>4966</v>
      </c>
      <c r="J1277" s="298" t="s">
        <v>4967</v>
      </c>
      <c r="K1277" s="273">
        <v>2</v>
      </c>
      <c r="L1277" s="273">
        <v>12</v>
      </c>
      <c r="M1277" s="276">
        <v>64611.170000000013</v>
      </c>
      <c r="N1277" s="277"/>
      <c r="O1277" s="277"/>
      <c r="P1277" s="277"/>
      <c r="Q1277" s="277"/>
      <c r="R1277" s="277"/>
    </row>
    <row r="1278" spans="1:18" x14ac:dyDescent="0.2">
      <c r="A1278" s="271" t="s">
        <v>4960</v>
      </c>
      <c r="B1278" s="272" t="s">
        <v>2629</v>
      </c>
      <c r="C1278" s="272" t="s">
        <v>4961</v>
      </c>
      <c r="D1278" s="273" t="s">
        <v>4962</v>
      </c>
      <c r="E1278" s="296">
        <v>6500</v>
      </c>
      <c r="F1278" s="274" t="s">
        <v>7582</v>
      </c>
      <c r="G1278" s="275" t="s">
        <v>7583</v>
      </c>
      <c r="H1278" s="298" t="s">
        <v>7584</v>
      </c>
      <c r="I1278" s="298" t="s">
        <v>4966</v>
      </c>
      <c r="J1278" s="298" t="s">
        <v>4967</v>
      </c>
      <c r="K1278" s="273">
        <v>2</v>
      </c>
      <c r="L1278" s="273">
        <v>12</v>
      </c>
      <c r="M1278" s="276">
        <v>81213.60000000002</v>
      </c>
      <c r="N1278" s="277"/>
      <c r="O1278" s="277"/>
      <c r="P1278" s="277"/>
      <c r="Q1278" s="277"/>
      <c r="R1278" s="277"/>
    </row>
    <row r="1279" spans="1:18" x14ac:dyDescent="0.2">
      <c r="A1279" s="271" t="s">
        <v>4960</v>
      </c>
      <c r="B1279" s="272" t="s">
        <v>2629</v>
      </c>
      <c r="C1279" s="272" t="s">
        <v>4961</v>
      </c>
      <c r="D1279" s="273" t="s">
        <v>5052</v>
      </c>
      <c r="E1279" s="296">
        <v>2500</v>
      </c>
      <c r="F1279" s="274" t="s">
        <v>7585</v>
      </c>
      <c r="G1279" s="275" t="s">
        <v>7586</v>
      </c>
      <c r="H1279" s="298" t="s">
        <v>5055</v>
      </c>
      <c r="I1279" s="298" t="s">
        <v>4993</v>
      </c>
      <c r="J1279" s="298" t="s">
        <v>5056</v>
      </c>
      <c r="K1279" s="273">
        <v>2</v>
      </c>
      <c r="L1279" s="273">
        <v>12</v>
      </c>
      <c r="M1279" s="276">
        <v>33213.599999999999</v>
      </c>
      <c r="N1279" s="277"/>
      <c r="O1279" s="277"/>
      <c r="P1279" s="277"/>
      <c r="Q1279" s="277"/>
      <c r="R1279" s="277"/>
    </row>
    <row r="1280" spans="1:18" x14ac:dyDescent="0.2">
      <c r="A1280" s="271" t="s">
        <v>4960</v>
      </c>
      <c r="B1280" s="272" t="s">
        <v>2629</v>
      </c>
      <c r="C1280" s="272" t="s">
        <v>4961</v>
      </c>
      <c r="D1280" s="273" t="s">
        <v>4962</v>
      </c>
      <c r="E1280" s="296">
        <v>6500</v>
      </c>
      <c r="F1280" s="274" t="s">
        <v>7587</v>
      </c>
      <c r="G1280" s="275" t="s">
        <v>7588</v>
      </c>
      <c r="H1280" s="298" t="s">
        <v>4976</v>
      </c>
      <c r="I1280" s="298" t="s">
        <v>4966</v>
      </c>
      <c r="J1280" s="298" t="s">
        <v>4967</v>
      </c>
      <c r="K1280" s="273">
        <v>4</v>
      </c>
      <c r="L1280" s="273">
        <v>12</v>
      </c>
      <c r="M1280" s="276">
        <v>81213.60000000002</v>
      </c>
      <c r="N1280" s="277"/>
      <c r="O1280" s="277"/>
      <c r="P1280" s="277"/>
      <c r="Q1280" s="277"/>
      <c r="R1280" s="277"/>
    </row>
    <row r="1281" spans="1:18" x14ac:dyDescent="0.2">
      <c r="A1281" s="271" t="s">
        <v>4960</v>
      </c>
      <c r="B1281" s="272" t="s">
        <v>2629</v>
      </c>
      <c r="C1281" s="272" t="s">
        <v>4961</v>
      </c>
      <c r="D1281" s="273" t="s">
        <v>4970</v>
      </c>
      <c r="E1281" s="296">
        <v>2000</v>
      </c>
      <c r="F1281" s="274" t="s">
        <v>7589</v>
      </c>
      <c r="G1281" s="275" t="s">
        <v>7590</v>
      </c>
      <c r="H1281" s="298" t="s">
        <v>5154</v>
      </c>
      <c r="I1281" s="298" t="s">
        <v>4966</v>
      </c>
      <c r="J1281" s="298" t="s">
        <v>5123</v>
      </c>
      <c r="K1281" s="273">
        <v>2</v>
      </c>
      <c r="L1281" s="273">
        <v>12</v>
      </c>
      <c r="M1281" s="276">
        <v>26896.69</v>
      </c>
      <c r="N1281" s="277"/>
      <c r="O1281" s="277"/>
      <c r="P1281" s="277"/>
      <c r="Q1281" s="277"/>
      <c r="R1281" s="277"/>
    </row>
    <row r="1282" spans="1:18" x14ac:dyDescent="0.2">
      <c r="A1282" s="271" t="s">
        <v>4960</v>
      </c>
      <c r="B1282" s="272" t="s">
        <v>2629</v>
      </c>
      <c r="C1282" s="272" t="s">
        <v>4961</v>
      </c>
      <c r="D1282" s="273" t="s">
        <v>4970</v>
      </c>
      <c r="E1282" s="296">
        <v>6500</v>
      </c>
      <c r="F1282" s="274" t="s">
        <v>7591</v>
      </c>
      <c r="G1282" s="275" t="s">
        <v>7592</v>
      </c>
      <c r="H1282" s="298" t="s">
        <v>4973</v>
      </c>
      <c r="I1282" s="298" t="s">
        <v>4966</v>
      </c>
      <c r="J1282" s="298" t="s">
        <v>4967</v>
      </c>
      <c r="K1282" s="273">
        <v>2</v>
      </c>
      <c r="L1282" s="273">
        <v>12</v>
      </c>
      <c r="M1282" s="276">
        <v>81213.60000000002</v>
      </c>
      <c r="N1282" s="277"/>
      <c r="O1282" s="277"/>
      <c r="P1282" s="277"/>
      <c r="Q1282" s="277"/>
      <c r="R1282" s="277"/>
    </row>
    <row r="1283" spans="1:18" x14ac:dyDescent="0.2">
      <c r="A1283" s="271" t="s">
        <v>4960</v>
      </c>
      <c r="B1283" s="272" t="s">
        <v>2629</v>
      </c>
      <c r="C1283" s="272" t="s">
        <v>4961</v>
      </c>
      <c r="D1283" s="273" t="s">
        <v>4962</v>
      </c>
      <c r="E1283" s="296">
        <v>11000</v>
      </c>
      <c r="F1283" s="274" t="s">
        <v>7593</v>
      </c>
      <c r="G1283" s="275" t="s">
        <v>7594</v>
      </c>
      <c r="H1283" s="298" t="s">
        <v>4965</v>
      </c>
      <c r="I1283" s="298" t="s">
        <v>4966</v>
      </c>
      <c r="J1283" s="298" t="s">
        <v>4967</v>
      </c>
      <c r="K1283" s="273">
        <v>4</v>
      </c>
      <c r="L1283" s="273">
        <v>12</v>
      </c>
      <c r="M1283" s="276">
        <v>135580.27000000002</v>
      </c>
      <c r="N1283" s="277"/>
      <c r="O1283" s="277"/>
      <c r="P1283" s="277"/>
      <c r="Q1283" s="277"/>
      <c r="R1283" s="277"/>
    </row>
    <row r="1284" spans="1:18" x14ac:dyDescent="0.2">
      <c r="A1284" s="271" t="s">
        <v>4960</v>
      </c>
      <c r="B1284" s="272" t="s">
        <v>2629</v>
      </c>
      <c r="C1284" s="272" t="s">
        <v>4961</v>
      </c>
      <c r="D1284" s="273" t="s">
        <v>4962</v>
      </c>
      <c r="E1284" s="296" t="s">
        <v>7595</v>
      </c>
      <c r="F1284" s="274" t="s">
        <v>7596</v>
      </c>
      <c r="G1284" s="275" t="s">
        <v>7597</v>
      </c>
      <c r="H1284" s="298" t="s">
        <v>4985</v>
      </c>
      <c r="I1284" s="298" t="s">
        <v>4966</v>
      </c>
      <c r="J1284" s="298" t="s">
        <v>4967</v>
      </c>
      <c r="K1284" s="273">
        <v>4</v>
      </c>
      <c r="L1284" s="273">
        <v>12</v>
      </c>
      <c r="M1284" s="276">
        <v>87771.660000000018</v>
      </c>
      <c r="N1284" s="277"/>
      <c r="O1284" s="277"/>
      <c r="P1284" s="277"/>
      <c r="Q1284" s="277"/>
      <c r="R1284" s="277"/>
    </row>
    <row r="1285" spans="1:18" x14ac:dyDescent="0.2">
      <c r="A1285" s="271" t="s">
        <v>4960</v>
      </c>
      <c r="B1285" s="272" t="s">
        <v>2629</v>
      </c>
      <c r="C1285" s="272" t="s">
        <v>4961</v>
      </c>
      <c r="D1285" s="273" t="s">
        <v>4962</v>
      </c>
      <c r="E1285" s="296">
        <v>7500</v>
      </c>
      <c r="F1285" s="274" t="s">
        <v>7598</v>
      </c>
      <c r="G1285" s="275" t="s">
        <v>7599</v>
      </c>
      <c r="H1285" s="298" t="s">
        <v>4976</v>
      </c>
      <c r="I1285" s="298" t="s">
        <v>4966</v>
      </c>
      <c r="J1285" s="298" t="s">
        <v>4967</v>
      </c>
      <c r="K1285" s="273">
        <v>2</v>
      </c>
      <c r="L1285" s="273">
        <v>12</v>
      </c>
      <c r="M1285" s="276">
        <v>93213.60000000002</v>
      </c>
      <c r="N1285" s="277"/>
      <c r="O1285" s="277"/>
      <c r="P1285" s="277"/>
      <c r="Q1285" s="277"/>
      <c r="R1285" s="277"/>
    </row>
    <row r="1286" spans="1:18" x14ac:dyDescent="0.2">
      <c r="A1286" s="271" t="s">
        <v>4960</v>
      </c>
      <c r="B1286" s="272" t="s">
        <v>2629</v>
      </c>
      <c r="C1286" s="272" t="s">
        <v>4961</v>
      </c>
      <c r="D1286" s="273" t="s">
        <v>4962</v>
      </c>
      <c r="E1286" s="296">
        <v>7500</v>
      </c>
      <c r="F1286" s="274" t="s">
        <v>7600</v>
      </c>
      <c r="G1286" s="275" t="s">
        <v>7601</v>
      </c>
      <c r="H1286" s="298" t="s">
        <v>5107</v>
      </c>
      <c r="I1286" s="298" t="s">
        <v>4966</v>
      </c>
      <c r="J1286" s="298" t="s">
        <v>4967</v>
      </c>
      <c r="K1286" s="273">
        <v>4</v>
      </c>
      <c r="L1286" s="273">
        <v>12</v>
      </c>
      <c r="M1286" s="276">
        <v>93213.60000000002</v>
      </c>
      <c r="N1286" s="277"/>
      <c r="O1286" s="277"/>
      <c r="P1286" s="277"/>
      <c r="Q1286" s="277"/>
      <c r="R1286" s="277"/>
    </row>
    <row r="1287" spans="1:18" x14ac:dyDescent="0.2">
      <c r="A1287" s="271" t="s">
        <v>4960</v>
      </c>
      <c r="B1287" s="272" t="s">
        <v>2629</v>
      </c>
      <c r="C1287" s="272" t="s">
        <v>4961</v>
      </c>
      <c r="D1287" s="273" t="s">
        <v>4962</v>
      </c>
      <c r="E1287" s="296">
        <v>5500</v>
      </c>
      <c r="F1287" s="274" t="s">
        <v>7602</v>
      </c>
      <c r="G1287" s="275" t="s">
        <v>7603</v>
      </c>
      <c r="H1287" s="298" t="s">
        <v>5015</v>
      </c>
      <c r="I1287" s="298" t="s">
        <v>4966</v>
      </c>
      <c r="J1287" s="298" t="s">
        <v>4967</v>
      </c>
      <c r="K1287" s="273">
        <v>4</v>
      </c>
      <c r="L1287" s="273">
        <v>12</v>
      </c>
      <c r="M1287" s="276">
        <v>69213.60000000002</v>
      </c>
      <c r="N1287" s="277"/>
      <c r="O1287" s="277"/>
      <c r="P1287" s="277"/>
      <c r="Q1287" s="277"/>
      <c r="R1287" s="277"/>
    </row>
    <row r="1288" spans="1:18" x14ac:dyDescent="0.2">
      <c r="A1288" s="271" t="s">
        <v>4960</v>
      </c>
      <c r="B1288" s="272" t="s">
        <v>2629</v>
      </c>
      <c r="C1288" s="272" t="s">
        <v>4961</v>
      </c>
      <c r="D1288" s="273" t="s">
        <v>4970</v>
      </c>
      <c r="E1288" s="296">
        <v>4000</v>
      </c>
      <c r="F1288" s="274" t="s">
        <v>7604</v>
      </c>
      <c r="G1288" s="275" t="s">
        <v>7605</v>
      </c>
      <c r="H1288" s="298" t="s">
        <v>7606</v>
      </c>
      <c r="I1288" s="298" t="s">
        <v>4966</v>
      </c>
      <c r="J1288" s="298" t="s">
        <v>4967</v>
      </c>
      <c r="K1288" s="273">
        <v>2</v>
      </c>
      <c r="L1288" s="273">
        <v>12</v>
      </c>
      <c r="M1288" s="276">
        <v>51213.600000000013</v>
      </c>
      <c r="N1288" s="277"/>
      <c r="O1288" s="277"/>
      <c r="P1288" s="277"/>
      <c r="Q1288" s="277"/>
      <c r="R1288" s="277"/>
    </row>
    <row r="1289" spans="1:18" x14ac:dyDescent="0.2">
      <c r="A1289" s="271" t="s">
        <v>4960</v>
      </c>
      <c r="B1289" s="272" t="s">
        <v>2629</v>
      </c>
      <c r="C1289" s="272" t="s">
        <v>4961</v>
      </c>
      <c r="D1289" s="273" t="s">
        <v>4962</v>
      </c>
      <c r="E1289" s="296">
        <v>6000</v>
      </c>
      <c r="F1289" s="274" t="s">
        <v>7607</v>
      </c>
      <c r="G1289" s="275" t="s">
        <v>7608</v>
      </c>
      <c r="H1289" s="298" t="s">
        <v>4976</v>
      </c>
      <c r="I1289" s="298" t="s">
        <v>4966</v>
      </c>
      <c r="J1289" s="298" t="s">
        <v>4967</v>
      </c>
      <c r="K1289" s="273">
        <v>2</v>
      </c>
      <c r="L1289" s="273">
        <v>12</v>
      </c>
      <c r="M1289" s="276">
        <v>75213.60000000002</v>
      </c>
      <c r="N1289" s="277"/>
      <c r="O1289" s="277"/>
      <c r="P1289" s="277"/>
      <c r="Q1289" s="277"/>
      <c r="R1289" s="277"/>
    </row>
    <row r="1290" spans="1:18" x14ac:dyDescent="0.2">
      <c r="A1290" s="271" t="s">
        <v>4960</v>
      </c>
      <c r="B1290" s="272" t="s">
        <v>2629</v>
      </c>
      <c r="C1290" s="272" t="s">
        <v>4961</v>
      </c>
      <c r="D1290" s="273" t="s">
        <v>4962</v>
      </c>
      <c r="E1290" s="296">
        <v>6500</v>
      </c>
      <c r="F1290" s="274" t="s">
        <v>7609</v>
      </c>
      <c r="G1290" s="275" t="s">
        <v>7610</v>
      </c>
      <c r="H1290" s="298" t="s">
        <v>4985</v>
      </c>
      <c r="I1290" s="298" t="s">
        <v>4966</v>
      </c>
      <c r="J1290" s="298" t="s">
        <v>4967</v>
      </c>
      <c r="K1290" s="273">
        <v>4</v>
      </c>
      <c r="L1290" s="273">
        <v>12</v>
      </c>
      <c r="M1290" s="276">
        <v>81213.60000000002</v>
      </c>
      <c r="N1290" s="277"/>
      <c r="O1290" s="277"/>
      <c r="P1290" s="277"/>
      <c r="Q1290" s="277"/>
      <c r="R1290" s="277"/>
    </row>
    <row r="1291" spans="1:18" x14ac:dyDescent="0.2">
      <c r="A1291" s="271" t="s">
        <v>4960</v>
      </c>
      <c r="B1291" s="272" t="s">
        <v>2629</v>
      </c>
      <c r="C1291" s="272" t="s">
        <v>4961</v>
      </c>
      <c r="D1291" s="273" t="s">
        <v>4962</v>
      </c>
      <c r="E1291" s="296">
        <v>10500</v>
      </c>
      <c r="F1291" s="274" t="s">
        <v>7611</v>
      </c>
      <c r="G1291" s="275" t="s">
        <v>7612</v>
      </c>
      <c r="H1291" s="298" t="s">
        <v>4985</v>
      </c>
      <c r="I1291" s="298" t="s">
        <v>4966</v>
      </c>
      <c r="J1291" s="298" t="s">
        <v>4967</v>
      </c>
      <c r="K1291" s="273">
        <v>4</v>
      </c>
      <c r="L1291" s="273">
        <v>12</v>
      </c>
      <c r="M1291" s="276">
        <v>129213.60000000002</v>
      </c>
      <c r="N1291" s="277"/>
      <c r="O1291" s="277"/>
      <c r="P1291" s="277"/>
      <c r="Q1291" s="277"/>
      <c r="R1291" s="277"/>
    </row>
    <row r="1292" spans="1:18" x14ac:dyDescent="0.2">
      <c r="A1292" s="271" t="s">
        <v>4960</v>
      </c>
      <c r="B1292" s="272" t="s">
        <v>2629</v>
      </c>
      <c r="C1292" s="272" t="s">
        <v>4961</v>
      </c>
      <c r="D1292" s="273" t="s">
        <v>4962</v>
      </c>
      <c r="E1292" s="296">
        <v>6500</v>
      </c>
      <c r="F1292" s="274" t="s">
        <v>7613</v>
      </c>
      <c r="G1292" s="275" t="s">
        <v>7614</v>
      </c>
      <c r="H1292" s="298" t="s">
        <v>4985</v>
      </c>
      <c r="I1292" s="298" t="s">
        <v>4966</v>
      </c>
      <c r="J1292" s="298" t="s">
        <v>4967</v>
      </c>
      <c r="K1292" s="273">
        <v>4</v>
      </c>
      <c r="L1292" s="273">
        <v>12</v>
      </c>
      <c r="M1292" s="276">
        <v>81213.60000000002</v>
      </c>
      <c r="N1292" s="277"/>
      <c r="O1292" s="277"/>
      <c r="P1292" s="277"/>
      <c r="Q1292" s="277"/>
      <c r="R1292" s="277"/>
    </row>
    <row r="1293" spans="1:18" x14ac:dyDescent="0.2">
      <c r="A1293" s="271" t="s">
        <v>4960</v>
      </c>
      <c r="B1293" s="272" t="s">
        <v>2629</v>
      </c>
      <c r="C1293" s="272" t="s">
        <v>4961</v>
      </c>
      <c r="D1293" s="273" t="s">
        <v>4962</v>
      </c>
      <c r="E1293" s="296">
        <v>7500</v>
      </c>
      <c r="F1293" s="274" t="s">
        <v>7615</v>
      </c>
      <c r="G1293" s="275" t="s">
        <v>7616</v>
      </c>
      <c r="H1293" s="298" t="s">
        <v>4965</v>
      </c>
      <c r="I1293" s="298" t="s">
        <v>4966</v>
      </c>
      <c r="J1293" s="298" t="s">
        <v>4967</v>
      </c>
      <c r="K1293" s="273">
        <v>4</v>
      </c>
      <c r="L1293" s="273">
        <v>12</v>
      </c>
      <c r="M1293" s="276">
        <v>93213.60000000002</v>
      </c>
      <c r="N1293" s="277"/>
      <c r="O1293" s="277"/>
      <c r="P1293" s="277"/>
      <c r="Q1293" s="277"/>
      <c r="R1293" s="277"/>
    </row>
    <row r="1294" spans="1:18" x14ac:dyDescent="0.2">
      <c r="A1294" s="271" t="s">
        <v>4960</v>
      </c>
      <c r="B1294" s="272" t="s">
        <v>2629</v>
      </c>
      <c r="C1294" s="272" t="s">
        <v>4961</v>
      </c>
      <c r="D1294" s="273" t="s">
        <v>4962</v>
      </c>
      <c r="E1294" s="296">
        <v>6000</v>
      </c>
      <c r="F1294" s="274" t="s">
        <v>7617</v>
      </c>
      <c r="G1294" s="275" t="s">
        <v>7618</v>
      </c>
      <c r="H1294" s="298" t="s">
        <v>4976</v>
      </c>
      <c r="I1294" s="298" t="s">
        <v>4966</v>
      </c>
      <c r="J1294" s="298" t="s">
        <v>4967</v>
      </c>
      <c r="K1294" s="273">
        <v>2</v>
      </c>
      <c r="L1294" s="273">
        <v>12</v>
      </c>
      <c r="M1294" s="276">
        <v>75213.60000000002</v>
      </c>
      <c r="N1294" s="277"/>
      <c r="O1294" s="277"/>
      <c r="P1294" s="277"/>
      <c r="Q1294" s="277"/>
      <c r="R1294" s="277"/>
    </row>
    <row r="1295" spans="1:18" x14ac:dyDescent="0.2">
      <c r="A1295" s="271" t="s">
        <v>4960</v>
      </c>
      <c r="B1295" s="272" t="s">
        <v>2629</v>
      </c>
      <c r="C1295" s="272" t="s">
        <v>4961</v>
      </c>
      <c r="D1295" s="273" t="s">
        <v>4962</v>
      </c>
      <c r="E1295" s="296">
        <v>8500</v>
      </c>
      <c r="F1295" s="274" t="s">
        <v>7619</v>
      </c>
      <c r="G1295" s="275" t="s">
        <v>7620</v>
      </c>
      <c r="H1295" s="298" t="s">
        <v>5452</v>
      </c>
      <c r="I1295" s="298" t="s">
        <v>4966</v>
      </c>
      <c r="J1295" s="298" t="s">
        <v>4967</v>
      </c>
      <c r="K1295" s="273">
        <v>2</v>
      </c>
      <c r="L1295" s="273">
        <v>12</v>
      </c>
      <c r="M1295" s="276">
        <v>105213.60000000002</v>
      </c>
      <c r="N1295" s="277"/>
      <c r="O1295" s="277"/>
      <c r="P1295" s="277"/>
      <c r="Q1295" s="277"/>
      <c r="R1295" s="277"/>
    </row>
    <row r="1296" spans="1:18" x14ac:dyDescent="0.2">
      <c r="A1296" s="271" t="s">
        <v>4960</v>
      </c>
      <c r="B1296" s="272" t="s">
        <v>2629</v>
      </c>
      <c r="C1296" s="272" t="s">
        <v>4961</v>
      </c>
      <c r="D1296" s="273" t="s">
        <v>4962</v>
      </c>
      <c r="E1296" s="296">
        <v>6500</v>
      </c>
      <c r="F1296" s="274" t="s">
        <v>7621</v>
      </c>
      <c r="G1296" s="275" t="s">
        <v>7622</v>
      </c>
      <c r="H1296" s="298" t="s">
        <v>4976</v>
      </c>
      <c r="I1296" s="298" t="s">
        <v>4966</v>
      </c>
      <c r="J1296" s="298" t="s">
        <v>4967</v>
      </c>
      <c r="K1296" s="273">
        <v>2</v>
      </c>
      <c r="L1296" s="273">
        <v>12</v>
      </c>
      <c r="M1296" s="276">
        <v>81213.60000000002</v>
      </c>
      <c r="N1296" s="277"/>
      <c r="O1296" s="277"/>
      <c r="P1296" s="277"/>
      <c r="Q1296" s="277"/>
      <c r="R1296" s="277"/>
    </row>
    <row r="1297" spans="1:18" x14ac:dyDescent="0.2">
      <c r="A1297" s="271" t="s">
        <v>4960</v>
      </c>
      <c r="B1297" s="272" t="s">
        <v>2629</v>
      </c>
      <c r="C1297" s="272" t="s">
        <v>4961</v>
      </c>
      <c r="D1297" s="273" t="s">
        <v>4962</v>
      </c>
      <c r="E1297" s="296">
        <v>7000</v>
      </c>
      <c r="F1297" s="274" t="s">
        <v>7623</v>
      </c>
      <c r="G1297" s="275" t="s">
        <v>7624</v>
      </c>
      <c r="H1297" s="298" t="s">
        <v>4999</v>
      </c>
      <c r="I1297" s="298" t="s">
        <v>4966</v>
      </c>
      <c r="J1297" s="298" t="s">
        <v>4967</v>
      </c>
      <c r="K1297" s="273">
        <v>2</v>
      </c>
      <c r="L1297" s="273">
        <v>12</v>
      </c>
      <c r="M1297" s="276">
        <v>87213.60000000002</v>
      </c>
      <c r="N1297" s="277"/>
      <c r="O1297" s="277"/>
      <c r="P1297" s="277"/>
      <c r="Q1297" s="277"/>
      <c r="R1297" s="277"/>
    </row>
    <row r="1298" spans="1:18" x14ac:dyDescent="0.2">
      <c r="A1298" s="271" t="s">
        <v>4960</v>
      </c>
      <c r="B1298" s="272" t="s">
        <v>2629</v>
      </c>
      <c r="C1298" s="272" t="s">
        <v>4961</v>
      </c>
      <c r="D1298" s="273" t="s">
        <v>4962</v>
      </c>
      <c r="E1298" s="296">
        <v>7500</v>
      </c>
      <c r="F1298" s="274" t="s">
        <v>7625</v>
      </c>
      <c r="G1298" s="275" t="s">
        <v>7626</v>
      </c>
      <c r="H1298" s="298" t="s">
        <v>5834</v>
      </c>
      <c r="I1298" s="298" t="s">
        <v>4966</v>
      </c>
      <c r="J1298" s="298" t="s">
        <v>4967</v>
      </c>
      <c r="K1298" s="273">
        <v>2</v>
      </c>
      <c r="L1298" s="273">
        <v>12</v>
      </c>
      <c r="M1298" s="276">
        <v>93213.60000000002</v>
      </c>
      <c r="N1298" s="277"/>
      <c r="O1298" s="277"/>
      <c r="P1298" s="277"/>
      <c r="Q1298" s="277"/>
      <c r="R1298" s="277"/>
    </row>
    <row r="1299" spans="1:18" x14ac:dyDescent="0.2">
      <c r="A1299" s="271" t="s">
        <v>4960</v>
      </c>
      <c r="B1299" s="272" t="s">
        <v>2629</v>
      </c>
      <c r="C1299" s="272" t="s">
        <v>4961</v>
      </c>
      <c r="D1299" s="273" t="s">
        <v>4962</v>
      </c>
      <c r="E1299" s="296">
        <v>6500</v>
      </c>
      <c r="F1299" s="274" t="s">
        <v>7627</v>
      </c>
      <c r="G1299" s="275" t="s">
        <v>7628</v>
      </c>
      <c r="H1299" s="298" t="s">
        <v>4965</v>
      </c>
      <c r="I1299" s="298" t="s">
        <v>4966</v>
      </c>
      <c r="J1299" s="298" t="s">
        <v>4967</v>
      </c>
      <c r="K1299" s="273">
        <v>4</v>
      </c>
      <c r="L1299" s="273">
        <v>12</v>
      </c>
      <c r="M1299" s="276">
        <v>81213.60000000002</v>
      </c>
      <c r="N1299" s="277"/>
      <c r="O1299" s="277"/>
      <c r="P1299" s="277"/>
      <c r="Q1299" s="277"/>
      <c r="R1299" s="277"/>
    </row>
    <row r="1300" spans="1:18" x14ac:dyDescent="0.2">
      <c r="A1300" s="271" t="s">
        <v>4960</v>
      </c>
      <c r="B1300" s="272" t="s">
        <v>2629</v>
      </c>
      <c r="C1300" s="272" t="s">
        <v>4961</v>
      </c>
      <c r="D1300" s="273" t="s">
        <v>4962</v>
      </c>
      <c r="E1300" s="296">
        <v>7500</v>
      </c>
      <c r="F1300" s="274" t="s">
        <v>7629</v>
      </c>
      <c r="G1300" s="275" t="s">
        <v>7630</v>
      </c>
      <c r="H1300" s="298" t="s">
        <v>4965</v>
      </c>
      <c r="I1300" s="298" t="s">
        <v>4966</v>
      </c>
      <c r="J1300" s="298" t="s">
        <v>4967</v>
      </c>
      <c r="K1300" s="273">
        <v>4</v>
      </c>
      <c r="L1300" s="273">
        <v>12</v>
      </c>
      <c r="M1300" s="276">
        <v>93213.60000000002</v>
      </c>
      <c r="N1300" s="277"/>
      <c r="O1300" s="277"/>
      <c r="P1300" s="277"/>
      <c r="Q1300" s="277"/>
      <c r="R1300" s="277"/>
    </row>
    <row r="1301" spans="1:18" x14ac:dyDescent="0.2">
      <c r="A1301" s="271" t="s">
        <v>4960</v>
      </c>
      <c r="B1301" s="272" t="s">
        <v>2629</v>
      </c>
      <c r="C1301" s="272" t="s">
        <v>4961</v>
      </c>
      <c r="D1301" s="273" t="s">
        <v>4962</v>
      </c>
      <c r="E1301" s="296">
        <v>5500</v>
      </c>
      <c r="F1301" s="274" t="s">
        <v>7631</v>
      </c>
      <c r="G1301" s="275" t="s">
        <v>7632</v>
      </c>
      <c r="H1301" s="298" t="s">
        <v>5015</v>
      </c>
      <c r="I1301" s="298" t="s">
        <v>4966</v>
      </c>
      <c r="J1301" s="298" t="s">
        <v>4967</v>
      </c>
      <c r="K1301" s="273">
        <v>4</v>
      </c>
      <c r="L1301" s="273">
        <v>12</v>
      </c>
      <c r="M1301" s="276">
        <v>69213.60000000002</v>
      </c>
      <c r="N1301" s="277"/>
      <c r="O1301" s="277"/>
      <c r="P1301" s="277"/>
      <c r="Q1301" s="277"/>
      <c r="R1301" s="277"/>
    </row>
    <row r="1302" spans="1:18" x14ac:dyDescent="0.2">
      <c r="A1302" s="271" t="s">
        <v>4960</v>
      </c>
      <c r="B1302" s="272" t="s">
        <v>2629</v>
      </c>
      <c r="C1302" s="272" t="s">
        <v>4961</v>
      </c>
      <c r="D1302" s="273" t="s">
        <v>4962</v>
      </c>
      <c r="E1302" s="296">
        <v>6500</v>
      </c>
      <c r="F1302" s="274" t="s">
        <v>7633</v>
      </c>
      <c r="G1302" s="275" t="s">
        <v>7634</v>
      </c>
      <c r="H1302" s="298" t="s">
        <v>4976</v>
      </c>
      <c r="I1302" s="298" t="s">
        <v>4966</v>
      </c>
      <c r="J1302" s="298" t="s">
        <v>4967</v>
      </c>
      <c r="K1302" s="273">
        <v>1</v>
      </c>
      <c r="L1302" s="273">
        <v>2</v>
      </c>
      <c r="M1302" s="276">
        <v>13095.6</v>
      </c>
      <c r="N1302" s="277"/>
      <c r="O1302" s="277"/>
      <c r="P1302" s="277"/>
      <c r="Q1302" s="277"/>
      <c r="R1302" s="277"/>
    </row>
    <row r="1303" spans="1:18" x14ac:dyDescent="0.2">
      <c r="A1303" s="271" t="s">
        <v>4960</v>
      </c>
      <c r="B1303" s="272" t="s">
        <v>2629</v>
      </c>
      <c r="C1303" s="272" t="s">
        <v>4961</v>
      </c>
      <c r="D1303" s="273" t="s">
        <v>4962</v>
      </c>
      <c r="E1303" s="296">
        <v>6500</v>
      </c>
      <c r="F1303" s="274" t="s">
        <v>7635</v>
      </c>
      <c r="G1303" s="275" t="s">
        <v>7636</v>
      </c>
      <c r="H1303" s="298" t="s">
        <v>7637</v>
      </c>
      <c r="I1303" s="298" t="s">
        <v>4966</v>
      </c>
      <c r="J1303" s="298" t="s">
        <v>4967</v>
      </c>
      <c r="K1303" s="273">
        <v>1</v>
      </c>
      <c r="L1303" s="273">
        <v>2</v>
      </c>
      <c r="M1303" s="276">
        <v>13095.6</v>
      </c>
      <c r="N1303" s="277"/>
      <c r="O1303" s="277"/>
      <c r="P1303" s="277"/>
      <c r="Q1303" s="277"/>
      <c r="R1303" s="277"/>
    </row>
    <row r="1304" spans="1:18" x14ac:dyDescent="0.2">
      <c r="A1304" s="271" t="s">
        <v>4960</v>
      </c>
      <c r="B1304" s="272" t="s">
        <v>2629</v>
      </c>
      <c r="C1304" s="272" t="s">
        <v>4961</v>
      </c>
      <c r="D1304" s="273" t="s">
        <v>4962</v>
      </c>
      <c r="E1304" s="296">
        <v>10500</v>
      </c>
      <c r="F1304" s="274" t="s">
        <v>7638</v>
      </c>
      <c r="G1304" s="275" t="s">
        <v>7639</v>
      </c>
      <c r="H1304" s="298" t="s">
        <v>4985</v>
      </c>
      <c r="I1304" s="298" t="s">
        <v>4966</v>
      </c>
      <c r="J1304" s="298" t="s">
        <v>4967</v>
      </c>
      <c r="K1304" s="273">
        <v>4</v>
      </c>
      <c r="L1304" s="273">
        <v>12</v>
      </c>
      <c r="M1304" s="276">
        <v>129213.60000000002</v>
      </c>
      <c r="N1304" s="277"/>
      <c r="O1304" s="277"/>
      <c r="P1304" s="277"/>
      <c r="Q1304" s="277"/>
      <c r="R1304" s="277"/>
    </row>
    <row r="1305" spans="1:18" x14ac:dyDescent="0.2">
      <c r="A1305" s="271" t="s">
        <v>4960</v>
      </c>
      <c r="B1305" s="272" t="s">
        <v>2629</v>
      </c>
      <c r="C1305" s="272" t="s">
        <v>4961</v>
      </c>
      <c r="D1305" s="273" t="s">
        <v>5052</v>
      </c>
      <c r="E1305" s="296">
        <v>2500</v>
      </c>
      <c r="F1305" s="274" t="s">
        <v>7640</v>
      </c>
      <c r="G1305" s="275" t="s">
        <v>7641</v>
      </c>
      <c r="H1305" s="298" t="s">
        <v>5055</v>
      </c>
      <c r="I1305" s="298" t="s">
        <v>4993</v>
      </c>
      <c r="J1305" s="298" t="s">
        <v>5056</v>
      </c>
      <c r="K1305" s="273">
        <v>4</v>
      </c>
      <c r="L1305" s="273">
        <v>12</v>
      </c>
      <c r="M1305" s="276">
        <v>33213.599999999999</v>
      </c>
      <c r="N1305" s="277"/>
      <c r="O1305" s="277"/>
      <c r="P1305" s="277"/>
      <c r="Q1305" s="277"/>
      <c r="R1305" s="277"/>
    </row>
    <row r="1306" spans="1:18" x14ac:dyDescent="0.2">
      <c r="A1306" s="271" t="s">
        <v>4960</v>
      </c>
      <c r="B1306" s="272" t="s">
        <v>2629</v>
      </c>
      <c r="C1306" s="272" t="s">
        <v>4961</v>
      </c>
      <c r="D1306" s="273" t="s">
        <v>4962</v>
      </c>
      <c r="E1306" s="296">
        <v>11000</v>
      </c>
      <c r="F1306" s="274" t="s">
        <v>7642</v>
      </c>
      <c r="G1306" s="275" t="s">
        <v>7643</v>
      </c>
      <c r="H1306" s="298" t="s">
        <v>4976</v>
      </c>
      <c r="I1306" s="298" t="s">
        <v>4966</v>
      </c>
      <c r="J1306" s="298" t="s">
        <v>4967</v>
      </c>
      <c r="K1306" s="273">
        <v>4</v>
      </c>
      <c r="L1306" s="273">
        <v>12</v>
      </c>
      <c r="M1306" s="276">
        <v>135213.6</v>
      </c>
      <c r="N1306" s="277"/>
      <c r="O1306" s="277"/>
      <c r="P1306" s="277"/>
      <c r="Q1306" s="277"/>
      <c r="R1306" s="277"/>
    </row>
    <row r="1307" spans="1:18" x14ac:dyDescent="0.2">
      <c r="A1307" s="271" t="s">
        <v>4960</v>
      </c>
      <c r="B1307" s="272" t="s">
        <v>2629</v>
      </c>
      <c r="C1307" s="272" t="s">
        <v>4961</v>
      </c>
      <c r="D1307" s="273" t="s">
        <v>4962</v>
      </c>
      <c r="E1307" s="296">
        <v>5500</v>
      </c>
      <c r="F1307" s="274" t="s">
        <v>7644</v>
      </c>
      <c r="G1307" s="275" t="s">
        <v>7645</v>
      </c>
      <c r="H1307" s="298" t="s">
        <v>4965</v>
      </c>
      <c r="I1307" s="298" t="s">
        <v>4966</v>
      </c>
      <c r="J1307" s="298" t="s">
        <v>4967</v>
      </c>
      <c r="K1307" s="273">
        <v>4</v>
      </c>
      <c r="L1307" s="273">
        <v>12</v>
      </c>
      <c r="M1307" s="276">
        <v>69213.60000000002</v>
      </c>
      <c r="N1307" s="277"/>
      <c r="O1307" s="277"/>
      <c r="P1307" s="277"/>
      <c r="Q1307" s="277"/>
      <c r="R1307" s="277"/>
    </row>
    <row r="1308" spans="1:18" x14ac:dyDescent="0.2">
      <c r="A1308" s="271" t="s">
        <v>4960</v>
      </c>
      <c r="B1308" s="272" t="s">
        <v>2629</v>
      </c>
      <c r="C1308" s="272" t="s">
        <v>4961</v>
      </c>
      <c r="D1308" s="273" t="s">
        <v>4962</v>
      </c>
      <c r="E1308" s="296">
        <v>7500</v>
      </c>
      <c r="F1308" s="274" t="s">
        <v>7646</v>
      </c>
      <c r="G1308" s="275" t="s">
        <v>7647</v>
      </c>
      <c r="H1308" s="298" t="s">
        <v>4976</v>
      </c>
      <c r="I1308" s="298" t="s">
        <v>4966</v>
      </c>
      <c r="J1308" s="298" t="s">
        <v>4967</v>
      </c>
      <c r="K1308" s="273">
        <v>4</v>
      </c>
      <c r="L1308" s="273">
        <v>12</v>
      </c>
      <c r="M1308" s="276">
        <v>93213.60000000002</v>
      </c>
      <c r="N1308" s="277"/>
      <c r="O1308" s="277"/>
      <c r="P1308" s="277"/>
      <c r="Q1308" s="277"/>
      <c r="R1308" s="277"/>
    </row>
    <row r="1309" spans="1:18" x14ac:dyDescent="0.2">
      <c r="A1309" s="271" t="s">
        <v>4960</v>
      </c>
      <c r="B1309" s="272" t="s">
        <v>2629</v>
      </c>
      <c r="C1309" s="272" t="s">
        <v>4961</v>
      </c>
      <c r="D1309" s="273" t="s">
        <v>4962</v>
      </c>
      <c r="E1309" s="296">
        <v>7500</v>
      </c>
      <c r="F1309" s="274" t="s">
        <v>7648</v>
      </c>
      <c r="G1309" s="275" t="s">
        <v>7649</v>
      </c>
      <c r="H1309" s="298" t="s">
        <v>4999</v>
      </c>
      <c r="I1309" s="298" t="s">
        <v>4966</v>
      </c>
      <c r="J1309" s="298" t="s">
        <v>4967</v>
      </c>
      <c r="K1309" s="273">
        <v>4</v>
      </c>
      <c r="L1309" s="273">
        <v>12</v>
      </c>
      <c r="M1309" s="276">
        <v>93213.60000000002</v>
      </c>
      <c r="N1309" s="277"/>
      <c r="O1309" s="277"/>
      <c r="P1309" s="277"/>
      <c r="Q1309" s="277"/>
      <c r="R1309" s="277"/>
    </row>
    <row r="1310" spans="1:18" x14ac:dyDescent="0.2">
      <c r="A1310" s="271" t="s">
        <v>4960</v>
      </c>
      <c r="B1310" s="272" t="s">
        <v>2629</v>
      </c>
      <c r="C1310" s="272" t="s">
        <v>4961</v>
      </c>
      <c r="D1310" s="273" t="s">
        <v>4962</v>
      </c>
      <c r="E1310" s="296">
        <v>6500</v>
      </c>
      <c r="F1310" s="274" t="s">
        <v>7650</v>
      </c>
      <c r="G1310" s="275" t="s">
        <v>7651</v>
      </c>
      <c r="H1310" s="298" t="s">
        <v>4976</v>
      </c>
      <c r="I1310" s="298" t="s">
        <v>4966</v>
      </c>
      <c r="J1310" s="298" t="s">
        <v>4967</v>
      </c>
      <c r="K1310" s="273">
        <v>2</v>
      </c>
      <c r="L1310" s="273">
        <v>12</v>
      </c>
      <c r="M1310" s="276">
        <v>81213.60000000002</v>
      </c>
      <c r="N1310" s="277"/>
      <c r="O1310" s="277"/>
      <c r="P1310" s="277"/>
      <c r="Q1310" s="277"/>
      <c r="R1310" s="277"/>
    </row>
    <row r="1311" spans="1:18" x14ac:dyDescent="0.2">
      <c r="A1311" s="271" t="s">
        <v>4960</v>
      </c>
      <c r="B1311" s="272" t="s">
        <v>2629</v>
      </c>
      <c r="C1311" s="272" t="s">
        <v>4961</v>
      </c>
      <c r="D1311" s="273" t="s">
        <v>4962</v>
      </c>
      <c r="E1311" s="296">
        <v>6500</v>
      </c>
      <c r="F1311" s="274" t="s">
        <v>7652</v>
      </c>
      <c r="G1311" s="275" t="s">
        <v>7653</v>
      </c>
      <c r="H1311" s="298" t="s">
        <v>4985</v>
      </c>
      <c r="I1311" s="298" t="s">
        <v>4966</v>
      </c>
      <c r="J1311" s="298" t="s">
        <v>4967</v>
      </c>
      <c r="K1311" s="273">
        <v>2</v>
      </c>
      <c r="L1311" s="273">
        <v>12</v>
      </c>
      <c r="M1311" s="276">
        <v>81213.60000000002</v>
      </c>
      <c r="N1311" s="277"/>
      <c r="O1311" s="277"/>
      <c r="P1311" s="277"/>
      <c r="Q1311" s="277"/>
      <c r="R1311" s="277"/>
    </row>
    <row r="1312" spans="1:18" x14ac:dyDescent="0.2">
      <c r="A1312" s="271" t="s">
        <v>4960</v>
      </c>
      <c r="B1312" s="272" t="s">
        <v>2629</v>
      </c>
      <c r="C1312" s="272" t="s">
        <v>4961</v>
      </c>
      <c r="D1312" s="273" t="s">
        <v>4962</v>
      </c>
      <c r="E1312" s="296">
        <v>6500</v>
      </c>
      <c r="F1312" s="274" t="s">
        <v>7654</v>
      </c>
      <c r="G1312" s="275" t="s">
        <v>7655</v>
      </c>
      <c r="H1312" s="298" t="s">
        <v>5752</v>
      </c>
      <c r="I1312" s="298" t="s">
        <v>4966</v>
      </c>
      <c r="J1312" s="298" t="s">
        <v>4967</v>
      </c>
      <c r="K1312" s="273">
        <v>4</v>
      </c>
      <c r="L1312" s="273">
        <v>12</v>
      </c>
      <c r="M1312" s="276">
        <v>81213.60000000002</v>
      </c>
      <c r="N1312" s="277"/>
      <c r="O1312" s="277"/>
      <c r="P1312" s="277"/>
      <c r="Q1312" s="277"/>
      <c r="R1312" s="277"/>
    </row>
    <row r="1313" spans="1:18" x14ac:dyDescent="0.2">
      <c r="A1313" s="271" t="s">
        <v>4960</v>
      </c>
      <c r="B1313" s="272" t="s">
        <v>2629</v>
      </c>
      <c r="C1313" s="272" t="s">
        <v>4961</v>
      </c>
      <c r="D1313" s="273" t="s">
        <v>4962</v>
      </c>
      <c r="E1313" s="296">
        <v>7500</v>
      </c>
      <c r="F1313" s="274" t="s">
        <v>7656</v>
      </c>
      <c r="G1313" s="275" t="s">
        <v>7657</v>
      </c>
      <c r="H1313" s="298" t="s">
        <v>4976</v>
      </c>
      <c r="I1313" s="298" t="s">
        <v>4966</v>
      </c>
      <c r="J1313" s="298" t="s">
        <v>4967</v>
      </c>
      <c r="K1313" s="273">
        <v>4</v>
      </c>
      <c r="L1313" s="273">
        <v>12</v>
      </c>
      <c r="M1313" s="276">
        <v>93213.60000000002</v>
      </c>
      <c r="N1313" s="277"/>
      <c r="O1313" s="277"/>
      <c r="P1313" s="277"/>
      <c r="Q1313" s="277"/>
      <c r="R1313" s="277"/>
    </row>
    <row r="1314" spans="1:18" x14ac:dyDescent="0.2">
      <c r="A1314" s="271" t="s">
        <v>4960</v>
      </c>
      <c r="B1314" s="272" t="s">
        <v>2629</v>
      </c>
      <c r="C1314" s="272" t="s">
        <v>4961</v>
      </c>
      <c r="D1314" s="273" t="s">
        <v>4962</v>
      </c>
      <c r="E1314" s="296">
        <v>7500</v>
      </c>
      <c r="F1314" s="274" t="s">
        <v>7658</v>
      </c>
      <c r="G1314" s="275" t="s">
        <v>7659</v>
      </c>
      <c r="H1314" s="298" t="s">
        <v>4965</v>
      </c>
      <c r="I1314" s="298" t="s">
        <v>4966</v>
      </c>
      <c r="J1314" s="298" t="s">
        <v>4967</v>
      </c>
      <c r="K1314" s="273">
        <v>4</v>
      </c>
      <c r="L1314" s="273">
        <v>12</v>
      </c>
      <c r="M1314" s="276">
        <v>93213.60000000002</v>
      </c>
      <c r="N1314" s="277"/>
      <c r="O1314" s="277"/>
      <c r="P1314" s="277"/>
      <c r="Q1314" s="277"/>
      <c r="R1314" s="277"/>
    </row>
    <row r="1315" spans="1:18" x14ac:dyDescent="0.2">
      <c r="A1315" s="271" t="s">
        <v>4960</v>
      </c>
      <c r="B1315" s="272" t="s">
        <v>2629</v>
      </c>
      <c r="C1315" s="272" t="s">
        <v>4961</v>
      </c>
      <c r="D1315" s="273" t="s">
        <v>4962</v>
      </c>
      <c r="E1315" s="296">
        <v>7500</v>
      </c>
      <c r="F1315" s="274" t="s">
        <v>7660</v>
      </c>
      <c r="G1315" s="275" t="s">
        <v>7661</v>
      </c>
      <c r="H1315" s="298" t="s">
        <v>4965</v>
      </c>
      <c r="I1315" s="298" t="s">
        <v>4966</v>
      </c>
      <c r="J1315" s="298" t="s">
        <v>4967</v>
      </c>
      <c r="K1315" s="273">
        <v>4</v>
      </c>
      <c r="L1315" s="273">
        <v>12</v>
      </c>
      <c r="M1315" s="276">
        <v>93213.60000000002</v>
      </c>
      <c r="N1315" s="277"/>
      <c r="O1315" s="277"/>
      <c r="P1315" s="277"/>
      <c r="Q1315" s="277"/>
      <c r="R1315" s="277"/>
    </row>
    <row r="1316" spans="1:18" x14ac:dyDescent="0.2">
      <c r="A1316" s="271" t="s">
        <v>4960</v>
      </c>
      <c r="B1316" s="272" t="s">
        <v>2629</v>
      </c>
      <c r="C1316" s="272" t="s">
        <v>4961</v>
      </c>
      <c r="D1316" s="273" t="s">
        <v>4962</v>
      </c>
      <c r="E1316" s="296">
        <v>7500</v>
      </c>
      <c r="F1316" s="274" t="s">
        <v>7662</v>
      </c>
      <c r="G1316" s="275" t="s">
        <v>7663</v>
      </c>
      <c r="H1316" s="298" t="s">
        <v>4965</v>
      </c>
      <c r="I1316" s="298" t="s">
        <v>4966</v>
      </c>
      <c r="J1316" s="298" t="s">
        <v>4967</v>
      </c>
      <c r="K1316" s="273">
        <v>4</v>
      </c>
      <c r="L1316" s="273">
        <v>12</v>
      </c>
      <c r="M1316" s="276">
        <v>93213.60000000002</v>
      </c>
      <c r="N1316" s="277"/>
      <c r="O1316" s="277"/>
      <c r="P1316" s="277"/>
      <c r="Q1316" s="277"/>
      <c r="R1316" s="277"/>
    </row>
    <row r="1317" spans="1:18" x14ac:dyDescent="0.2">
      <c r="A1317" s="271" t="s">
        <v>4960</v>
      </c>
      <c r="B1317" s="272" t="s">
        <v>2629</v>
      </c>
      <c r="C1317" s="272" t="s">
        <v>4961</v>
      </c>
      <c r="D1317" s="273" t="s">
        <v>5052</v>
      </c>
      <c r="E1317" s="296">
        <v>3400</v>
      </c>
      <c r="F1317" s="274" t="s">
        <v>7664</v>
      </c>
      <c r="G1317" s="275" t="s">
        <v>7665</v>
      </c>
      <c r="H1317" s="298" t="s">
        <v>6189</v>
      </c>
      <c r="I1317" s="298" t="s">
        <v>4993</v>
      </c>
      <c r="J1317" s="298" t="s">
        <v>4994</v>
      </c>
      <c r="K1317" s="273">
        <v>2</v>
      </c>
      <c r="L1317" s="273">
        <v>12</v>
      </c>
      <c r="M1317" s="276">
        <v>44013.600000000006</v>
      </c>
      <c r="N1317" s="277"/>
      <c r="O1317" s="277"/>
      <c r="P1317" s="277"/>
      <c r="Q1317" s="277"/>
      <c r="R1317" s="277"/>
    </row>
    <row r="1318" spans="1:18" x14ac:dyDescent="0.2">
      <c r="A1318" s="271" t="s">
        <v>4960</v>
      </c>
      <c r="B1318" s="272" t="s">
        <v>2629</v>
      </c>
      <c r="C1318" s="272" t="s">
        <v>4961</v>
      </c>
      <c r="D1318" s="273" t="s">
        <v>4962</v>
      </c>
      <c r="E1318" s="296">
        <v>5900</v>
      </c>
      <c r="F1318" s="274" t="s">
        <v>7666</v>
      </c>
      <c r="G1318" s="275" t="s">
        <v>7667</v>
      </c>
      <c r="H1318" s="298" t="s">
        <v>4965</v>
      </c>
      <c r="I1318" s="298" t="s">
        <v>4966</v>
      </c>
      <c r="J1318" s="298" t="s">
        <v>4967</v>
      </c>
      <c r="K1318" s="273">
        <v>2</v>
      </c>
      <c r="L1318" s="273">
        <v>12</v>
      </c>
      <c r="M1318" s="276">
        <v>74013.60000000002</v>
      </c>
      <c r="N1318" s="277"/>
      <c r="O1318" s="277"/>
      <c r="P1318" s="277"/>
      <c r="Q1318" s="277"/>
      <c r="R1318" s="277"/>
    </row>
    <row r="1319" spans="1:18" x14ac:dyDescent="0.2">
      <c r="A1319" s="271" t="s">
        <v>4960</v>
      </c>
      <c r="B1319" s="272" t="s">
        <v>2629</v>
      </c>
      <c r="C1319" s="272" t="s">
        <v>4961</v>
      </c>
      <c r="D1319" s="273" t="s">
        <v>4962</v>
      </c>
      <c r="E1319" s="296">
        <v>6500</v>
      </c>
      <c r="F1319" s="274" t="s">
        <v>7668</v>
      </c>
      <c r="G1319" s="275" t="s">
        <v>7669</v>
      </c>
      <c r="H1319" s="298" t="s">
        <v>4976</v>
      </c>
      <c r="I1319" s="298" t="s">
        <v>4966</v>
      </c>
      <c r="J1319" s="298" t="s">
        <v>4967</v>
      </c>
      <c r="K1319" s="273">
        <v>4</v>
      </c>
      <c r="L1319" s="273">
        <v>12</v>
      </c>
      <c r="M1319" s="276">
        <v>81863.60000000002</v>
      </c>
      <c r="N1319" s="277"/>
      <c r="O1319" s="277"/>
      <c r="P1319" s="277"/>
      <c r="Q1319" s="277"/>
      <c r="R1319" s="277"/>
    </row>
    <row r="1320" spans="1:18" x14ac:dyDescent="0.2">
      <c r="A1320" s="271" t="s">
        <v>4960</v>
      </c>
      <c r="B1320" s="272" t="s">
        <v>2629</v>
      </c>
      <c r="C1320" s="272" t="s">
        <v>4961</v>
      </c>
      <c r="D1320" s="273" t="s">
        <v>4962</v>
      </c>
      <c r="E1320" s="296">
        <v>6500</v>
      </c>
      <c r="F1320" s="274" t="s">
        <v>7670</v>
      </c>
      <c r="G1320" s="275" t="s">
        <v>7671</v>
      </c>
      <c r="H1320" s="298" t="s">
        <v>4976</v>
      </c>
      <c r="I1320" s="298" t="s">
        <v>4966</v>
      </c>
      <c r="J1320" s="298" t="s">
        <v>4967</v>
      </c>
      <c r="K1320" s="273">
        <v>4</v>
      </c>
      <c r="L1320" s="273">
        <v>12</v>
      </c>
      <c r="M1320" s="276">
        <v>72977.530000000013</v>
      </c>
      <c r="N1320" s="277"/>
      <c r="O1320" s="277"/>
      <c r="P1320" s="277"/>
      <c r="Q1320" s="277"/>
      <c r="R1320" s="277"/>
    </row>
    <row r="1321" spans="1:18" x14ac:dyDescent="0.2">
      <c r="A1321" s="271" t="s">
        <v>4960</v>
      </c>
      <c r="B1321" s="272" t="s">
        <v>2629</v>
      </c>
      <c r="C1321" s="272" t="s">
        <v>4961</v>
      </c>
      <c r="D1321" s="273" t="s">
        <v>4962</v>
      </c>
      <c r="E1321" s="296">
        <v>6500</v>
      </c>
      <c r="F1321" s="274" t="s">
        <v>7672</v>
      </c>
      <c r="G1321" s="275" t="s">
        <v>7673</v>
      </c>
      <c r="H1321" s="298" t="s">
        <v>4976</v>
      </c>
      <c r="I1321" s="298" t="s">
        <v>4966</v>
      </c>
      <c r="J1321" s="298" t="s">
        <v>4967</v>
      </c>
      <c r="K1321" s="273">
        <v>2</v>
      </c>
      <c r="L1321" s="273">
        <v>12</v>
      </c>
      <c r="M1321" s="276">
        <v>81213.60000000002</v>
      </c>
      <c r="N1321" s="277"/>
      <c r="O1321" s="277"/>
      <c r="P1321" s="277"/>
      <c r="Q1321" s="277"/>
      <c r="R1321" s="277"/>
    </row>
    <row r="1322" spans="1:18" x14ac:dyDescent="0.2">
      <c r="A1322" s="271" t="s">
        <v>4960</v>
      </c>
      <c r="B1322" s="272" t="s">
        <v>2629</v>
      </c>
      <c r="C1322" s="272" t="s">
        <v>4961</v>
      </c>
      <c r="D1322" s="273" t="s">
        <v>4962</v>
      </c>
      <c r="E1322" s="296">
        <v>5500</v>
      </c>
      <c r="F1322" s="274" t="s">
        <v>7674</v>
      </c>
      <c r="G1322" s="275" t="s">
        <v>7675</v>
      </c>
      <c r="H1322" s="298" t="s">
        <v>5015</v>
      </c>
      <c r="I1322" s="298" t="s">
        <v>4966</v>
      </c>
      <c r="J1322" s="298" t="s">
        <v>4967</v>
      </c>
      <c r="K1322" s="273">
        <v>4</v>
      </c>
      <c r="L1322" s="273">
        <v>12</v>
      </c>
      <c r="M1322" s="276">
        <v>69213.60000000002</v>
      </c>
      <c r="N1322" s="277"/>
      <c r="O1322" s="277"/>
      <c r="P1322" s="277"/>
      <c r="Q1322" s="277"/>
      <c r="R1322" s="277"/>
    </row>
    <row r="1323" spans="1:18" x14ac:dyDescent="0.2">
      <c r="A1323" s="271" t="s">
        <v>4960</v>
      </c>
      <c r="B1323" s="272" t="s">
        <v>2629</v>
      </c>
      <c r="C1323" s="272" t="s">
        <v>4961</v>
      </c>
      <c r="D1323" s="273" t="s">
        <v>4970</v>
      </c>
      <c r="E1323" s="296">
        <v>5000</v>
      </c>
      <c r="F1323" s="274" t="s">
        <v>7676</v>
      </c>
      <c r="G1323" s="275" t="s">
        <v>7677</v>
      </c>
      <c r="H1323" s="298" t="s">
        <v>5803</v>
      </c>
      <c r="I1323" s="298" t="s">
        <v>4981</v>
      </c>
      <c r="J1323" s="298" t="s">
        <v>4982</v>
      </c>
      <c r="K1323" s="273">
        <v>2</v>
      </c>
      <c r="L1323" s="273">
        <v>12</v>
      </c>
      <c r="M1323" s="276">
        <v>63213.600000000013</v>
      </c>
      <c r="N1323" s="277"/>
      <c r="O1323" s="277"/>
      <c r="P1323" s="277"/>
      <c r="Q1323" s="277"/>
      <c r="R1323" s="277"/>
    </row>
    <row r="1324" spans="1:18" x14ac:dyDescent="0.2">
      <c r="A1324" s="271" t="s">
        <v>4960</v>
      </c>
      <c r="B1324" s="272" t="s">
        <v>2629</v>
      </c>
      <c r="C1324" s="272" t="s">
        <v>4961</v>
      </c>
      <c r="D1324" s="273" t="s">
        <v>5052</v>
      </c>
      <c r="E1324" s="296">
        <v>3500</v>
      </c>
      <c r="F1324" s="274" t="s">
        <v>7678</v>
      </c>
      <c r="G1324" s="275" t="s">
        <v>7679</v>
      </c>
      <c r="H1324" s="298" t="s">
        <v>5055</v>
      </c>
      <c r="I1324" s="298" t="s">
        <v>4993</v>
      </c>
      <c r="J1324" s="298" t="s">
        <v>5056</v>
      </c>
      <c r="K1324" s="273">
        <v>1</v>
      </c>
      <c r="L1324" s="273">
        <v>2</v>
      </c>
      <c r="M1324" s="276">
        <v>7295.6</v>
      </c>
      <c r="N1324" s="277"/>
      <c r="O1324" s="277"/>
      <c r="P1324" s="277"/>
      <c r="Q1324" s="277"/>
      <c r="R1324" s="277"/>
    </row>
    <row r="1325" spans="1:18" x14ac:dyDescent="0.2">
      <c r="A1325" s="271" t="s">
        <v>4960</v>
      </c>
      <c r="B1325" s="272" t="s">
        <v>2629</v>
      </c>
      <c r="C1325" s="272" t="s">
        <v>4961</v>
      </c>
      <c r="D1325" s="273" t="s">
        <v>4962</v>
      </c>
      <c r="E1325" s="296">
        <v>4800</v>
      </c>
      <c r="F1325" s="274" t="s">
        <v>7680</v>
      </c>
      <c r="G1325" s="275" t="s">
        <v>7681</v>
      </c>
      <c r="H1325" s="298" t="s">
        <v>5122</v>
      </c>
      <c r="I1325" s="298" t="s">
        <v>4966</v>
      </c>
      <c r="J1325" s="298" t="s">
        <v>4967</v>
      </c>
      <c r="K1325" s="273">
        <v>2</v>
      </c>
      <c r="L1325" s="273">
        <v>12</v>
      </c>
      <c r="M1325" s="276">
        <v>60813.600000000013</v>
      </c>
      <c r="N1325" s="277"/>
      <c r="O1325" s="277"/>
      <c r="P1325" s="277"/>
      <c r="Q1325" s="277"/>
      <c r="R1325" s="277"/>
    </row>
    <row r="1326" spans="1:18" x14ac:dyDescent="0.2">
      <c r="A1326" s="271" t="s">
        <v>4960</v>
      </c>
      <c r="B1326" s="272" t="s">
        <v>2629</v>
      </c>
      <c r="C1326" s="272" t="s">
        <v>4961</v>
      </c>
      <c r="D1326" s="273" t="s">
        <v>4962</v>
      </c>
      <c r="E1326" s="296">
        <v>10000</v>
      </c>
      <c r="F1326" s="274" t="s">
        <v>7682</v>
      </c>
      <c r="G1326" s="275" t="s">
        <v>7683</v>
      </c>
      <c r="H1326" s="298" t="s">
        <v>4985</v>
      </c>
      <c r="I1326" s="298" t="s">
        <v>4966</v>
      </c>
      <c r="J1326" s="298" t="s">
        <v>4967</v>
      </c>
      <c r="K1326" s="273">
        <v>4</v>
      </c>
      <c r="L1326" s="273">
        <v>12</v>
      </c>
      <c r="M1326" s="276">
        <v>123213.60000000002</v>
      </c>
      <c r="N1326" s="277"/>
      <c r="O1326" s="277"/>
      <c r="P1326" s="277"/>
      <c r="Q1326" s="277"/>
      <c r="R1326" s="277"/>
    </row>
    <row r="1327" spans="1:18" x14ac:dyDescent="0.2">
      <c r="A1327" s="271" t="s">
        <v>4960</v>
      </c>
      <c r="B1327" s="272" t="s">
        <v>2629</v>
      </c>
      <c r="C1327" s="272" t="s">
        <v>4961</v>
      </c>
      <c r="D1327" s="273" t="s">
        <v>4962</v>
      </c>
      <c r="E1327" s="296">
        <v>8500</v>
      </c>
      <c r="F1327" s="274" t="s">
        <v>7684</v>
      </c>
      <c r="G1327" s="275" t="s">
        <v>7685</v>
      </c>
      <c r="H1327" s="298" t="s">
        <v>4985</v>
      </c>
      <c r="I1327" s="298" t="s">
        <v>4966</v>
      </c>
      <c r="J1327" s="298" t="s">
        <v>4967</v>
      </c>
      <c r="K1327" s="273">
        <v>4</v>
      </c>
      <c r="L1327" s="273">
        <v>12</v>
      </c>
      <c r="M1327" s="276">
        <v>105213.60000000002</v>
      </c>
      <c r="N1327" s="277"/>
      <c r="O1327" s="277"/>
      <c r="P1327" s="277"/>
      <c r="Q1327" s="277"/>
      <c r="R1327" s="277"/>
    </row>
    <row r="1328" spans="1:18" x14ac:dyDescent="0.2">
      <c r="A1328" s="271" t="s">
        <v>4960</v>
      </c>
      <c r="B1328" s="272" t="s">
        <v>2629</v>
      </c>
      <c r="C1328" s="272" t="s">
        <v>4961</v>
      </c>
      <c r="D1328" s="273" t="s">
        <v>4962</v>
      </c>
      <c r="E1328" s="296">
        <v>9500</v>
      </c>
      <c r="F1328" s="274" t="s">
        <v>7686</v>
      </c>
      <c r="G1328" s="275" t="s">
        <v>7687</v>
      </c>
      <c r="H1328" s="298" t="s">
        <v>5015</v>
      </c>
      <c r="I1328" s="298" t="s">
        <v>4966</v>
      </c>
      <c r="J1328" s="298" t="s">
        <v>4967</v>
      </c>
      <c r="K1328" s="273">
        <v>1</v>
      </c>
      <c r="L1328" s="273">
        <v>2</v>
      </c>
      <c r="M1328" s="276">
        <v>18895.599999999999</v>
      </c>
      <c r="N1328" s="277"/>
      <c r="O1328" s="277"/>
      <c r="P1328" s="277"/>
      <c r="Q1328" s="277"/>
      <c r="R1328" s="277"/>
    </row>
    <row r="1329" spans="1:18" x14ac:dyDescent="0.2">
      <c r="A1329" s="271" t="s">
        <v>4960</v>
      </c>
      <c r="B1329" s="272" t="s">
        <v>2629</v>
      </c>
      <c r="C1329" s="272" t="s">
        <v>4961</v>
      </c>
      <c r="D1329" s="273" t="s">
        <v>4962</v>
      </c>
      <c r="E1329" s="296">
        <v>11000</v>
      </c>
      <c r="F1329" s="274" t="s">
        <v>7688</v>
      </c>
      <c r="G1329" s="275" t="s">
        <v>7689</v>
      </c>
      <c r="H1329" s="298" t="s">
        <v>4976</v>
      </c>
      <c r="I1329" s="298" t="s">
        <v>4966</v>
      </c>
      <c r="J1329" s="298" t="s">
        <v>4967</v>
      </c>
      <c r="K1329" s="273">
        <v>2</v>
      </c>
      <c r="L1329" s="273">
        <v>12</v>
      </c>
      <c r="M1329" s="276">
        <v>135213.6</v>
      </c>
      <c r="N1329" s="277"/>
      <c r="O1329" s="277"/>
      <c r="P1329" s="277"/>
      <c r="Q1329" s="277"/>
      <c r="R1329" s="277"/>
    </row>
    <row r="1330" spans="1:18" x14ac:dyDescent="0.2">
      <c r="A1330" s="271" t="s">
        <v>4960</v>
      </c>
      <c r="B1330" s="272" t="s">
        <v>2629</v>
      </c>
      <c r="C1330" s="272" t="s">
        <v>4961</v>
      </c>
      <c r="D1330" s="273" t="s">
        <v>4962</v>
      </c>
      <c r="E1330" s="296">
        <v>8500</v>
      </c>
      <c r="F1330" s="274" t="s">
        <v>7690</v>
      </c>
      <c r="G1330" s="275" t="s">
        <v>7691</v>
      </c>
      <c r="H1330" s="298" t="s">
        <v>4985</v>
      </c>
      <c r="I1330" s="298" t="s">
        <v>4966</v>
      </c>
      <c r="J1330" s="298" t="s">
        <v>4967</v>
      </c>
      <c r="K1330" s="273">
        <v>2</v>
      </c>
      <c r="L1330" s="273">
        <v>12</v>
      </c>
      <c r="M1330" s="276">
        <v>105213.60000000002</v>
      </c>
      <c r="N1330" s="277"/>
      <c r="O1330" s="277"/>
      <c r="P1330" s="277"/>
      <c r="Q1330" s="277"/>
      <c r="R1330" s="277"/>
    </row>
    <row r="1331" spans="1:18" x14ac:dyDescent="0.2">
      <c r="A1331" s="271" t="s">
        <v>4960</v>
      </c>
      <c r="B1331" s="272" t="s">
        <v>2629</v>
      </c>
      <c r="C1331" s="272" t="s">
        <v>4961</v>
      </c>
      <c r="D1331" s="273" t="s">
        <v>4962</v>
      </c>
      <c r="E1331" s="296">
        <v>10000</v>
      </c>
      <c r="F1331" s="274" t="s">
        <v>7692</v>
      </c>
      <c r="G1331" s="275" t="s">
        <v>7693</v>
      </c>
      <c r="H1331" s="298" t="s">
        <v>4973</v>
      </c>
      <c r="I1331" s="298" t="s">
        <v>4966</v>
      </c>
      <c r="J1331" s="298" t="s">
        <v>4967</v>
      </c>
      <c r="K1331" s="273">
        <v>2</v>
      </c>
      <c r="L1331" s="273">
        <v>12</v>
      </c>
      <c r="M1331" s="276">
        <v>123213.60000000002</v>
      </c>
      <c r="N1331" s="277"/>
      <c r="O1331" s="277"/>
      <c r="P1331" s="277"/>
      <c r="Q1331" s="277"/>
      <c r="R1331" s="277"/>
    </row>
    <row r="1332" spans="1:18" x14ac:dyDescent="0.2">
      <c r="A1332" s="271" t="s">
        <v>4960</v>
      </c>
      <c r="B1332" s="272" t="s">
        <v>2629</v>
      </c>
      <c r="C1332" s="272" t="s">
        <v>4961</v>
      </c>
      <c r="D1332" s="273" t="s">
        <v>4962</v>
      </c>
      <c r="E1332" s="296">
        <v>8500</v>
      </c>
      <c r="F1332" s="274" t="s">
        <v>7694</v>
      </c>
      <c r="G1332" s="275" t="s">
        <v>7695</v>
      </c>
      <c r="H1332" s="298" t="s">
        <v>4985</v>
      </c>
      <c r="I1332" s="298" t="s">
        <v>4966</v>
      </c>
      <c r="J1332" s="298" t="s">
        <v>4967</v>
      </c>
      <c r="K1332" s="273">
        <v>4</v>
      </c>
      <c r="L1332" s="273">
        <v>12</v>
      </c>
      <c r="M1332" s="276">
        <v>105213.60000000002</v>
      </c>
      <c r="N1332" s="277"/>
      <c r="O1332" s="277"/>
      <c r="P1332" s="277"/>
      <c r="Q1332" s="277"/>
      <c r="R1332" s="277"/>
    </row>
    <row r="1333" spans="1:18" x14ac:dyDescent="0.2">
      <c r="A1333" s="271" t="s">
        <v>4960</v>
      </c>
      <c r="B1333" s="272" t="s">
        <v>2629</v>
      </c>
      <c r="C1333" s="272" t="s">
        <v>4961</v>
      </c>
      <c r="D1333" s="273" t="s">
        <v>4962</v>
      </c>
      <c r="E1333" s="296">
        <v>7500</v>
      </c>
      <c r="F1333" s="274" t="s">
        <v>7696</v>
      </c>
      <c r="G1333" s="275" t="s">
        <v>7697</v>
      </c>
      <c r="H1333" s="298" t="s">
        <v>4973</v>
      </c>
      <c r="I1333" s="298" t="s">
        <v>4966</v>
      </c>
      <c r="J1333" s="298" t="s">
        <v>4967</v>
      </c>
      <c r="K1333" s="273">
        <v>4</v>
      </c>
      <c r="L1333" s="273">
        <v>12</v>
      </c>
      <c r="M1333" s="276">
        <v>93213.60000000002</v>
      </c>
      <c r="N1333" s="277"/>
      <c r="O1333" s="277"/>
      <c r="P1333" s="277"/>
      <c r="Q1333" s="277"/>
      <c r="R1333" s="277"/>
    </row>
    <row r="1334" spans="1:18" x14ac:dyDescent="0.2">
      <c r="A1334" s="271" t="s">
        <v>4960</v>
      </c>
      <c r="B1334" s="272" t="s">
        <v>2629</v>
      </c>
      <c r="C1334" s="272" t="s">
        <v>4961</v>
      </c>
      <c r="D1334" s="273" t="s">
        <v>4962</v>
      </c>
      <c r="E1334" s="296">
        <v>11000</v>
      </c>
      <c r="F1334" s="274" t="s">
        <v>7698</v>
      </c>
      <c r="G1334" s="275" t="s">
        <v>7699</v>
      </c>
      <c r="H1334" s="298" t="s">
        <v>4965</v>
      </c>
      <c r="I1334" s="298" t="s">
        <v>4966</v>
      </c>
      <c r="J1334" s="298" t="s">
        <v>4967</v>
      </c>
      <c r="K1334" s="273">
        <v>1</v>
      </c>
      <c r="L1334" s="273">
        <v>2</v>
      </c>
      <c r="M1334" s="276">
        <v>23275.599999999999</v>
      </c>
      <c r="N1334" s="277"/>
      <c r="O1334" s="277"/>
      <c r="P1334" s="277"/>
      <c r="Q1334" s="277"/>
      <c r="R1334" s="277"/>
    </row>
    <row r="1335" spans="1:18" x14ac:dyDescent="0.2">
      <c r="A1335" s="271" t="s">
        <v>4960</v>
      </c>
      <c r="B1335" s="272" t="s">
        <v>2629</v>
      </c>
      <c r="C1335" s="272" t="s">
        <v>4961</v>
      </c>
      <c r="D1335" s="273" t="s">
        <v>5052</v>
      </c>
      <c r="E1335" s="296">
        <v>3500</v>
      </c>
      <c r="F1335" s="274" t="s">
        <v>7700</v>
      </c>
      <c r="G1335" s="275" t="s">
        <v>7701</v>
      </c>
      <c r="H1335" s="298" t="s">
        <v>5055</v>
      </c>
      <c r="I1335" s="298" t="s">
        <v>4993</v>
      </c>
      <c r="J1335" s="298" t="s">
        <v>5056</v>
      </c>
      <c r="K1335" s="273">
        <v>1</v>
      </c>
      <c r="L1335" s="273">
        <v>2</v>
      </c>
      <c r="M1335" s="276">
        <v>7295.6</v>
      </c>
      <c r="N1335" s="277"/>
      <c r="O1335" s="277"/>
      <c r="P1335" s="277"/>
      <c r="Q1335" s="277"/>
      <c r="R1335" s="277"/>
    </row>
    <row r="1336" spans="1:18" x14ac:dyDescent="0.2">
      <c r="A1336" s="271" t="s">
        <v>4960</v>
      </c>
      <c r="B1336" s="272" t="s">
        <v>2629</v>
      </c>
      <c r="C1336" s="272" t="s">
        <v>4961</v>
      </c>
      <c r="D1336" s="273" t="s">
        <v>4962</v>
      </c>
      <c r="E1336" s="296">
        <v>5500</v>
      </c>
      <c r="F1336" s="274" t="s">
        <v>7702</v>
      </c>
      <c r="G1336" s="275" t="s">
        <v>7703</v>
      </c>
      <c r="H1336" s="298" t="s">
        <v>4976</v>
      </c>
      <c r="I1336" s="298" t="s">
        <v>4981</v>
      </c>
      <c r="J1336" s="298" t="s">
        <v>4982</v>
      </c>
      <c r="K1336" s="273">
        <v>2</v>
      </c>
      <c r="L1336" s="273">
        <v>12</v>
      </c>
      <c r="M1336" s="276">
        <v>69213.60000000002</v>
      </c>
      <c r="N1336" s="277"/>
      <c r="O1336" s="277"/>
      <c r="P1336" s="277"/>
      <c r="Q1336" s="277"/>
      <c r="R1336" s="277"/>
    </row>
    <row r="1337" spans="1:18" x14ac:dyDescent="0.2">
      <c r="A1337" s="271" t="s">
        <v>4960</v>
      </c>
      <c r="B1337" s="272" t="s">
        <v>2629</v>
      </c>
      <c r="C1337" s="272" t="s">
        <v>4961</v>
      </c>
      <c r="D1337" s="273" t="s">
        <v>4962</v>
      </c>
      <c r="E1337" s="296">
        <v>8500</v>
      </c>
      <c r="F1337" s="274" t="s">
        <v>7704</v>
      </c>
      <c r="G1337" s="275" t="s">
        <v>7705</v>
      </c>
      <c r="H1337" s="298" t="s">
        <v>4976</v>
      </c>
      <c r="I1337" s="298" t="s">
        <v>4966</v>
      </c>
      <c r="J1337" s="298" t="s">
        <v>4967</v>
      </c>
      <c r="K1337" s="273">
        <v>2</v>
      </c>
      <c r="L1337" s="273">
        <v>12</v>
      </c>
      <c r="M1337" s="276">
        <v>105213.60000000002</v>
      </c>
      <c r="N1337" s="277"/>
      <c r="O1337" s="277"/>
      <c r="P1337" s="277"/>
      <c r="Q1337" s="277"/>
      <c r="R1337" s="277"/>
    </row>
    <row r="1338" spans="1:18" x14ac:dyDescent="0.2">
      <c r="A1338" s="271" t="s">
        <v>4960</v>
      </c>
      <c r="B1338" s="272" t="s">
        <v>2629</v>
      </c>
      <c r="C1338" s="272" t="s">
        <v>4961</v>
      </c>
      <c r="D1338" s="273" t="s">
        <v>4962</v>
      </c>
      <c r="E1338" s="296">
        <v>6500</v>
      </c>
      <c r="F1338" s="274" t="s">
        <v>7706</v>
      </c>
      <c r="G1338" s="275" t="s">
        <v>7707</v>
      </c>
      <c r="H1338" s="298" t="s">
        <v>4965</v>
      </c>
      <c r="I1338" s="298" t="s">
        <v>4966</v>
      </c>
      <c r="J1338" s="298" t="s">
        <v>4967</v>
      </c>
      <c r="K1338" s="273">
        <v>2</v>
      </c>
      <c r="L1338" s="273">
        <v>12</v>
      </c>
      <c r="M1338" s="276">
        <v>81213.60000000002</v>
      </c>
      <c r="N1338" s="277"/>
      <c r="O1338" s="277"/>
      <c r="P1338" s="277"/>
      <c r="Q1338" s="277"/>
      <c r="R1338" s="277"/>
    </row>
    <row r="1339" spans="1:18" x14ac:dyDescent="0.2">
      <c r="A1339" s="271" t="s">
        <v>4960</v>
      </c>
      <c r="B1339" s="272" t="s">
        <v>2629</v>
      </c>
      <c r="C1339" s="272" t="s">
        <v>4961</v>
      </c>
      <c r="D1339" s="273" t="s">
        <v>4970</v>
      </c>
      <c r="E1339" s="296">
        <v>1450</v>
      </c>
      <c r="F1339" s="274" t="s">
        <v>7708</v>
      </c>
      <c r="G1339" s="275" t="s">
        <v>7709</v>
      </c>
      <c r="H1339" s="298" t="s">
        <v>5154</v>
      </c>
      <c r="I1339" s="298" t="s">
        <v>4966</v>
      </c>
      <c r="J1339" s="298" t="s">
        <v>5123</v>
      </c>
      <c r="K1339" s="273">
        <v>2</v>
      </c>
      <c r="L1339" s="273">
        <v>12</v>
      </c>
      <c r="M1339" s="276">
        <v>19775.73</v>
      </c>
      <c r="N1339" s="277"/>
      <c r="O1339" s="277"/>
      <c r="P1339" s="277"/>
      <c r="Q1339" s="277"/>
      <c r="R1339" s="277"/>
    </row>
    <row r="1340" spans="1:18" x14ac:dyDescent="0.2">
      <c r="A1340" s="271" t="s">
        <v>4960</v>
      </c>
      <c r="B1340" s="272" t="s">
        <v>2629</v>
      </c>
      <c r="C1340" s="272" t="s">
        <v>4961</v>
      </c>
      <c r="D1340" s="273" t="s">
        <v>4962</v>
      </c>
      <c r="E1340" s="296">
        <v>7500</v>
      </c>
      <c r="F1340" s="274" t="s">
        <v>7710</v>
      </c>
      <c r="G1340" s="275" t="s">
        <v>7711</v>
      </c>
      <c r="H1340" s="298" t="s">
        <v>4965</v>
      </c>
      <c r="I1340" s="298" t="s">
        <v>4966</v>
      </c>
      <c r="J1340" s="298" t="s">
        <v>4967</v>
      </c>
      <c r="K1340" s="273">
        <v>4</v>
      </c>
      <c r="L1340" s="273">
        <v>12</v>
      </c>
      <c r="M1340" s="276">
        <v>93213.60000000002</v>
      </c>
      <c r="N1340" s="277"/>
      <c r="O1340" s="277"/>
      <c r="P1340" s="277"/>
      <c r="Q1340" s="277"/>
      <c r="R1340" s="277"/>
    </row>
    <row r="1341" spans="1:18" x14ac:dyDescent="0.2">
      <c r="A1341" s="271" t="s">
        <v>4960</v>
      </c>
      <c r="B1341" s="272" t="s">
        <v>2629</v>
      </c>
      <c r="C1341" s="272" t="s">
        <v>4961</v>
      </c>
      <c r="D1341" s="273" t="s">
        <v>4962</v>
      </c>
      <c r="E1341" s="296">
        <v>7500</v>
      </c>
      <c r="F1341" s="274" t="s">
        <v>7712</v>
      </c>
      <c r="G1341" s="275" t="s">
        <v>7713</v>
      </c>
      <c r="H1341" s="298" t="s">
        <v>4973</v>
      </c>
      <c r="I1341" s="298" t="s">
        <v>4966</v>
      </c>
      <c r="J1341" s="298" t="s">
        <v>4967</v>
      </c>
      <c r="K1341" s="273">
        <v>2</v>
      </c>
      <c r="L1341" s="273">
        <v>12</v>
      </c>
      <c r="M1341" s="276">
        <v>93213.60000000002</v>
      </c>
      <c r="N1341" s="277"/>
      <c r="O1341" s="277"/>
      <c r="P1341" s="277"/>
      <c r="Q1341" s="277"/>
      <c r="R1341" s="277"/>
    </row>
    <row r="1342" spans="1:18" x14ac:dyDescent="0.2">
      <c r="A1342" s="271" t="s">
        <v>4960</v>
      </c>
      <c r="B1342" s="272" t="s">
        <v>2629</v>
      </c>
      <c r="C1342" s="272" t="s">
        <v>4961</v>
      </c>
      <c r="D1342" s="273" t="s">
        <v>4970</v>
      </c>
      <c r="E1342" s="296">
        <v>2500</v>
      </c>
      <c r="F1342" s="274" t="s">
        <v>7714</v>
      </c>
      <c r="G1342" s="275" t="s">
        <v>7715</v>
      </c>
      <c r="H1342" s="298" t="s">
        <v>5452</v>
      </c>
      <c r="I1342" s="298" t="s">
        <v>5020</v>
      </c>
      <c r="J1342" s="298" t="s">
        <v>4982</v>
      </c>
      <c r="K1342" s="273">
        <v>2</v>
      </c>
      <c r="L1342" s="273">
        <v>12</v>
      </c>
      <c r="M1342" s="276">
        <v>33213.599999999999</v>
      </c>
      <c r="N1342" s="277"/>
      <c r="O1342" s="277"/>
      <c r="P1342" s="277"/>
      <c r="Q1342" s="277"/>
      <c r="R1342" s="277"/>
    </row>
    <row r="1343" spans="1:18" x14ac:dyDescent="0.2">
      <c r="A1343" s="271" t="s">
        <v>4960</v>
      </c>
      <c r="B1343" s="272" t="s">
        <v>2629</v>
      </c>
      <c r="C1343" s="272" t="s">
        <v>4961</v>
      </c>
      <c r="D1343" s="273" t="s">
        <v>4962</v>
      </c>
      <c r="E1343" s="296">
        <v>8500</v>
      </c>
      <c r="F1343" s="274" t="s">
        <v>7716</v>
      </c>
      <c r="G1343" s="275" t="s">
        <v>7717</v>
      </c>
      <c r="H1343" s="298" t="s">
        <v>5452</v>
      </c>
      <c r="I1343" s="298" t="s">
        <v>4966</v>
      </c>
      <c r="J1343" s="298" t="s">
        <v>4967</v>
      </c>
      <c r="K1343" s="273">
        <v>2</v>
      </c>
      <c r="L1343" s="273">
        <v>12</v>
      </c>
      <c r="M1343" s="276">
        <v>105213.60000000002</v>
      </c>
      <c r="N1343" s="277"/>
      <c r="O1343" s="277"/>
      <c r="P1343" s="277"/>
      <c r="Q1343" s="277"/>
      <c r="R1343" s="277"/>
    </row>
    <row r="1344" spans="1:18" x14ac:dyDescent="0.2">
      <c r="A1344" s="271" t="s">
        <v>4960</v>
      </c>
      <c r="B1344" s="272" t="s">
        <v>2629</v>
      </c>
      <c r="C1344" s="272" t="s">
        <v>4961</v>
      </c>
      <c r="D1344" s="273" t="s">
        <v>4962</v>
      </c>
      <c r="E1344" s="296">
        <v>6500</v>
      </c>
      <c r="F1344" s="274" t="s">
        <v>7718</v>
      </c>
      <c r="G1344" s="275" t="s">
        <v>7719</v>
      </c>
      <c r="H1344" s="298" t="s">
        <v>4976</v>
      </c>
      <c r="I1344" s="298" t="s">
        <v>4966</v>
      </c>
      <c r="J1344" s="298" t="s">
        <v>4967</v>
      </c>
      <c r="K1344" s="273">
        <v>4</v>
      </c>
      <c r="L1344" s="273">
        <v>12</v>
      </c>
      <c r="M1344" s="276">
        <v>81213.60000000002</v>
      </c>
      <c r="N1344" s="277"/>
      <c r="O1344" s="277"/>
      <c r="P1344" s="277"/>
      <c r="Q1344" s="277"/>
      <c r="R1344" s="277"/>
    </row>
    <row r="1345" spans="1:20" x14ac:dyDescent="0.2">
      <c r="A1345" s="271" t="s">
        <v>4960</v>
      </c>
      <c r="B1345" s="272" t="s">
        <v>2629</v>
      </c>
      <c r="C1345" s="272" t="s">
        <v>4961</v>
      </c>
      <c r="D1345" s="273" t="s">
        <v>4962</v>
      </c>
      <c r="E1345" s="296">
        <v>7500</v>
      </c>
      <c r="F1345" s="274" t="s">
        <v>7720</v>
      </c>
      <c r="G1345" s="275" t="s">
        <v>7721</v>
      </c>
      <c r="H1345" s="298" t="s">
        <v>4965</v>
      </c>
      <c r="I1345" s="298" t="s">
        <v>4966</v>
      </c>
      <c r="J1345" s="298" t="s">
        <v>4967</v>
      </c>
      <c r="K1345" s="273">
        <v>2</v>
      </c>
      <c r="L1345" s="273">
        <v>12</v>
      </c>
      <c r="M1345" s="276">
        <v>93213.60000000002</v>
      </c>
      <c r="N1345" s="277"/>
      <c r="O1345" s="277"/>
      <c r="P1345" s="277"/>
      <c r="Q1345" s="277"/>
      <c r="R1345" s="277"/>
    </row>
    <row r="1346" spans="1:20" x14ac:dyDescent="0.2">
      <c r="A1346" s="271" t="s">
        <v>4960</v>
      </c>
      <c r="B1346" s="272" t="s">
        <v>2629</v>
      </c>
      <c r="C1346" s="272" t="s">
        <v>4961</v>
      </c>
      <c r="D1346" s="273" t="s">
        <v>4970</v>
      </c>
      <c r="E1346" s="296">
        <v>2500</v>
      </c>
      <c r="F1346" s="274" t="s">
        <v>7722</v>
      </c>
      <c r="G1346" s="275" t="s">
        <v>7723</v>
      </c>
      <c r="H1346" s="298" t="s">
        <v>4965</v>
      </c>
      <c r="I1346" s="298" t="s">
        <v>4993</v>
      </c>
      <c r="J1346" s="298" t="s">
        <v>4982</v>
      </c>
      <c r="K1346" s="273">
        <v>2</v>
      </c>
      <c r="L1346" s="273">
        <v>12</v>
      </c>
      <c r="M1346" s="276">
        <v>33213.599999999999</v>
      </c>
      <c r="N1346" s="277"/>
      <c r="O1346" s="277"/>
      <c r="P1346" s="277"/>
      <c r="Q1346" s="277"/>
      <c r="R1346" s="277"/>
    </row>
    <row r="1347" spans="1:20" x14ac:dyDescent="0.2">
      <c r="A1347" s="271" t="s">
        <v>4960</v>
      </c>
      <c r="B1347" s="272" t="s">
        <v>2629</v>
      </c>
      <c r="C1347" s="272" t="s">
        <v>4961</v>
      </c>
      <c r="D1347" s="273" t="s">
        <v>4970</v>
      </c>
      <c r="E1347" s="296">
        <v>4000</v>
      </c>
      <c r="F1347" s="274" t="s">
        <v>7724</v>
      </c>
      <c r="G1347" s="275" t="s">
        <v>7725</v>
      </c>
      <c r="H1347" s="298" t="s">
        <v>5107</v>
      </c>
      <c r="I1347" s="298" t="s">
        <v>4966</v>
      </c>
      <c r="J1347" s="298" t="s">
        <v>4967</v>
      </c>
      <c r="K1347" s="273">
        <v>2</v>
      </c>
      <c r="L1347" s="273">
        <v>12</v>
      </c>
      <c r="M1347" s="276">
        <v>51213.600000000013</v>
      </c>
      <c r="N1347" s="277"/>
      <c r="O1347" s="277"/>
      <c r="P1347" s="277"/>
      <c r="Q1347" s="277"/>
      <c r="R1347" s="277"/>
    </row>
    <row r="1348" spans="1:20" x14ac:dyDescent="0.2">
      <c r="A1348" s="271" t="s">
        <v>4960</v>
      </c>
      <c r="B1348" s="272" t="s">
        <v>2629</v>
      </c>
      <c r="C1348" s="272" t="s">
        <v>4961</v>
      </c>
      <c r="D1348" s="273" t="s">
        <v>6441</v>
      </c>
      <c r="E1348" s="296">
        <v>2500</v>
      </c>
      <c r="F1348" s="274" t="s">
        <v>7726</v>
      </c>
      <c r="G1348" s="275" t="s">
        <v>7727</v>
      </c>
      <c r="H1348" s="298" t="s">
        <v>7728</v>
      </c>
      <c r="I1348" s="298" t="s">
        <v>4966</v>
      </c>
      <c r="J1348" s="298" t="s">
        <v>5123</v>
      </c>
      <c r="K1348" s="273">
        <v>0</v>
      </c>
      <c r="L1348" s="273">
        <v>1</v>
      </c>
      <c r="M1348" s="276">
        <v>2376.81</v>
      </c>
      <c r="N1348" s="278"/>
      <c r="O1348" s="278"/>
      <c r="P1348" s="278"/>
      <c r="Q1348" s="278"/>
      <c r="R1348" s="278"/>
      <c r="S1348" s="279"/>
      <c r="T1348" s="279"/>
    </row>
    <row r="1349" spans="1:20" x14ac:dyDescent="0.2">
      <c r="A1349" s="271" t="s">
        <v>4960</v>
      </c>
      <c r="B1349" s="272" t="s">
        <v>2629</v>
      </c>
      <c r="C1349" s="272" t="s">
        <v>4961</v>
      </c>
      <c r="D1349" s="273" t="s">
        <v>4962</v>
      </c>
      <c r="E1349" s="296">
        <v>6500</v>
      </c>
      <c r="F1349" s="274" t="s">
        <v>7729</v>
      </c>
      <c r="G1349" s="275" t="s">
        <v>7730</v>
      </c>
      <c r="H1349" s="298" t="s">
        <v>5669</v>
      </c>
      <c r="I1349" s="298" t="s">
        <v>4966</v>
      </c>
      <c r="J1349" s="298" t="s">
        <v>4967</v>
      </c>
      <c r="K1349" s="273">
        <v>2</v>
      </c>
      <c r="L1349" s="273">
        <v>12</v>
      </c>
      <c r="M1349" s="276">
        <v>81213.60000000002</v>
      </c>
      <c r="N1349" s="277"/>
      <c r="O1349" s="277"/>
      <c r="P1349" s="277"/>
      <c r="Q1349" s="277"/>
      <c r="R1349" s="277"/>
    </row>
    <row r="1350" spans="1:20" x14ac:dyDescent="0.2">
      <c r="A1350" s="271" t="s">
        <v>4960</v>
      </c>
      <c r="B1350" s="272" t="s">
        <v>2629</v>
      </c>
      <c r="C1350" s="272" t="s">
        <v>4961</v>
      </c>
      <c r="D1350" s="273" t="s">
        <v>4962</v>
      </c>
      <c r="E1350" s="296">
        <v>11500</v>
      </c>
      <c r="F1350" s="274" t="s">
        <v>7731</v>
      </c>
      <c r="G1350" s="275" t="s">
        <v>7732</v>
      </c>
      <c r="H1350" s="298" t="s">
        <v>5167</v>
      </c>
      <c r="I1350" s="298" t="s">
        <v>4966</v>
      </c>
      <c r="J1350" s="298" t="s">
        <v>4967</v>
      </c>
      <c r="K1350" s="273">
        <v>4</v>
      </c>
      <c r="L1350" s="273">
        <v>12</v>
      </c>
      <c r="M1350" s="276">
        <v>141213.6</v>
      </c>
      <c r="N1350" s="277"/>
      <c r="O1350" s="277"/>
      <c r="P1350" s="277"/>
      <c r="Q1350" s="277"/>
      <c r="R1350" s="277"/>
    </row>
    <row r="1351" spans="1:20" x14ac:dyDescent="0.2">
      <c r="A1351" s="271" t="s">
        <v>4960</v>
      </c>
      <c r="B1351" s="272" t="s">
        <v>2629</v>
      </c>
      <c r="C1351" s="272" t="s">
        <v>4961</v>
      </c>
      <c r="D1351" s="273" t="s">
        <v>4962</v>
      </c>
      <c r="E1351" s="296">
        <v>7500</v>
      </c>
      <c r="F1351" s="274" t="s">
        <v>7733</v>
      </c>
      <c r="G1351" s="275" t="s">
        <v>7734</v>
      </c>
      <c r="H1351" s="298" t="s">
        <v>4965</v>
      </c>
      <c r="I1351" s="298" t="s">
        <v>4966</v>
      </c>
      <c r="J1351" s="298" t="s">
        <v>4967</v>
      </c>
      <c r="K1351" s="273">
        <v>2</v>
      </c>
      <c r="L1351" s="273">
        <v>12</v>
      </c>
      <c r="M1351" s="276">
        <v>93213.60000000002</v>
      </c>
      <c r="N1351" s="277"/>
      <c r="O1351" s="277"/>
      <c r="P1351" s="277"/>
      <c r="Q1351" s="277"/>
      <c r="R1351" s="277"/>
    </row>
    <row r="1352" spans="1:20" x14ac:dyDescent="0.2">
      <c r="A1352" s="271" t="s">
        <v>4960</v>
      </c>
      <c r="B1352" s="272" t="s">
        <v>2629</v>
      </c>
      <c r="C1352" s="272" t="s">
        <v>4961</v>
      </c>
      <c r="D1352" s="273" t="s">
        <v>4962</v>
      </c>
      <c r="E1352" s="296">
        <v>6500</v>
      </c>
      <c r="F1352" s="274" t="s">
        <v>7735</v>
      </c>
      <c r="G1352" s="275" t="s">
        <v>7736</v>
      </c>
      <c r="H1352" s="298" t="s">
        <v>4976</v>
      </c>
      <c r="I1352" s="298" t="s">
        <v>4966</v>
      </c>
      <c r="J1352" s="298" t="s">
        <v>4967</v>
      </c>
      <c r="K1352" s="273">
        <v>4</v>
      </c>
      <c r="L1352" s="273">
        <v>12</v>
      </c>
      <c r="M1352" s="276">
        <v>81213.60000000002</v>
      </c>
      <c r="N1352" s="277"/>
      <c r="O1352" s="277"/>
      <c r="P1352" s="277"/>
      <c r="Q1352" s="277"/>
      <c r="R1352" s="277"/>
    </row>
    <row r="1353" spans="1:20" x14ac:dyDescent="0.2">
      <c r="A1353" s="271" t="s">
        <v>4960</v>
      </c>
      <c r="B1353" s="272" t="s">
        <v>2629</v>
      </c>
      <c r="C1353" s="272" t="s">
        <v>4961</v>
      </c>
      <c r="D1353" s="273" t="s">
        <v>4962</v>
      </c>
      <c r="E1353" s="296">
        <v>5500</v>
      </c>
      <c r="F1353" s="274" t="s">
        <v>7737</v>
      </c>
      <c r="G1353" s="275" t="s">
        <v>7738</v>
      </c>
      <c r="H1353" s="298" t="s">
        <v>4985</v>
      </c>
      <c r="I1353" s="298" t="s">
        <v>4966</v>
      </c>
      <c r="J1353" s="298" t="s">
        <v>4967</v>
      </c>
      <c r="K1353" s="273">
        <v>2</v>
      </c>
      <c r="L1353" s="273">
        <v>11</v>
      </c>
      <c r="M1353" s="276">
        <v>69912.470000000016</v>
      </c>
      <c r="N1353" s="277"/>
      <c r="O1353" s="277"/>
      <c r="P1353" s="277"/>
      <c r="Q1353" s="277"/>
      <c r="R1353" s="277"/>
    </row>
    <row r="1354" spans="1:20" x14ac:dyDescent="0.2">
      <c r="A1354" s="271" t="s">
        <v>4960</v>
      </c>
      <c r="B1354" s="272" t="s">
        <v>2629</v>
      </c>
      <c r="C1354" s="272" t="s">
        <v>4961</v>
      </c>
      <c r="D1354" s="273" t="s">
        <v>4962</v>
      </c>
      <c r="E1354" s="296">
        <v>7500</v>
      </c>
      <c r="F1354" s="274" t="s">
        <v>7739</v>
      </c>
      <c r="G1354" s="275" t="s">
        <v>7740</v>
      </c>
      <c r="H1354" s="298" t="s">
        <v>4965</v>
      </c>
      <c r="I1354" s="298" t="s">
        <v>4966</v>
      </c>
      <c r="J1354" s="298" t="s">
        <v>4967</v>
      </c>
      <c r="K1354" s="273">
        <v>4</v>
      </c>
      <c r="L1354" s="273">
        <v>12</v>
      </c>
      <c r="M1354" s="276">
        <v>93213.60000000002</v>
      </c>
      <c r="N1354" s="277"/>
      <c r="O1354" s="277"/>
      <c r="P1354" s="277"/>
      <c r="Q1354" s="277"/>
      <c r="R1354" s="277"/>
    </row>
    <row r="1355" spans="1:20" x14ac:dyDescent="0.2">
      <c r="A1355" s="271" t="s">
        <v>4960</v>
      </c>
      <c r="B1355" s="272" t="s">
        <v>2629</v>
      </c>
      <c r="C1355" s="272" t="s">
        <v>4961</v>
      </c>
      <c r="D1355" s="273" t="s">
        <v>4962</v>
      </c>
      <c r="E1355" s="296">
        <v>7500</v>
      </c>
      <c r="F1355" s="274" t="s">
        <v>7741</v>
      </c>
      <c r="G1355" s="275" t="s">
        <v>7742</v>
      </c>
      <c r="H1355" s="298" t="s">
        <v>4965</v>
      </c>
      <c r="I1355" s="298" t="s">
        <v>4966</v>
      </c>
      <c r="J1355" s="298" t="s">
        <v>4967</v>
      </c>
      <c r="K1355" s="273">
        <v>4</v>
      </c>
      <c r="L1355" s="273">
        <v>12</v>
      </c>
      <c r="M1355" s="276">
        <v>93213.60000000002</v>
      </c>
      <c r="N1355" s="277"/>
      <c r="O1355" s="277"/>
      <c r="P1355" s="277"/>
      <c r="Q1355" s="277"/>
      <c r="R1355" s="277"/>
    </row>
    <row r="1356" spans="1:20" x14ac:dyDescent="0.2">
      <c r="A1356" s="271" t="s">
        <v>4960</v>
      </c>
      <c r="B1356" s="272" t="s">
        <v>2629</v>
      </c>
      <c r="C1356" s="272" t="s">
        <v>4961</v>
      </c>
      <c r="D1356" s="273" t="s">
        <v>4962</v>
      </c>
      <c r="E1356" s="296">
        <v>5500</v>
      </c>
      <c r="F1356" s="274" t="s">
        <v>7743</v>
      </c>
      <c r="G1356" s="275" t="s">
        <v>7744</v>
      </c>
      <c r="H1356" s="298" t="s">
        <v>4976</v>
      </c>
      <c r="I1356" s="298" t="s">
        <v>4966</v>
      </c>
      <c r="J1356" s="298" t="s">
        <v>4967</v>
      </c>
      <c r="K1356" s="273">
        <v>2</v>
      </c>
      <c r="L1356" s="273">
        <v>12</v>
      </c>
      <c r="M1356" s="276">
        <v>69213.60000000002</v>
      </c>
      <c r="N1356" s="277"/>
      <c r="O1356" s="277"/>
      <c r="P1356" s="277"/>
      <c r="Q1356" s="277"/>
      <c r="R1356" s="277"/>
    </row>
    <row r="1357" spans="1:20" x14ac:dyDescent="0.2">
      <c r="A1357" s="271" t="s">
        <v>4960</v>
      </c>
      <c r="B1357" s="272" t="s">
        <v>2629</v>
      </c>
      <c r="C1357" s="272" t="s">
        <v>4961</v>
      </c>
      <c r="D1357" s="273" t="s">
        <v>4962</v>
      </c>
      <c r="E1357" s="296">
        <v>6500</v>
      </c>
      <c r="F1357" s="274" t="s">
        <v>7745</v>
      </c>
      <c r="G1357" s="275" t="s">
        <v>7746</v>
      </c>
      <c r="H1357" s="298" t="s">
        <v>4976</v>
      </c>
      <c r="I1357" s="298" t="s">
        <v>4966</v>
      </c>
      <c r="J1357" s="298" t="s">
        <v>4967</v>
      </c>
      <c r="K1357" s="273">
        <v>4</v>
      </c>
      <c r="L1357" s="273">
        <v>12</v>
      </c>
      <c r="M1357" s="276">
        <v>81213.60000000002</v>
      </c>
      <c r="N1357" s="277"/>
      <c r="O1357" s="277"/>
      <c r="P1357" s="277"/>
      <c r="Q1357" s="277"/>
      <c r="R1357" s="277"/>
    </row>
    <row r="1358" spans="1:20" x14ac:dyDescent="0.2">
      <c r="A1358" s="271" t="s">
        <v>4960</v>
      </c>
      <c r="B1358" s="272" t="s">
        <v>2629</v>
      </c>
      <c r="C1358" s="272" t="s">
        <v>4961</v>
      </c>
      <c r="D1358" s="273" t="s">
        <v>4962</v>
      </c>
      <c r="E1358" s="296">
        <v>10500</v>
      </c>
      <c r="F1358" s="274" t="s">
        <v>7747</v>
      </c>
      <c r="G1358" s="275" t="s">
        <v>7748</v>
      </c>
      <c r="H1358" s="298" t="s">
        <v>4976</v>
      </c>
      <c r="I1358" s="298" t="s">
        <v>4966</v>
      </c>
      <c r="J1358" s="298" t="s">
        <v>4967</v>
      </c>
      <c r="K1358" s="273">
        <v>0</v>
      </c>
      <c r="L1358" s="273">
        <v>1</v>
      </c>
      <c r="M1358" s="276">
        <v>10367.799999999999</v>
      </c>
      <c r="N1358" s="278"/>
      <c r="O1358" s="278"/>
      <c r="P1358" s="278"/>
      <c r="Q1358" s="278"/>
      <c r="R1358" s="278"/>
      <c r="S1358" s="279"/>
      <c r="T1358" s="279"/>
    </row>
    <row r="1359" spans="1:20" x14ac:dyDescent="0.2">
      <c r="A1359" s="271" t="s">
        <v>4960</v>
      </c>
      <c r="B1359" s="272" t="s">
        <v>2629</v>
      </c>
      <c r="C1359" s="272" t="s">
        <v>4961</v>
      </c>
      <c r="D1359" s="273" t="s">
        <v>4970</v>
      </c>
      <c r="E1359" s="296">
        <v>3000</v>
      </c>
      <c r="F1359" s="274" t="s">
        <v>7749</v>
      </c>
      <c r="G1359" s="275" t="s">
        <v>7750</v>
      </c>
      <c r="H1359" s="298" t="s">
        <v>4973</v>
      </c>
      <c r="I1359" s="298" t="s">
        <v>4993</v>
      </c>
      <c r="J1359" s="298" t="s">
        <v>4994</v>
      </c>
      <c r="K1359" s="273">
        <v>2</v>
      </c>
      <c r="L1359" s="273">
        <v>12</v>
      </c>
      <c r="M1359" s="276">
        <v>39213.599999999999</v>
      </c>
      <c r="N1359" s="277"/>
      <c r="O1359" s="277"/>
      <c r="P1359" s="277"/>
      <c r="Q1359" s="277"/>
      <c r="R1359" s="277"/>
    </row>
    <row r="1360" spans="1:20" x14ac:dyDescent="0.2">
      <c r="A1360" s="271" t="s">
        <v>4960</v>
      </c>
      <c r="B1360" s="272" t="s">
        <v>2629</v>
      </c>
      <c r="C1360" s="272" t="s">
        <v>4961</v>
      </c>
      <c r="D1360" s="273" t="s">
        <v>5052</v>
      </c>
      <c r="E1360" s="296">
        <v>4500</v>
      </c>
      <c r="F1360" s="274" t="s">
        <v>7751</v>
      </c>
      <c r="G1360" s="275" t="s">
        <v>7752</v>
      </c>
      <c r="H1360" s="298" t="s">
        <v>4992</v>
      </c>
      <c r="I1360" s="298" t="s">
        <v>4993</v>
      </c>
      <c r="J1360" s="298" t="s">
        <v>4994</v>
      </c>
      <c r="K1360" s="273">
        <v>2</v>
      </c>
      <c r="L1360" s="273">
        <v>12</v>
      </c>
      <c r="M1360" s="276">
        <v>57213.600000000013</v>
      </c>
      <c r="N1360" s="277"/>
      <c r="O1360" s="277"/>
      <c r="P1360" s="277"/>
      <c r="Q1360" s="277"/>
      <c r="R1360" s="277"/>
    </row>
    <row r="1361" spans="1:18" x14ac:dyDescent="0.2">
      <c r="A1361" s="271" t="s">
        <v>4960</v>
      </c>
      <c r="B1361" s="272" t="s">
        <v>2629</v>
      </c>
      <c r="C1361" s="272" t="s">
        <v>4961</v>
      </c>
      <c r="D1361" s="273" t="s">
        <v>4962</v>
      </c>
      <c r="E1361" s="296">
        <v>8500</v>
      </c>
      <c r="F1361" s="274" t="s">
        <v>7753</v>
      </c>
      <c r="G1361" s="275" t="s">
        <v>7754</v>
      </c>
      <c r="H1361" s="298" t="s">
        <v>4985</v>
      </c>
      <c r="I1361" s="298" t="s">
        <v>4966</v>
      </c>
      <c r="J1361" s="298" t="s">
        <v>4967</v>
      </c>
      <c r="K1361" s="273">
        <v>4</v>
      </c>
      <c r="L1361" s="273">
        <v>12</v>
      </c>
      <c r="M1361" s="276">
        <v>105213.60000000002</v>
      </c>
      <c r="N1361" s="277"/>
      <c r="O1361" s="277"/>
      <c r="P1361" s="277"/>
      <c r="Q1361" s="277"/>
      <c r="R1361" s="277"/>
    </row>
    <row r="1362" spans="1:18" x14ac:dyDescent="0.2">
      <c r="A1362" s="271" t="s">
        <v>4960</v>
      </c>
      <c r="B1362" s="272" t="s">
        <v>2629</v>
      </c>
      <c r="C1362" s="272" t="s">
        <v>4961</v>
      </c>
      <c r="D1362" s="273" t="s">
        <v>4962</v>
      </c>
      <c r="E1362" s="296">
        <v>7500</v>
      </c>
      <c r="F1362" s="274" t="s">
        <v>7755</v>
      </c>
      <c r="G1362" s="275" t="s">
        <v>7756</v>
      </c>
      <c r="H1362" s="298" t="s">
        <v>4965</v>
      </c>
      <c r="I1362" s="298" t="s">
        <v>4966</v>
      </c>
      <c r="J1362" s="298" t="s">
        <v>4967</v>
      </c>
      <c r="K1362" s="273">
        <v>2</v>
      </c>
      <c r="L1362" s="273">
        <v>12</v>
      </c>
      <c r="M1362" s="276">
        <v>90575.800000000017</v>
      </c>
      <c r="N1362" s="277"/>
      <c r="O1362" s="277"/>
      <c r="P1362" s="277"/>
      <c r="Q1362" s="277"/>
      <c r="R1362" s="277"/>
    </row>
    <row r="1363" spans="1:18" x14ac:dyDescent="0.2">
      <c r="A1363" s="271" t="s">
        <v>4960</v>
      </c>
      <c r="B1363" s="272" t="s">
        <v>2629</v>
      </c>
      <c r="C1363" s="272" t="s">
        <v>4961</v>
      </c>
      <c r="D1363" s="273" t="s">
        <v>4970</v>
      </c>
      <c r="E1363" s="296">
        <v>6500</v>
      </c>
      <c r="F1363" s="274" t="s">
        <v>7757</v>
      </c>
      <c r="G1363" s="275" t="s">
        <v>7758</v>
      </c>
      <c r="H1363" s="298" t="s">
        <v>4973</v>
      </c>
      <c r="I1363" s="298" t="s">
        <v>4966</v>
      </c>
      <c r="J1363" s="298" t="s">
        <v>4967</v>
      </c>
      <c r="K1363" s="273">
        <v>1</v>
      </c>
      <c r="L1363" s="273">
        <v>2</v>
      </c>
      <c r="M1363" s="276">
        <v>13095.6</v>
      </c>
      <c r="N1363" s="277"/>
      <c r="O1363" s="277"/>
      <c r="P1363" s="277"/>
      <c r="Q1363" s="277"/>
      <c r="R1363" s="277"/>
    </row>
    <row r="1364" spans="1:18" x14ac:dyDescent="0.2">
      <c r="A1364" s="271" t="s">
        <v>4960</v>
      </c>
      <c r="B1364" s="272" t="s">
        <v>2629</v>
      </c>
      <c r="C1364" s="272" t="s">
        <v>4961</v>
      </c>
      <c r="D1364" s="273" t="s">
        <v>4970</v>
      </c>
      <c r="E1364" s="296">
        <v>3400</v>
      </c>
      <c r="F1364" s="274" t="s">
        <v>7759</v>
      </c>
      <c r="G1364" s="275" t="s">
        <v>7760</v>
      </c>
      <c r="H1364" s="298" t="s">
        <v>5154</v>
      </c>
      <c r="I1364" s="298" t="s">
        <v>4993</v>
      </c>
      <c r="J1364" s="298" t="s">
        <v>4994</v>
      </c>
      <c r="K1364" s="273">
        <v>2</v>
      </c>
      <c r="L1364" s="273">
        <v>12</v>
      </c>
      <c r="M1364" s="276">
        <v>44013.600000000006</v>
      </c>
      <c r="N1364" s="277"/>
      <c r="O1364" s="277"/>
      <c r="P1364" s="277"/>
      <c r="Q1364" s="277"/>
      <c r="R1364" s="277"/>
    </row>
    <row r="1365" spans="1:18" x14ac:dyDescent="0.2">
      <c r="A1365" s="271" t="s">
        <v>4960</v>
      </c>
      <c r="B1365" s="272" t="s">
        <v>2629</v>
      </c>
      <c r="C1365" s="272" t="s">
        <v>4961</v>
      </c>
      <c r="D1365" s="273" t="s">
        <v>4962</v>
      </c>
      <c r="E1365" s="296">
        <v>6500</v>
      </c>
      <c r="F1365" s="274" t="s">
        <v>7761</v>
      </c>
      <c r="G1365" s="275" t="s">
        <v>7762</v>
      </c>
      <c r="H1365" s="298" t="s">
        <v>4965</v>
      </c>
      <c r="I1365" s="298" t="s">
        <v>4966</v>
      </c>
      <c r="J1365" s="298" t="s">
        <v>4967</v>
      </c>
      <c r="K1365" s="273">
        <v>4</v>
      </c>
      <c r="L1365" s="273">
        <v>12</v>
      </c>
      <c r="M1365" s="276">
        <v>81213.60000000002</v>
      </c>
      <c r="N1365" s="277"/>
      <c r="O1365" s="277"/>
      <c r="P1365" s="277"/>
      <c r="Q1365" s="277"/>
      <c r="R1365" s="277"/>
    </row>
    <row r="1366" spans="1:18" x14ac:dyDescent="0.2">
      <c r="A1366" s="271" t="s">
        <v>4960</v>
      </c>
      <c r="B1366" s="272" t="s">
        <v>2629</v>
      </c>
      <c r="C1366" s="272" t="s">
        <v>4961</v>
      </c>
      <c r="D1366" s="273" t="s">
        <v>4962</v>
      </c>
      <c r="E1366" s="296">
        <v>8500</v>
      </c>
      <c r="F1366" s="274" t="s">
        <v>7763</v>
      </c>
      <c r="G1366" s="275" t="s">
        <v>7764</v>
      </c>
      <c r="H1366" s="298" t="s">
        <v>4985</v>
      </c>
      <c r="I1366" s="298" t="s">
        <v>4966</v>
      </c>
      <c r="J1366" s="298" t="s">
        <v>4967</v>
      </c>
      <c r="K1366" s="273">
        <v>4</v>
      </c>
      <c r="L1366" s="273">
        <v>12</v>
      </c>
      <c r="M1366" s="276">
        <v>105213.60000000002</v>
      </c>
      <c r="N1366" s="277"/>
      <c r="O1366" s="277"/>
      <c r="P1366" s="277"/>
      <c r="Q1366" s="277"/>
      <c r="R1366" s="277"/>
    </row>
    <row r="1367" spans="1:18" x14ac:dyDescent="0.2">
      <c r="A1367" s="271" t="s">
        <v>4960</v>
      </c>
      <c r="B1367" s="272" t="s">
        <v>2629</v>
      </c>
      <c r="C1367" s="272" t="s">
        <v>4961</v>
      </c>
      <c r="D1367" s="273" t="s">
        <v>4962</v>
      </c>
      <c r="E1367" s="296">
        <v>6500</v>
      </c>
      <c r="F1367" s="274" t="s">
        <v>7765</v>
      </c>
      <c r="G1367" s="275" t="s">
        <v>7766</v>
      </c>
      <c r="H1367" s="298" t="s">
        <v>5258</v>
      </c>
      <c r="I1367" s="298" t="s">
        <v>4966</v>
      </c>
      <c r="J1367" s="298" t="s">
        <v>4967</v>
      </c>
      <c r="K1367" s="273">
        <v>4</v>
      </c>
      <c r="L1367" s="273">
        <v>12</v>
      </c>
      <c r="M1367" s="276">
        <v>81213.60000000002</v>
      </c>
      <c r="N1367" s="277"/>
      <c r="O1367" s="277"/>
      <c r="P1367" s="277"/>
      <c r="Q1367" s="277"/>
      <c r="R1367" s="277"/>
    </row>
    <row r="1368" spans="1:18" x14ac:dyDescent="0.2">
      <c r="A1368" s="271" t="s">
        <v>4960</v>
      </c>
      <c r="B1368" s="272" t="s">
        <v>2629</v>
      </c>
      <c r="C1368" s="272" t="s">
        <v>4961</v>
      </c>
      <c r="D1368" s="273" t="s">
        <v>4962</v>
      </c>
      <c r="E1368" s="296">
        <v>6500</v>
      </c>
      <c r="F1368" s="274" t="s">
        <v>7767</v>
      </c>
      <c r="G1368" s="275" t="s">
        <v>7768</v>
      </c>
      <c r="H1368" s="298" t="s">
        <v>4976</v>
      </c>
      <c r="I1368" s="298" t="s">
        <v>4966</v>
      </c>
      <c r="J1368" s="298" t="s">
        <v>4967</v>
      </c>
      <c r="K1368" s="273">
        <v>4</v>
      </c>
      <c r="L1368" s="273">
        <v>12</v>
      </c>
      <c r="M1368" s="276">
        <v>81213.60000000002</v>
      </c>
      <c r="N1368" s="277"/>
      <c r="O1368" s="277"/>
      <c r="P1368" s="277"/>
      <c r="Q1368" s="277"/>
      <c r="R1368" s="277"/>
    </row>
    <row r="1369" spans="1:18" x14ac:dyDescent="0.2">
      <c r="A1369" s="271" t="s">
        <v>4960</v>
      </c>
      <c r="B1369" s="272" t="s">
        <v>2629</v>
      </c>
      <c r="C1369" s="272" t="s">
        <v>4961</v>
      </c>
      <c r="D1369" s="273" t="s">
        <v>4962</v>
      </c>
      <c r="E1369" s="296">
        <v>5500</v>
      </c>
      <c r="F1369" s="274" t="s">
        <v>7769</v>
      </c>
      <c r="G1369" s="275" t="s">
        <v>7770</v>
      </c>
      <c r="H1369" s="298" t="s">
        <v>4965</v>
      </c>
      <c r="I1369" s="298" t="s">
        <v>4966</v>
      </c>
      <c r="J1369" s="298" t="s">
        <v>4967</v>
      </c>
      <c r="K1369" s="273">
        <v>2</v>
      </c>
      <c r="L1369" s="273">
        <v>12</v>
      </c>
      <c r="M1369" s="276">
        <v>69213.60000000002</v>
      </c>
      <c r="N1369" s="277"/>
      <c r="O1369" s="277"/>
      <c r="P1369" s="277"/>
      <c r="Q1369" s="277"/>
      <c r="R1369" s="277"/>
    </row>
    <row r="1370" spans="1:18" x14ac:dyDescent="0.2">
      <c r="A1370" s="271" t="s">
        <v>4960</v>
      </c>
      <c r="B1370" s="272" t="s">
        <v>2629</v>
      </c>
      <c r="C1370" s="272" t="s">
        <v>4961</v>
      </c>
      <c r="D1370" s="273" t="s">
        <v>4962</v>
      </c>
      <c r="E1370" s="296">
        <v>7000</v>
      </c>
      <c r="F1370" s="274" t="s">
        <v>7771</v>
      </c>
      <c r="G1370" s="275" t="s">
        <v>7772</v>
      </c>
      <c r="H1370" s="298" t="s">
        <v>4999</v>
      </c>
      <c r="I1370" s="298" t="s">
        <v>4966</v>
      </c>
      <c r="J1370" s="298" t="s">
        <v>4967</v>
      </c>
      <c r="K1370" s="273">
        <v>2</v>
      </c>
      <c r="L1370" s="273">
        <v>12</v>
      </c>
      <c r="M1370" s="276">
        <v>87213.60000000002</v>
      </c>
      <c r="N1370" s="277"/>
      <c r="O1370" s="277"/>
      <c r="P1370" s="277"/>
      <c r="Q1370" s="277"/>
      <c r="R1370" s="277"/>
    </row>
    <row r="1371" spans="1:18" x14ac:dyDescent="0.2">
      <c r="A1371" s="271" t="s">
        <v>4960</v>
      </c>
      <c r="B1371" s="272" t="s">
        <v>2629</v>
      </c>
      <c r="C1371" s="272" t="s">
        <v>4961</v>
      </c>
      <c r="D1371" s="273" t="s">
        <v>4962</v>
      </c>
      <c r="E1371" s="296">
        <v>6500</v>
      </c>
      <c r="F1371" s="274" t="s">
        <v>7773</v>
      </c>
      <c r="G1371" s="275" t="s">
        <v>7774</v>
      </c>
      <c r="H1371" s="298" t="s">
        <v>4999</v>
      </c>
      <c r="I1371" s="298" t="s">
        <v>4966</v>
      </c>
      <c r="J1371" s="298" t="s">
        <v>4967</v>
      </c>
      <c r="K1371" s="273">
        <v>2</v>
      </c>
      <c r="L1371" s="273">
        <v>12</v>
      </c>
      <c r="M1371" s="276">
        <v>81213.60000000002</v>
      </c>
      <c r="N1371" s="277"/>
      <c r="O1371" s="277"/>
      <c r="P1371" s="277"/>
      <c r="Q1371" s="277"/>
      <c r="R1371" s="277"/>
    </row>
    <row r="1372" spans="1:18" x14ac:dyDescent="0.2">
      <c r="A1372" s="271" t="s">
        <v>4960</v>
      </c>
      <c r="B1372" s="272" t="s">
        <v>2629</v>
      </c>
      <c r="C1372" s="272" t="s">
        <v>4961</v>
      </c>
      <c r="D1372" s="273" t="s">
        <v>4962</v>
      </c>
      <c r="E1372" s="296">
        <v>6500</v>
      </c>
      <c r="F1372" s="274" t="s">
        <v>7775</v>
      </c>
      <c r="G1372" s="275" t="s">
        <v>7776</v>
      </c>
      <c r="H1372" s="298" t="s">
        <v>4976</v>
      </c>
      <c r="I1372" s="298" t="s">
        <v>4966</v>
      </c>
      <c r="J1372" s="298" t="s">
        <v>4967</v>
      </c>
      <c r="K1372" s="273">
        <v>4</v>
      </c>
      <c r="L1372" s="273">
        <v>12</v>
      </c>
      <c r="M1372" s="276">
        <v>81213.60000000002</v>
      </c>
      <c r="N1372" s="277"/>
      <c r="O1372" s="277"/>
      <c r="P1372" s="277"/>
      <c r="Q1372" s="277"/>
      <c r="R1372" s="277"/>
    </row>
    <row r="1373" spans="1:18" x14ac:dyDescent="0.2">
      <c r="A1373" s="271" t="s">
        <v>4960</v>
      </c>
      <c r="B1373" s="272" t="s">
        <v>2629</v>
      </c>
      <c r="C1373" s="272" t="s">
        <v>4961</v>
      </c>
      <c r="D1373" s="273" t="s">
        <v>4962</v>
      </c>
      <c r="E1373" s="296">
        <v>6500</v>
      </c>
      <c r="F1373" s="274" t="s">
        <v>7777</v>
      </c>
      <c r="G1373" s="275" t="s">
        <v>7778</v>
      </c>
      <c r="H1373" s="298" t="s">
        <v>4985</v>
      </c>
      <c r="I1373" s="298" t="s">
        <v>4966</v>
      </c>
      <c r="J1373" s="298" t="s">
        <v>4967</v>
      </c>
      <c r="K1373" s="273">
        <v>4</v>
      </c>
      <c r="L1373" s="273">
        <v>12</v>
      </c>
      <c r="M1373" s="276">
        <v>81213.60000000002</v>
      </c>
      <c r="N1373" s="277"/>
      <c r="O1373" s="277"/>
      <c r="P1373" s="277"/>
      <c r="Q1373" s="277"/>
      <c r="R1373" s="277"/>
    </row>
    <row r="1374" spans="1:18" x14ac:dyDescent="0.2">
      <c r="A1374" s="271" t="s">
        <v>4960</v>
      </c>
      <c r="B1374" s="272" t="s">
        <v>2629</v>
      </c>
      <c r="C1374" s="272" t="s">
        <v>4961</v>
      </c>
      <c r="D1374" s="273" t="s">
        <v>4962</v>
      </c>
      <c r="E1374" s="296">
        <v>6500</v>
      </c>
      <c r="F1374" s="274" t="s">
        <v>7779</v>
      </c>
      <c r="G1374" s="275" t="s">
        <v>7780</v>
      </c>
      <c r="H1374" s="298" t="s">
        <v>4976</v>
      </c>
      <c r="I1374" s="298" t="s">
        <v>4966</v>
      </c>
      <c r="J1374" s="298" t="s">
        <v>4967</v>
      </c>
      <c r="K1374" s="273">
        <v>4</v>
      </c>
      <c r="L1374" s="273">
        <v>12</v>
      </c>
      <c r="M1374" s="276">
        <v>81213.60000000002</v>
      </c>
      <c r="N1374" s="277"/>
      <c r="O1374" s="277"/>
      <c r="P1374" s="277"/>
      <c r="Q1374" s="277"/>
      <c r="R1374" s="277"/>
    </row>
    <row r="1375" spans="1:18" x14ac:dyDescent="0.2">
      <c r="A1375" s="271" t="s">
        <v>4960</v>
      </c>
      <c r="B1375" s="272" t="s">
        <v>2629</v>
      </c>
      <c r="C1375" s="272" t="s">
        <v>4961</v>
      </c>
      <c r="D1375" s="273" t="s">
        <v>4962</v>
      </c>
      <c r="E1375" s="296">
        <v>3500</v>
      </c>
      <c r="F1375" s="274" t="s">
        <v>7781</v>
      </c>
      <c r="G1375" s="275" t="s">
        <v>7782</v>
      </c>
      <c r="H1375" s="298" t="s">
        <v>4965</v>
      </c>
      <c r="I1375" s="298" t="s">
        <v>4966</v>
      </c>
      <c r="J1375" s="298" t="s">
        <v>4967</v>
      </c>
      <c r="K1375" s="273">
        <v>2</v>
      </c>
      <c r="L1375" s="273">
        <v>12</v>
      </c>
      <c r="M1375" s="276">
        <v>45213.600000000006</v>
      </c>
      <c r="N1375" s="277"/>
      <c r="O1375" s="277"/>
      <c r="P1375" s="277"/>
      <c r="Q1375" s="277"/>
      <c r="R1375" s="277"/>
    </row>
    <row r="1376" spans="1:18" x14ac:dyDescent="0.2">
      <c r="A1376" s="271" t="s">
        <v>4960</v>
      </c>
      <c r="B1376" s="272" t="s">
        <v>2629</v>
      </c>
      <c r="C1376" s="272" t="s">
        <v>4961</v>
      </c>
      <c r="D1376" s="273" t="s">
        <v>4962</v>
      </c>
      <c r="E1376" s="296">
        <v>8500</v>
      </c>
      <c r="F1376" s="274" t="s">
        <v>7783</v>
      </c>
      <c r="G1376" s="275" t="s">
        <v>7784</v>
      </c>
      <c r="H1376" s="298" t="s">
        <v>5258</v>
      </c>
      <c r="I1376" s="298" t="s">
        <v>4966</v>
      </c>
      <c r="J1376" s="298" t="s">
        <v>4967</v>
      </c>
      <c r="K1376" s="273">
        <v>2</v>
      </c>
      <c r="L1376" s="273">
        <v>12</v>
      </c>
      <c r="M1376" s="276">
        <v>105213.60000000002</v>
      </c>
      <c r="N1376" s="277"/>
      <c r="O1376" s="277"/>
      <c r="P1376" s="277"/>
      <c r="Q1376" s="277"/>
      <c r="R1376" s="277"/>
    </row>
    <row r="1377" spans="1:18" x14ac:dyDescent="0.2">
      <c r="A1377" s="271" t="s">
        <v>4960</v>
      </c>
      <c r="B1377" s="272" t="s">
        <v>2629</v>
      </c>
      <c r="C1377" s="272" t="s">
        <v>4961</v>
      </c>
      <c r="D1377" s="273" t="s">
        <v>4962</v>
      </c>
      <c r="E1377" s="296">
        <v>8500</v>
      </c>
      <c r="F1377" s="274" t="s">
        <v>7785</v>
      </c>
      <c r="G1377" s="275" t="s">
        <v>7786</v>
      </c>
      <c r="H1377" s="298" t="s">
        <v>5452</v>
      </c>
      <c r="I1377" s="298" t="s">
        <v>4966</v>
      </c>
      <c r="J1377" s="298" t="s">
        <v>4967</v>
      </c>
      <c r="K1377" s="273">
        <v>2</v>
      </c>
      <c r="L1377" s="273">
        <v>12</v>
      </c>
      <c r="M1377" s="276">
        <v>105213.60000000002</v>
      </c>
      <c r="N1377" s="277"/>
      <c r="O1377" s="277"/>
      <c r="P1377" s="277"/>
      <c r="Q1377" s="277"/>
      <c r="R1377" s="277"/>
    </row>
    <row r="1378" spans="1:18" x14ac:dyDescent="0.2">
      <c r="A1378" s="271" t="s">
        <v>4960</v>
      </c>
      <c r="B1378" s="272" t="s">
        <v>2629</v>
      </c>
      <c r="C1378" s="272" t="s">
        <v>4961</v>
      </c>
      <c r="D1378" s="273" t="s">
        <v>4962</v>
      </c>
      <c r="E1378" s="296">
        <v>10500</v>
      </c>
      <c r="F1378" s="274" t="s">
        <v>7787</v>
      </c>
      <c r="G1378" s="275" t="s">
        <v>7788</v>
      </c>
      <c r="H1378" s="298" t="s">
        <v>4976</v>
      </c>
      <c r="I1378" s="298" t="s">
        <v>4966</v>
      </c>
      <c r="J1378" s="298" t="s">
        <v>4967</v>
      </c>
      <c r="K1378" s="273">
        <v>2</v>
      </c>
      <c r="L1378" s="273">
        <v>12</v>
      </c>
      <c r="M1378" s="276">
        <v>129213.60000000002</v>
      </c>
      <c r="N1378" s="277"/>
      <c r="O1378" s="277"/>
      <c r="P1378" s="277"/>
      <c r="Q1378" s="277"/>
      <c r="R1378" s="277"/>
    </row>
    <row r="1379" spans="1:18" x14ac:dyDescent="0.2">
      <c r="A1379" s="271" t="s">
        <v>4960</v>
      </c>
      <c r="B1379" s="272" t="s">
        <v>2629</v>
      </c>
      <c r="C1379" s="272" t="s">
        <v>4961</v>
      </c>
      <c r="D1379" s="273" t="s">
        <v>4962</v>
      </c>
      <c r="E1379" s="296">
        <v>6500</v>
      </c>
      <c r="F1379" s="274" t="s">
        <v>7789</v>
      </c>
      <c r="G1379" s="275" t="s">
        <v>7790</v>
      </c>
      <c r="H1379" s="298" t="s">
        <v>4985</v>
      </c>
      <c r="I1379" s="298" t="s">
        <v>4966</v>
      </c>
      <c r="J1379" s="298" t="s">
        <v>4967</v>
      </c>
      <c r="K1379" s="273">
        <v>4</v>
      </c>
      <c r="L1379" s="273">
        <v>12</v>
      </c>
      <c r="M1379" s="276">
        <v>81213.60000000002</v>
      </c>
      <c r="N1379" s="277"/>
      <c r="O1379" s="277"/>
      <c r="P1379" s="277"/>
      <c r="Q1379" s="277"/>
      <c r="R1379" s="277"/>
    </row>
    <row r="1380" spans="1:18" x14ac:dyDescent="0.2">
      <c r="A1380" s="271" t="s">
        <v>4960</v>
      </c>
      <c r="B1380" s="272" t="s">
        <v>2629</v>
      </c>
      <c r="C1380" s="272" t="s">
        <v>4961</v>
      </c>
      <c r="D1380" s="273" t="s">
        <v>4962</v>
      </c>
      <c r="E1380" s="296">
        <v>9500</v>
      </c>
      <c r="F1380" s="274" t="s">
        <v>7791</v>
      </c>
      <c r="G1380" s="275" t="s">
        <v>7792</v>
      </c>
      <c r="H1380" s="298" t="s">
        <v>4985</v>
      </c>
      <c r="I1380" s="298" t="s">
        <v>4966</v>
      </c>
      <c r="J1380" s="298" t="s">
        <v>4967</v>
      </c>
      <c r="K1380" s="273">
        <v>4</v>
      </c>
      <c r="L1380" s="273">
        <v>12</v>
      </c>
      <c r="M1380" s="276">
        <v>117213.60000000002</v>
      </c>
      <c r="N1380" s="277"/>
      <c r="O1380" s="277"/>
      <c r="P1380" s="277"/>
      <c r="Q1380" s="277"/>
      <c r="R1380" s="277"/>
    </row>
    <row r="1381" spans="1:18" x14ac:dyDescent="0.2">
      <c r="A1381" s="271" t="s">
        <v>4960</v>
      </c>
      <c r="B1381" s="272" t="s">
        <v>2629</v>
      </c>
      <c r="C1381" s="272" t="s">
        <v>4961</v>
      </c>
      <c r="D1381" s="273" t="s">
        <v>4962</v>
      </c>
      <c r="E1381" s="296">
        <v>7500</v>
      </c>
      <c r="F1381" s="274" t="s">
        <v>7793</v>
      </c>
      <c r="G1381" s="275" t="s">
        <v>7794</v>
      </c>
      <c r="H1381" s="298" t="s">
        <v>4965</v>
      </c>
      <c r="I1381" s="298" t="s">
        <v>4966</v>
      </c>
      <c r="J1381" s="298" t="s">
        <v>4967</v>
      </c>
      <c r="K1381" s="273">
        <v>4</v>
      </c>
      <c r="L1381" s="273">
        <v>12</v>
      </c>
      <c r="M1381" s="276">
        <v>93213.60000000002</v>
      </c>
      <c r="N1381" s="277"/>
      <c r="O1381" s="277"/>
      <c r="P1381" s="277"/>
      <c r="Q1381" s="277"/>
      <c r="R1381" s="277"/>
    </row>
    <row r="1382" spans="1:18" x14ac:dyDescent="0.2">
      <c r="A1382" s="271" t="s">
        <v>4960</v>
      </c>
      <c r="B1382" s="272" t="s">
        <v>2629</v>
      </c>
      <c r="C1382" s="272" t="s">
        <v>4961</v>
      </c>
      <c r="D1382" s="273" t="s">
        <v>4962</v>
      </c>
      <c r="E1382" s="296">
        <v>6500</v>
      </c>
      <c r="F1382" s="274" t="s">
        <v>7795</v>
      </c>
      <c r="G1382" s="275" t="s">
        <v>7796</v>
      </c>
      <c r="H1382" s="298" t="s">
        <v>4985</v>
      </c>
      <c r="I1382" s="298" t="s">
        <v>4966</v>
      </c>
      <c r="J1382" s="298" t="s">
        <v>4967</v>
      </c>
      <c r="K1382" s="273">
        <v>4</v>
      </c>
      <c r="L1382" s="273">
        <v>12</v>
      </c>
      <c r="M1382" s="276">
        <v>83903.6</v>
      </c>
      <c r="N1382" s="277"/>
      <c r="O1382" s="277"/>
      <c r="P1382" s="277"/>
      <c r="Q1382" s="277"/>
      <c r="R1382" s="277"/>
    </row>
    <row r="1383" spans="1:18" x14ac:dyDescent="0.2">
      <c r="A1383" s="271" t="s">
        <v>4960</v>
      </c>
      <c r="B1383" s="272" t="s">
        <v>2629</v>
      </c>
      <c r="C1383" s="272" t="s">
        <v>4961</v>
      </c>
      <c r="D1383" s="273" t="s">
        <v>4962</v>
      </c>
      <c r="E1383" s="296">
        <v>8500</v>
      </c>
      <c r="F1383" s="274" t="s">
        <v>7797</v>
      </c>
      <c r="G1383" s="275" t="s">
        <v>7798</v>
      </c>
      <c r="H1383" s="298" t="s">
        <v>4976</v>
      </c>
      <c r="I1383" s="298" t="s">
        <v>4966</v>
      </c>
      <c r="J1383" s="298" t="s">
        <v>4967</v>
      </c>
      <c r="K1383" s="273">
        <v>2</v>
      </c>
      <c r="L1383" s="273">
        <v>12</v>
      </c>
      <c r="M1383" s="276">
        <v>105213.60000000002</v>
      </c>
      <c r="N1383" s="277"/>
      <c r="O1383" s="277"/>
      <c r="P1383" s="277"/>
      <c r="Q1383" s="277"/>
      <c r="R1383" s="277"/>
    </row>
    <row r="1384" spans="1:18" x14ac:dyDescent="0.2">
      <c r="A1384" s="271" t="s">
        <v>4960</v>
      </c>
      <c r="B1384" s="272" t="s">
        <v>2629</v>
      </c>
      <c r="C1384" s="272" t="s">
        <v>4961</v>
      </c>
      <c r="D1384" s="273" t="s">
        <v>4962</v>
      </c>
      <c r="E1384" s="296">
        <v>6500</v>
      </c>
      <c r="F1384" s="274" t="s">
        <v>7799</v>
      </c>
      <c r="G1384" s="275" t="s">
        <v>7800</v>
      </c>
      <c r="H1384" s="298" t="s">
        <v>5015</v>
      </c>
      <c r="I1384" s="298" t="s">
        <v>4966</v>
      </c>
      <c r="J1384" s="298" t="s">
        <v>4967</v>
      </c>
      <c r="K1384" s="273">
        <v>2</v>
      </c>
      <c r="L1384" s="273">
        <v>12</v>
      </c>
      <c r="M1384" s="276">
        <v>81213.60000000002</v>
      </c>
      <c r="N1384" s="277"/>
      <c r="O1384" s="277"/>
      <c r="P1384" s="277"/>
      <c r="Q1384" s="277"/>
      <c r="R1384" s="277"/>
    </row>
    <row r="1385" spans="1:18" x14ac:dyDescent="0.2">
      <c r="A1385" s="271" t="s">
        <v>4960</v>
      </c>
      <c r="B1385" s="272" t="s">
        <v>2629</v>
      </c>
      <c r="C1385" s="272" t="s">
        <v>4961</v>
      </c>
      <c r="D1385" s="273" t="s">
        <v>4962</v>
      </c>
      <c r="E1385" s="296">
        <v>8500</v>
      </c>
      <c r="F1385" s="274" t="s">
        <v>7801</v>
      </c>
      <c r="G1385" s="275" t="s">
        <v>7802</v>
      </c>
      <c r="H1385" s="298" t="s">
        <v>4976</v>
      </c>
      <c r="I1385" s="298" t="s">
        <v>4966</v>
      </c>
      <c r="J1385" s="298" t="s">
        <v>4967</v>
      </c>
      <c r="K1385" s="273">
        <v>4</v>
      </c>
      <c r="L1385" s="273">
        <v>12</v>
      </c>
      <c r="M1385" s="276">
        <v>105213.60000000002</v>
      </c>
      <c r="N1385" s="277"/>
      <c r="O1385" s="277"/>
      <c r="P1385" s="277"/>
      <c r="Q1385" s="277"/>
      <c r="R1385" s="277"/>
    </row>
    <row r="1386" spans="1:18" x14ac:dyDescent="0.2">
      <c r="A1386" s="271" t="s">
        <v>4960</v>
      </c>
      <c r="B1386" s="272" t="s">
        <v>2629</v>
      </c>
      <c r="C1386" s="272" t="s">
        <v>4961</v>
      </c>
      <c r="D1386" s="273" t="s">
        <v>4962</v>
      </c>
      <c r="E1386" s="296">
        <v>5500</v>
      </c>
      <c r="F1386" s="274" t="s">
        <v>7803</v>
      </c>
      <c r="G1386" s="275" t="s">
        <v>7804</v>
      </c>
      <c r="H1386" s="298" t="s">
        <v>4973</v>
      </c>
      <c r="I1386" s="298" t="s">
        <v>4966</v>
      </c>
      <c r="J1386" s="298" t="s">
        <v>4967</v>
      </c>
      <c r="K1386" s="273">
        <v>4</v>
      </c>
      <c r="L1386" s="273">
        <v>12</v>
      </c>
      <c r="M1386" s="276">
        <v>69213.60000000002</v>
      </c>
      <c r="N1386" s="277"/>
      <c r="O1386" s="277"/>
      <c r="P1386" s="277"/>
      <c r="Q1386" s="277"/>
      <c r="R1386" s="277"/>
    </row>
    <row r="1387" spans="1:18" x14ac:dyDescent="0.2">
      <c r="A1387" s="271" t="s">
        <v>4960</v>
      </c>
      <c r="B1387" s="272" t="s">
        <v>2629</v>
      </c>
      <c r="C1387" s="272" t="s">
        <v>4961</v>
      </c>
      <c r="D1387" s="273" t="s">
        <v>4962</v>
      </c>
      <c r="E1387" s="296">
        <v>6500</v>
      </c>
      <c r="F1387" s="274" t="s">
        <v>7805</v>
      </c>
      <c r="G1387" s="275" t="s">
        <v>7806</v>
      </c>
      <c r="H1387" s="298" t="s">
        <v>4976</v>
      </c>
      <c r="I1387" s="298" t="s">
        <v>4966</v>
      </c>
      <c r="J1387" s="298" t="s">
        <v>4967</v>
      </c>
      <c r="K1387" s="273">
        <v>4</v>
      </c>
      <c r="L1387" s="273">
        <v>12</v>
      </c>
      <c r="M1387" s="276">
        <v>81213.60000000002</v>
      </c>
      <c r="N1387" s="277"/>
      <c r="O1387" s="277"/>
      <c r="P1387" s="277"/>
      <c r="Q1387" s="277"/>
      <c r="R1387" s="277"/>
    </row>
    <row r="1388" spans="1:18" x14ac:dyDescent="0.2">
      <c r="A1388" s="271" t="s">
        <v>4960</v>
      </c>
      <c r="B1388" s="272" t="s">
        <v>2629</v>
      </c>
      <c r="C1388" s="272" t="s">
        <v>4961</v>
      </c>
      <c r="D1388" s="273" t="s">
        <v>4962</v>
      </c>
      <c r="E1388" s="296">
        <v>9500</v>
      </c>
      <c r="F1388" s="274" t="s">
        <v>7807</v>
      </c>
      <c r="G1388" s="275" t="s">
        <v>7808</v>
      </c>
      <c r="H1388" s="298" t="s">
        <v>7093</v>
      </c>
      <c r="I1388" s="298" t="s">
        <v>4966</v>
      </c>
      <c r="J1388" s="298" t="s">
        <v>4967</v>
      </c>
      <c r="K1388" s="273">
        <v>4</v>
      </c>
      <c r="L1388" s="273">
        <v>12</v>
      </c>
      <c r="M1388" s="276">
        <v>117213.60000000002</v>
      </c>
      <c r="N1388" s="277"/>
      <c r="O1388" s="277"/>
      <c r="P1388" s="277"/>
      <c r="Q1388" s="277"/>
      <c r="R1388" s="277"/>
    </row>
    <row r="1389" spans="1:18" x14ac:dyDescent="0.2">
      <c r="A1389" s="271" t="s">
        <v>4960</v>
      </c>
      <c r="B1389" s="272" t="s">
        <v>2629</v>
      </c>
      <c r="C1389" s="272" t="s">
        <v>4961</v>
      </c>
      <c r="D1389" s="273" t="s">
        <v>4962</v>
      </c>
      <c r="E1389" s="296">
        <v>6500</v>
      </c>
      <c r="F1389" s="274" t="s">
        <v>7809</v>
      </c>
      <c r="G1389" s="275" t="s">
        <v>7810</v>
      </c>
      <c r="H1389" s="298" t="s">
        <v>4999</v>
      </c>
      <c r="I1389" s="298" t="s">
        <v>4966</v>
      </c>
      <c r="J1389" s="298" t="s">
        <v>4967</v>
      </c>
      <c r="K1389" s="273">
        <v>4</v>
      </c>
      <c r="L1389" s="273">
        <v>12</v>
      </c>
      <c r="M1389" s="276">
        <v>81213.60000000002</v>
      </c>
      <c r="N1389" s="277"/>
      <c r="O1389" s="277"/>
      <c r="P1389" s="277"/>
      <c r="Q1389" s="277"/>
      <c r="R1389" s="277"/>
    </row>
    <row r="1390" spans="1:18" x14ac:dyDescent="0.2">
      <c r="A1390" s="271" t="s">
        <v>4960</v>
      </c>
      <c r="B1390" s="272" t="s">
        <v>2629</v>
      </c>
      <c r="C1390" s="272" t="s">
        <v>4961</v>
      </c>
      <c r="D1390" s="273" t="s">
        <v>4970</v>
      </c>
      <c r="E1390" s="296">
        <v>3000</v>
      </c>
      <c r="F1390" s="274" t="s">
        <v>7811</v>
      </c>
      <c r="G1390" s="275" t="s">
        <v>7812</v>
      </c>
      <c r="H1390" s="298" t="s">
        <v>4992</v>
      </c>
      <c r="I1390" s="298" t="s">
        <v>4966</v>
      </c>
      <c r="J1390" s="298" t="s">
        <v>5123</v>
      </c>
      <c r="K1390" s="273">
        <v>2</v>
      </c>
      <c r="L1390" s="273">
        <v>12</v>
      </c>
      <c r="M1390" s="276">
        <v>39213.599999999999</v>
      </c>
      <c r="N1390" s="277"/>
      <c r="O1390" s="277"/>
      <c r="P1390" s="277"/>
      <c r="Q1390" s="277"/>
      <c r="R1390" s="277"/>
    </row>
    <row r="1391" spans="1:18" x14ac:dyDescent="0.2">
      <c r="A1391" s="271" t="s">
        <v>4960</v>
      </c>
      <c r="B1391" s="272" t="s">
        <v>2629</v>
      </c>
      <c r="C1391" s="272" t="s">
        <v>4961</v>
      </c>
      <c r="D1391" s="273" t="s">
        <v>4962</v>
      </c>
      <c r="E1391" s="296">
        <v>6500</v>
      </c>
      <c r="F1391" s="274" t="s">
        <v>7813</v>
      </c>
      <c r="G1391" s="275" t="s">
        <v>7814</v>
      </c>
      <c r="H1391" s="298" t="s">
        <v>4973</v>
      </c>
      <c r="I1391" s="298" t="s">
        <v>4966</v>
      </c>
      <c r="J1391" s="298" t="s">
        <v>4967</v>
      </c>
      <c r="K1391" s="273">
        <v>4</v>
      </c>
      <c r="L1391" s="273">
        <v>12</v>
      </c>
      <c r="M1391" s="276">
        <v>81213.60000000002</v>
      </c>
      <c r="N1391" s="277"/>
      <c r="O1391" s="277"/>
      <c r="P1391" s="277"/>
      <c r="Q1391" s="277"/>
      <c r="R1391" s="277"/>
    </row>
    <row r="1392" spans="1:18" x14ac:dyDescent="0.2">
      <c r="A1392" s="271" t="s">
        <v>4960</v>
      </c>
      <c r="B1392" s="272" t="s">
        <v>2629</v>
      </c>
      <c r="C1392" s="272" t="s">
        <v>4961</v>
      </c>
      <c r="D1392" s="273" t="s">
        <v>4962</v>
      </c>
      <c r="E1392" s="296">
        <v>12000</v>
      </c>
      <c r="F1392" s="274" t="s">
        <v>7815</v>
      </c>
      <c r="G1392" s="275" t="s">
        <v>7816</v>
      </c>
      <c r="H1392" s="298" t="s">
        <v>5763</v>
      </c>
      <c r="I1392" s="298" t="s">
        <v>4966</v>
      </c>
      <c r="J1392" s="298" t="s">
        <v>4967</v>
      </c>
      <c r="K1392" s="273">
        <v>4</v>
      </c>
      <c r="L1392" s="273">
        <v>12</v>
      </c>
      <c r="M1392" s="276">
        <v>147213.6</v>
      </c>
      <c r="N1392" s="277"/>
      <c r="O1392" s="277"/>
      <c r="P1392" s="277"/>
      <c r="Q1392" s="277"/>
      <c r="R1392" s="277"/>
    </row>
    <row r="1393" spans="1:18" x14ac:dyDescent="0.2">
      <c r="A1393" s="271" t="s">
        <v>4960</v>
      </c>
      <c r="B1393" s="272" t="s">
        <v>2629</v>
      </c>
      <c r="C1393" s="272" t="s">
        <v>4961</v>
      </c>
      <c r="D1393" s="273" t="s">
        <v>4962</v>
      </c>
      <c r="E1393" s="296">
        <v>8500</v>
      </c>
      <c r="F1393" s="274" t="s">
        <v>7817</v>
      </c>
      <c r="G1393" s="275" t="s">
        <v>7818</v>
      </c>
      <c r="H1393" s="298" t="s">
        <v>4985</v>
      </c>
      <c r="I1393" s="298" t="s">
        <v>4966</v>
      </c>
      <c r="J1393" s="298" t="s">
        <v>4967</v>
      </c>
      <c r="K1393" s="273">
        <v>4</v>
      </c>
      <c r="L1393" s="273">
        <v>12</v>
      </c>
      <c r="M1393" s="276">
        <v>105213.60000000002</v>
      </c>
      <c r="N1393" s="277"/>
      <c r="O1393" s="277"/>
      <c r="P1393" s="277"/>
      <c r="Q1393" s="277"/>
      <c r="R1393" s="277"/>
    </row>
    <row r="1394" spans="1:18" x14ac:dyDescent="0.2">
      <c r="A1394" s="271" t="s">
        <v>4960</v>
      </c>
      <c r="B1394" s="272" t="s">
        <v>2629</v>
      </c>
      <c r="C1394" s="272" t="s">
        <v>4961</v>
      </c>
      <c r="D1394" s="273" t="s">
        <v>4962</v>
      </c>
      <c r="E1394" s="296">
        <v>6500</v>
      </c>
      <c r="F1394" s="274" t="s">
        <v>7819</v>
      </c>
      <c r="G1394" s="275" t="s">
        <v>7820</v>
      </c>
      <c r="H1394" s="298" t="s">
        <v>4965</v>
      </c>
      <c r="I1394" s="298" t="s">
        <v>4966</v>
      </c>
      <c r="J1394" s="298" t="s">
        <v>4967</v>
      </c>
      <c r="K1394" s="273">
        <v>4</v>
      </c>
      <c r="L1394" s="273">
        <v>12</v>
      </c>
      <c r="M1394" s="276">
        <v>81213.60000000002</v>
      </c>
      <c r="N1394" s="277"/>
      <c r="O1394" s="277"/>
      <c r="P1394" s="277"/>
      <c r="Q1394" s="277"/>
      <c r="R1394" s="277"/>
    </row>
    <row r="1395" spans="1:18" x14ac:dyDescent="0.2">
      <c r="A1395" s="271" t="s">
        <v>4960</v>
      </c>
      <c r="B1395" s="272" t="s">
        <v>2629</v>
      </c>
      <c r="C1395" s="272" t="s">
        <v>4961</v>
      </c>
      <c r="D1395" s="273" t="s">
        <v>4962</v>
      </c>
      <c r="E1395" s="296">
        <v>6500</v>
      </c>
      <c r="F1395" s="274" t="s">
        <v>7821</v>
      </c>
      <c r="G1395" s="275" t="s">
        <v>7822</v>
      </c>
      <c r="H1395" s="298" t="s">
        <v>4976</v>
      </c>
      <c r="I1395" s="298" t="s">
        <v>4966</v>
      </c>
      <c r="J1395" s="298" t="s">
        <v>4967</v>
      </c>
      <c r="K1395" s="273">
        <v>2</v>
      </c>
      <c r="L1395" s="273">
        <v>12</v>
      </c>
      <c r="M1395" s="276">
        <v>81213.60000000002</v>
      </c>
      <c r="N1395" s="277"/>
      <c r="O1395" s="277"/>
      <c r="P1395" s="277"/>
      <c r="Q1395" s="277"/>
      <c r="R1395" s="277"/>
    </row>
    <row r="1396" spans="1:18" x14ac:dyDescent="0.2">
      <c r="A1396" s="271" t="s">
        <v>4960</v>
      </c>
      <c r="B1396" s="272" t="s">
        <v>2629</v>
      </c>
      <c r="C1396" s="272" t="s">
        <v>4961</v>
      </c>
      <c r="D1396" s="273" t="s">
        <v>4962</v>
      </c>
      <c r="E1396" s="296">
        <v>11000</v>
      </c>
      <c r="F1396" s="274" t="s">
        <v>7823</v>
      </c>
      <c r="G1396" s="275" t="s">
        <v>7824</v>
      </c>
      <c r="H1396" s="298" t="s">
        <v>4985</v>
      </c>
      <c r="I1396" s="298" t="s">
        <v>4966</v>
      </c>
      <c r="J1396" s="298" t="s">
        <v>4967</v>
      </c>
      <c r="K1396" s="273">
        <v>4</v>
      </c>
      <c r="L1396" s="273">
        <v>12</v>
      </c>
      <c r="M1396" s="276">
        <v>135213.6</v>
      </c>
      <c r="N1396" s="277"/>
      <c r="O1396" s="277"/>
      <c r="P1396" s="277"/>
      <c r="Q1396" s="277"/>
      <c r="R1396" s="277"/>
    </row>
    <row r="1397" spans="1:18" x14ac:dyDescent="0.2">
      <c r="A1397" s="271" t="s">
        <v>4960</v>
      </c>
      <c r="B1397" s="272" t="s">
        <v>2629</v>
      </c>
      <c r="C1397" s="272" t="s">
        <v>4961</v>
      </c>
      <c r="D1397" s="273" t="s">
        <v>4962</v>
      </c>
      <c r="E1397" s="296">
        <v>7500</v>
      </c>
      <c r="F1397" s="274" t="s">
        <v>7825</v>
      </c>
      <c r="G1397" s="275" t="s">
        <v>7826</v>
      </c>
      <c r="H1397" s="298" t="s">
        <v>5015</v>
      </c>
      <c r="I1397" s="298" t="s">
        <v>4966</v>
      </c>
      <c r="J1397" s="298" t="s">
        <v>4967</v>
      </c>
      <c r="K1397" s="273">
        <v>2</v>
      </c>
      <c r="L1397" s="273">
        <v>12</v>
      </c>
      <c r="M1397" s="276">
        <v>93213.60000000002</v>
      </c>
      <c r="N1397" s="277"/>
      <c r="O1397" s="277"/>
      <c r="P1397" s="277"/>
      <c r="Q1397" s="277"/>
      <c r="R1397" s="277"/>
    </row>
    <row r="1398" spans="1:18" x14ac:dyDescent="0.2">
      <c r="A1398" s="271" t="s">
        <v>4960</v>
      </c>
      <c r="B1398" s="272" t="s">
        <v>2629</v>
      </c>
      <c r="C1398" s="272" t="s">
        <v>4961</v>
      </c>
      <c r="D1398" s="273" t="s">
        <v>4962</v>
      </c>
      <c r="E1398" s="296">
        <v>8500</v>
      </c>
      <c r="F1398" s="274" t="s">
        <v>7827</v>
      </c>
      <c r="G1398" s="275" t="s">
        <v>7828</v>
      </c>
      <c r="H1398" s="298" t="s">
        <v>4965</v>
      </c>
      <c r="I1398" s="298" t="s">
        <v>4966</v>
      </c>
      <c r="J1398" s="298" t="s">
        <v>4967</v>
      </c>
      <c r="K1398" s="273">
        <v>4</v>
      </c>
      <c r="L1398" s="273">
        <v>12</v>
      </c>
      <c r="M1398" s="276">
        <v>105213.60000000002</v>
      </c>
      <c r="N1398" s="277"/>
      <c r="O1398" s="277"/>
      <c r="P1398" s="277"/>
      <c r="Q1398" s="277"/>
      <c r="R1398" s="277"/>
    </row>
    <row r="1399" spans="1:18" x14ac:dyDescent="0.2">
      <c r="A1399" s="271" t="s">
        <v>4960</v>
      </c>
      <c r="B1399" s="272" t="s">
        <v>2629</v>
      </c>
      <c r="C1399" s="272" t="s">
        <v>4961</v>
      </c>
      <c r="D1399" s="273" t="s">
        <v>4962</v>
      </c>
      <c r="E1399" s="296">
        <v>11000</v>
      </c>
      <c r="F1399" s="274" t="s">
        <v>7829</v>
      </c>
      <c r="G1399" s="275" t="s">
        <v>7830</v>
      </c>
      <c r="H1399" s="298" t="s">
        <v>4985</v>
      </c>
      <c r="I1399" s="298" t="s">
        <v>4966</v>
      </c>
      <c r="J1399" s="298" t="s">
        <v>4967</v>
      </c>
      <c r="K1399" s="273">
        <v>4</v>
      </c>
      <c r="L1399" s="273">
        <v>12</v>
      </c>
      <c r="M1399" s="276">
        <v>135213.6</v>
      </c>
      <c r="N1399" s="277"/>
      <c r="O1399" s="277"/>
      <c r="P1399" s="277"/>
      <c r="Q1399" s="277"/>
      <c r="R1399" s="277"/>
    </row>
    <row r="1400" spans="1:18" x14ac:dyDescent="0.2">
      <c r="A1400" s="271" t="s">
        <v>4960</v>
      </c>
      <c r="B1400" s="272" t="s">
        <v>2629</v>
      </c>
      <c r="C1400" s="272" t="s">
        <v>4961</v>
      </c>
      <c r="D1400" s="273" t="s">
        <v>4962</v>
      </c>
      <c r="E1400" s="296">
        <v>5500</v>
      </c>
      <c r="F1400" s="274" t="s">
        <v>7831</v>
      </c>
      <c r="G1400" s="275" t="s">
        <v>7832</v>
      </c>
      <c r="H1400" s="298" t="s">
        <v>4973</v>
      </c>
      <c r="I1400" s="298" t="s">
        <v>4966</v>
      </c>
      <c r="J1400" s="298" t="s">
        <v>4967</v>
      </c>
      <c r="K1400" s="273">
        <v>4</v>
      </c>
      <c r="L1400" s="273">
        <v>12</v>
      </c>
      <c r="M1400" s="276">
        <v>69213.60000000002</v>
      </c>
      <c r="N1400" s="277"/>
      <c r="O1400" s="277"/>
      <c r="P1400" s="277"/>
      <c r="Q1400" s="277"/>
      <c r="R1400" s="277"/>
    </row>
    <row r="1401" spans="1:18" x14ac:dyDescent="0.2">
      <c r="A1401" s="271" t="s">
        <v>4960</v>
      </c>
      <c r="B1401" s="272" t="s">
        <v>2629</v>
      </c>
      <c r="C1401" s="272" t="s">
        <v>4961</v>
      </c>
      <c r="D1401" s="273" t="s">
        <v>4962</v>
      </c>
      <c r="E1401" s="296">
        <v>8500</v>
      </c>
      <c r="F1401" s="274" t="s">
        <v>7833</v>
      </c>
      <c r="G1401" s="275" t="s">
        <v>7834</v>
      </c>
      <c r="H1401" s="298" t="s">
        <v>4985</v>
      </c>
      <c r="I1401" s="298" t="s">
        <v>4966</v>
      </c>
      <c r="J1401" s="298" t="s">
        <v>4967</v>
      </c>
      <c r="K1401" s="273">
        <v>4</v>
      </c>
      <c r="L1401" s="273">
        <v>12</v>
      </c>
      <c r="M1401" s="276">
        <v>106429.60000000002</v>
      </c>
      <c r="N1401" s="277"/>
      <c r="O1401" s="277"/>
      <c r="P1401" s="277"/>
      <c r="Q1401" s="277"/>
      <c r="R1401" s="277"/>
    </row>
    <row r="1402" spans="1:18" x14ac:dyDescent="0.2">
      <c r="A1402" s="271" t="s">
        <v>4960</v>
      </c>
      <c r="B1402" s="272" t="s">
        <v>2629</v>
      </c>
      <c r="C1402" s="272" t="s">
        <v>4961</v>
      </c>
      <c r="D1402" s="273" t="s">
        <v>4962</v>
      </c>
      <c r="E1402" s="296">
        <v>6500</v>
      </c>
      <c r="F1402" s="274" t="s">
        <v>7835</v>
      </c>
      <c r="G1402" s="275" t="s">
        <v>7836</v>
      </c>
      <c r="H1402" s="298" t="s">
        <v>4985</v>
      </c>
      <c r="I1402" s="298" t="s">
        <v>4966</v>
      </c>
      <c r="J1402" s="298" t="s">
        <v>4967</v>
      </c>
      <c r="K1402" s="273">
        <v>4</v>
      </c>
      <c r="L1402" s="273">
        <v>12</v>
      </c>
      <c r="M1402" s="276">
        <v>81213.60000000002</v>
      </c>
      <c r="N1402" s="277"/>
      <c r="O1402" s="277"/>
      <c r="P1402" s="277"/>
      <c r="Q1402" s="277"/>
      <c r="R1402" s="277"/>
    </row>
    <row r="1403" spans="1:18" x14ac:dyDescent="0.2">
      <c r="A1403" s="271" t="s">
        <v>4960</v>
      </c>
      <c r="B1403" s="272" t="s">
        <v>2629</v>
      </c>
      <c r="C1403" s="272" t="s">
        <v>4961</v>
      </c>
      <c r="D1403" s="273" t="s">
        <v>4962</v>
      </c>
      <c r="E1403" s="296">
        <v>6500</v>
      </c>
      <c r="F1403" s="274" t="s">
        <v>7837</v>
      </c>
      <c r="G1403" s="275" t="s">
        <v>7838</v>
      </c>
      <c r="H1403" s="298" t="s">
        <v>4965</v>
      </c>
      <c r="I1403" s="298" t="s">
        <v>4966</v>
      </c>
      <c r="J1403" s="298" t="s">
        <v>4967</v>
      </c>
      <c r="K1403" s="273">
        <v>2</v>
      </c>
      <c r="L1403" s="273">
        <v>12</v>
      </c>
      <c r="M1403" s="276">
        <v>81213.60000000002</v>
      </c>
      <c r="N1403" s="277"/>
      <c r="O1403" s="277"/>
      <c r="P1403" s="277"/>
      <c r="Q1403" s="277"/>
      <c r="R1403" s="277"/>
    </row>
    <row r="1404" spans="1:18" x14ac:dyDescent="0.2">
      <c r="A1404" s="271" t="s">
        <v>4960</v>
      </c>
      <c r="B1404" s="272" t="s">
        <v>2629</v>
      </c>
      <c r="C1404" s="272" t="s">
        <v>4961</v>
      </c>
      <c r="D1404" s="273" t="s">
        <v>4962</v>
      </c>
      <c r="E1404" s="296">
        <v>6500</v>
      </c>
      <c r="F1404" s="274" t="s">
        <v>7839</v>
      </c>
      <c r="G1404" s="275" t="s">
        <v>7840</v>
      </c>
      <c r="H1404" s="298" t="s">
        <v>4976</v>
      </c>
      <c r="I1404" s="298" t="s">
        <v>4966</v>
      </c>
      <c r="J1404" s="298" t="s">
        <v>4967</v>
      </c>
      <c r="K1404" s="273">
        <v>4</v>
      </c>
      <c r="L1404" s="273">
        <v>12</v>
      </c>
      <c r="M1404" s="276">
        <v>81213.60000000002</v>
      </c>
      <c r="N1404" s="277"/>
      <c r="O1404" s="277"/>
      <c r="P1404" s="277"/>
      <c r="Q1404" s="277"/>
      <c r="R1404" s="277"/>
    </row>
    <row r="1405" spans="1:18" x14ac:dyDescent="0.2">
      <c r="A1405" s="271" t="s">
        <v>4960</v>
      </c>
      <c r="B1405" s="272" t="s">
        <v>2629</v>
      </c>
      <c r="C1405" s="272" t="s">
        <v>4961</v>
      </c>
      <c r="D1405" s="273" t="s">
        <v>4962</v>
      </c>
      <c r="E1405" s="296">
        <v>6500</v>
      </c>
      <c r="F1405" s="274" t="s">
        <v>7841</v>
      </c>
      <c r="G1405" s="275" t="s">
        <v>7842</v>
      </c>
      <c r="H1405" s="298" t="s">
        <v>4965</v>
      </c>
      <c r="I1405" s="298" t="s">
        <v>4966</v>
      </c>
      <c r="J1405" s="298" t="s">
        <v>4967</v>
      </c>
      <c r="K1405" s="273">
        <v>4</v>
      </c>
      <c r="L1405" s="273">
        <v>12</v>
      </c>
      <c r="M1405" s="276">
        <v>81213.60000000002</v>
      </c>
      <c r="N1405" s="277"/>
      <c r="O1405" s="277"/>
      <c r="P1405" s="277"/>
      <c r="Q1405" s="277"/>
      <c r="R1405" s="277"/>
    </row>
    <row r="1406" spans="1:18" x14ac:dyDescent="0.2">
      <c r="A1406" s="271" t="s">
        <v>4960</v>
      </c>
      <c r="B1406" s="272" t="s">
        <v>2629</v>
      </c>
      <c r="C1406" s="272" t="s">
        <v>4961</v>
      </c>
      <c r="D1406" s="273" t="s">
        <v>4962</v>
      </c>
      <c r="E1406" s="296">
        <v>5500</v>
      </c>
      <c r="F1406" s="274" t="s">
        <v>7843</v>
      </c>
      <c r="G1406" s="275" t="s">
        <v>7844</v>
      </c>
      <c r="H1406" s="298" t="s">
        <v>4965</v>
      </c>
      <c r="I1406" s="298" t="s">
        <v>4966</v>
      </c>
      <c r="J1406" s="298" t="s">
        <v>4967</v>
      </c>
      <c r="K1406" s="273">
        <v>4</v>
      </c>
      <c r="L1406" s="273">
        <v>12</v>
      </c>
      <c r="M1406" s="276">
        <v>69213.60000000002</v>
      </c>
      <c r="N1406" s="277"/>
      <c r="O1406" s="277"/>
      <c r="P1406" s="277"/>
      <c r="Q1406" s="277"/>
      <c r="R1406" s="277"/>
    </row>
    <row r="1407" spans="1:18" x14ac:dyDescent="0.2">
      <c r="A1407" s="271" t="s">
        <v>4960</v>
      </c>
      <c r="B1407" s="272" t="s">
        <v>2629</v>
      </c>
      <c r="C1407" s="272" t="s">
        <v>4961</v>
      </c>
      <c r="D1407" s="273" t="s">
        <v>4962</v>
      </c>
      <c r="E1407" s="296">
        <v>6500</v>
      </c>
      <c r="F1407" s="274" t="s">
        <v>7845</v>
      </c>
      <c r="G1407" s="275" t="s">
        <v>7846</v>
      </c>
      <c r="H1407" s="298" t="s">
        <v>4999</v>
      </c>
      <c r="I1407" s="298" t="s">
        <v>4966</v>
      </c>
      <c r="J1407" s="298" t="s">
        <v>4967</v>
      </c>
      <c r="K1407" s="273">
        <v>2</v>
      </c>
      <c r="L1407" s="273">
        <v>12</v>
      </c>
      <c r="M1407" s="276">
        <v>81213.60000000002</v>
      </c>
      <c r="N1407" s="277"/>
      <c r="O1407" s="277"/>
      <c r="P1407" s="277"/>
      <c r="Q1407" s="277"/>
      <c r="R1407" s="277"/>
    </row>
    <row r="1408" spans="1:18" x14ac:dyDescent="0.2">
      <c r="A1408" s="271" t="s">
        <v>4960</v>
      </c>
      <c r="B1408" s="272" t="s">
        <v>2629</v>
      </c>
      <c r="C1408" s="272" t="s">
        <v>4961</v>
      </c>
      <c r="D1408" s="273" t="s">
        <v>4962</v>
      </c>
      <c r="E1408" s="296">
        <v>8500</v>
      </c>
      <c r="F1408" s="274" t="s">
        <v>7847</v>
      </c>
      <c r="G1408" s="275" t="s">
        <v>7848</v>
      </c>
      <c r="H1408" s="298" t="s">
        <v>5135</v>
      </c>
      <c r="I1408" s="298" t="s">
        <v>4966</v>
      </c>
      <c r="J1408" s="298" t="s">
        <v>4967</v>
      </c>
      <c r="K1408" s="273">
        <v>2</v>
      </c>
      <c r="L1408" s="273">
        <v>12</v>
      </c>
      <c r="M1408" s="276">
        <v>105213.60000000002</v>
      </c>
      <c r="N1408" s="277"/>
      <c r="O1408" s="277"/>
      <c r="P1408" s="277"/>
      <c r="Q1408" s="277"/>
      <c r="R1408" s="277"/>
    </row>
    <row r="1409" spans="1:18" x14ac:dyDescent="0.2">
      <c r="A1409" s="271" t="s">
        <v>4960</v>
      </c>
      <c r="B1409" s="272" t="s">
        <v>2629</v>
      </c>
      <c r="C1409" s="272" t="s">
        <v>4961</v>
      </c>
      <c r="D1409" s="273" t="s">
        <v>4962</v>
      </c>
      <c r="E1409" s="296">
        <v>8500</v>
      </c>
      <c r="F1409" s="274" t="s">
        <v>7849</v>
      </c>
      <c r="G1409" s="275" t="s">
        <v>7850</v>
      </c>
      <c r="H1409" s="298" t="s">
        <v>4985</v>
      </c>
      <c r="I1409" s="298" t="s">
        <v>4966</v>
      </c>
      <c r="J1409" s="298" t="s">
        <v>4967</v>
      </c>
      <c r="K1409" s="273">
        <v>4</v>
      </c>
      <c r="L1409" s="273">
        <v>12</v>
      </c>
      <c r="M1409" s="276">
        <v>105213.60000000002</v>
      </c>
      <c r="N1409" s="277"/>
      <c r="O1409" s="277"/>
      <c r="P1409" s="277"/>
      <c r="Q1409" s="277"/>
      <c r="R1409" s="277"/>
    </row>
    <row r="1410" spans="1:18" x14ac:dyDescent="0.2">
      <c r="A1410" s="271" t="s">
        <v>4960</v>
      </c>
      <c r="B1410" s="272" t="s">
        <v>2629</v>
      </c>
      <c r="C1410" s="272" t="s">
        <v>4961</v>
      </c>
      <c r="D1410" s="273" t="s">
        <v>4962</v>
      </c>
      <c r="E1410" s="296">
        <v>8500</v>
      </c>
      <c r="F1410" s="274" t="s">
        <v>7851</v>
      </c>
      <c r="G1410" s="275" t="s">
        <v>7852</v>
      </c>
      <c r="H1410" s="298" t="s">
        <v>4976</v>
      </c>
      <c r="I1410" s="298" t="s">
        <v>4966</v>
      </c>
      <c r="J1410" s="298" t="s">
        <v>4967</v>
      </c>
      <c r="K1410" s="273">
        <v>4</v>
      </c>
      <c r="L1410" s="273">
        <v>12</v>
      </c>
      <c r="M1410" s="276">
        <v>105213.60000000002</v>
      </c>
      <c r="N1410" s="277"/>
      <c r="O1410" s="277"/>
      <c r="P1410" s="277"/>
      <c r="Q1410" s="277"/>
      <c r="R1410" s="277"/>
    </row>
    <row r="1411" spans="1:18" x14ac:dyDescent="0.2">
      <c r="A1411" s="271" t="s">
        <v>4960</v>
      </c>
      <c r="B1411" s="272" t="s">
        <v>2629</v>
      </c>
      <c r="C1411" s="272" t="s">
        <v>4961</v>
      </c>
      <c r="D1411" s="273" t="s">
        <v>5052</v>
      </c>
      <c r="E1411" s="296">
        <v>2500</v>
      </c>
      <c r="F1411" s="274" t="s">
        <v>7853</v>
      </c>
      <c r="G1411" s="275" t="s">
        <v>7854</v>
      </c>
      <c r="H1411" s="298" t="s">
        <v>7855</v>
      </c>
      <c r="I1411" s="298" t="s">
        <v>4993</v>
      </c>
      <c r="J1411" s="298" t="s">
        <v>4994</v>
      </c>
      <c r="K1411" s="273">
        <v>2</v>
      </c>
      <c r="L1411" s="273">
        <v>12</v>
      </c>
      <c r="M1411" s="276">
        <v>33213.599999999999</v>
      </c>
      <c r="N1411" s="277"/>
      <c r="O1411" s="277"/>
      <c r="P1411" s="277"/>
      <c r="Q1411" s="277"/>
      <c r="R1411" s="277"/>
    </row>
    <row r="1412" spans="1:18" x14ac:dyDescent="0.2">
      <c r="A1412" s="271" t="s">
        <v>4960</v>
      </c>
      <c r="B1412" s="272" t="s">
        <v>2629</v>
      </c>
      <c r="C1412" s="272" t="s">
        <v>4961</v>
      </c>
      <c r="D1412" s="273" t="s">
        <v>4962</v>
      </c>
      <c r="E1412" s="296">
        <v>7500</v>
      </c>
      <c r="F1412" s="274" t="s">
        <v>7856</v>
      </c>
      <c r="G1412" s="275" t="s">
        <v>7857</v>
      </c>
      <c r="H1412" s="298" t="s">
        <v>4965</v>
      </c>
      <c r="I1412" s="298" t="s">
        <v>4966</v>
      </c>
      <c r="J1412" s="298" t="s">
        <v>4967</v>
      </c>
      <c r="K1412" s="273">
        <v>2</v>
      </c>
      <c r="L1412" s="273">
        <v>12</v>
      </c>
      <c r="M1412" s="276">
        <v>93213.60000000002</v>
      </c>
      <c r="N1412" s="277"/>
      <c r="O1412" s="277"/>
      <c r="P1412" s="277"/>
      <c r="Q1412" s="277"/>
      <c r="R1412" s="277"/>
    </row>
    <row r="1413" spans="1:18" x14ac:dyDescent="0.2">
      <c r="A1413" s="271" t="s">
        <v>4960</v>
      </c>
      <c r="B1413" s="272" t="s">
        <v>2629</v>
      </c>
      <c r="C1413" s="272" t="s">
        <v>4961</v>
      </c>
      <c r="D1413" s="273" t="s">
        <v>4962</v>
      </c>
      <c r="E1413" s="296">
        <v>10000</v>
      </c>
      <c r="F1413" s="274" t="s">
        <v>7858</v>
      </c>
      <c r="G1413" s="275" t="s">
        <v>7859</v>
      </c>
      <c r="H1413" s="298" t="s">
        <v>4976</v>
      </c>
      <c r="I1413" s="298" t="s">
        <v>4966</v>
      </c>
      <c r="J1413" s="298" t="s">
        <v>4967</v>
      </c>
      <c r="K1413" s="273">
        <v>4</v>
      </c>
      <c r="L1413" s="273">
        <v>12</v>
      </c>
      <c r="M1413" s="276">
        <v>123213.60000000002</v>
      </c>
      <c r="N1413" s="277"/>
      <c r="O1413" s="277"/>
      <c r="P1413" s="277"/>
      <c r="Q1413" s="277"/>
      <c r="R1413" s="277"/>
    </row>
    <row r="1414" spans="1:18" x14ac:dyDescent="0.2">
      <c r="A1414" s="271" t="s">
        <v>4960</v>
      </c>
      <c r="B1414" s="272" t="s">
        <v>2629</v>
      </c>
      <c r="C1414" s="272" t="s">
        <v>4961</v>
      </c>
      <c r="D1414" s="273" t="s">
        <v>4962</v>
      </c>
      <c r="E1414" s="296">
        <v>6500</v>
      </c>
      <c r="F1414" s="274" t="s">
        <v>7860</v>
      </c>
      <c r="G1414" s="275" t="s">
        <v>7861</v>
      </c>
      <c r="H1414" s="298" t="s">
        <v>4985</v>
      </c>
      <c r="I1414" s="298" t="s">
        <v>4966</v>
      </c>
      <c r="J1414" s="298" t="s">
        <v>4967</v>
      </c>
      <c r="K1414" s="273">
        <v>2</v>
      </c>
      <c r="L1414" s="273">
        <v>12</v>
      </c>
      <c r="M1414" s="276">
        <v>81213.60000000002</v>
      </c>
      <c r="N1414" s="277"/>
      <c r="O1414" s="277"/>
      <c r="P1414" s="277"/>
      <c r="Q1414" s="277"/>
      <c r="R1414" s="277"/>
    </row>
    <row r="1415" spans="1:18" x14ac:dyDescent="0.2">
      <c r="A1415" s="271" t="s">
        <v>4960</v>
      </c>
      <c r="B1415" s="272" t="s">
        <v>2629</v>
      </c>
      <c r="C1415" s="272" t="s">
        <v>4961</v>
      </c>
      <c r="D1415" s="273" t="s">
        <v>4962</v>
      </c>
      <c r="E1415" s="296">
        <v>10500</v>
      </c>
      <c r="F1415" s="274" t="s">
        <v>7862</v>
      </c>
      <c r="G1415" s="275" t="s">
        <v>7863</v>
      </c>
      <c r="H1415" s="298" t="s">
        <v>4999</v>
      </c>
      <c r="I1415" s="298" t="s">
        <v>4966</v>
      </c>
      <c r="J1415" s="298" t="s">
        <v>4967</v>
      </c>
      <c r="K1415" s="273">
        <v>2</v>
      </c>
      <c r="L1415" s="273">
        <v>12</v>
      </c>
      <c r="M1415" s="276">
        <v>129213.60000000002</v>
      </c>
      <c r="N1415" s="277"/>
      <c r="O1415" s="277"/>
      <c r="P1415" s="277"/>
      <c r="Q1415" s="277"/>
      <c r="R1415" s="277"/>
    </row>
    <row r="1416" spans="1:18" x14ac:dyDescent="0.2">
      <c r="A1416" s="271" t="s">
        <v>4960</v>
      </c>
      <c r="B1416" s="272" t="s">
        <v>2629</v>
      </c>
      <c r="C1416" s="272" t="s">
        <v>4961</v>
      </c>
      <c r="D1416" s="273" t="s">
        <v>4962</v>
      </c>
      <c r="E1416" s="296">
        <v>7500</v>
      </c>
      <c r="F1416" s="274" t="s">
        <v>7864</v>
      </c>
      <c r="G1416" s="275" t="s">
        <v>7865</v>
      </c>
      <c r="H1416" s="298" t="s">
        <v>4973</v>
      </c>
      <c r="I1416" s="298" t="s">
        <v>4966</v>
      </c>
      <c r="J1416" s="298" t="s">
        <v>4967</v>
      </c>
      <c r="K1416" s="273">
        <v>4</v>
      </c>
      <c r="L1416" s="273">
        <v>12</v>
      </c>
      <c r="M1416" s="276">
        <v>93213.60000000002</v>
      </c>
      <c r="N1416" s="277"/>
      <c r="O1416" s="277"/>
      <c r="P1416" s="277"/>
      <c r="Q1416" s="277"/>
      <c r="R1416" s="277"/>
    </row>
    <row r="1417" spans="1:18" x14ac:dyDescent="0.2">
      <c r="A1417" s="271" t="s">
        <v>4960</v>
      </c>
      <c r="B1417" s="272" t="s">
        <v>2629</v>
      </c>
      <c r="C1417" s="272" t="s">
        <v>4961</v>
      </c>
      <c r="D1417" s="273" t="s">
        <v>4962</v>
      </c>
      <c r="E1417" s="296">
        <v>6500</v>
      </c>
      <c r="F1417" s="274" t="s">
        <v>7866</v>
      </c>
      <c r="G1417" s="275" t="s">
        <v>7867</v>
      </c>
      <c r="H1417" s="298" t="s">
        <v>4976</v>
      </c>
      <c r="I1417" s="298" t="s">
        <v>4966</v>
      </c>
      <c r="J1417" s="298" t="s">
        <v>4967</v>
      </c>
      <c r="K1417" s="273">
        <v>2</v>
      </c>
      <c r="L1417" s="273">
        <v>12</v>
      </c>
      <c r="M1417" s="276">
        <v>86345.390000000014</v>
      </c>
      <c r="N1417" s="277"/>
      <c r="O1417" s="277"/>
      <c r="P1417" s="277"/>
      <c r="Q1417" s="277"/>
      <c r="R1417" s="277"/>
    </row>
    <row r="1418" spans="1:18" x14ac:dyDescent="0.2">
      <c r="A1418" s="271" t="s">
        <v>4960</v>
      </c>
      <c r="B1418" s="272" t="s">
        <v>2629</v>
      </c>
      <c r="C1418" s="272" t="s">
        <v>4961</v>
      </c>
      <c r="D1418" s="273" t="s">
        <v>4962</v>
      </c>
      <c r="E1418" s="296">
        <v>6500</v>
      </c>
      <c r="F1418" s="274" t="s">
        <v>7868</v>
      </c>
      <c r="G1418" s="275" t="s">
        <v>7869</v>
      </c>
      <c r="H1418" s="298" t="s">
        <v>4985</v>
      </c>
      <c r="I1418" s="298" t="s">
        <v>4966</v>
      </c>
      <c r="J1418" s="298" t="s">
        <v>4967</v>
      </c>
      <c r="K1418" s="273">
        <v>3</v>
      </c>
      <c r="L1418" s="273">
        <v>9</v>
      </c>
      <c r="M1418" s="276">
        <v>63360.200000000012</v>
      </c>
      <c r="N1418" s="277"/>
      <c r="O1418" s="277"/>
      <c r="P1418" s="277"/>
      <c r="Q1418" s="277"/>
      <c r="R1418" s="277"/>
    </row>
    <row r="1419" spans="1:18" x14ac:dyDescent="0.2">
      <c r="A1419" s="271" t="s">
        <v>4960</v>
      </c>
      <c r="B1419" s="272" t="s">
        <v>2629</v>
      </c>
      <c r="C1419" s="272" t="s">
        <v>4961</v>
      </c>
      <c r="D1419" s="273" t="s">
        <v>4970</v>
      </c>
      <c r="E1419" s="296">
        <v>3500</v>
      </c>
      <c r="F1419" s="274" t="s">
        <v>7870</v>
      </c>
      <c r="G1419" s="275" t="s">
        <v>7871</v>
      </c>
      <c r="H1419" s="298" t="s">
        <v>7872</v>
      </c>
      <c r="I1419" s="298" t="s">
        <v>4981</v>
      </c>
      <c r="J1419" s="298" t="s">
        <v>4982</v>
      </c>
      <c r="K1419" s="273">
        <v>2</v>
      </c>
      <c r="L1419" s="273">
        <v>12</v>
      </c>
      <c r="M1419" s="276">
        <v>45213.600000000006</v>
      </c>
      <c r="N1419" s="277"/>
      <c r="O1419" s="277"/>
      <c r="P1419" s="277"/>
      <c r="Q1419" s="277"/>
      <c r="R1419" s="277"/>
    </row>
    <row r="1420" spans="1:18" x14ac:dyDescent="0.2">
      <c r="A1420" s="271" t="s">
        <v>4960</v>
      </c>
      <c r="B1420" s="272" t="s">
        <v>2629</v>
      </c>
      <c r="C1420" s="272" t="s">
        <v>4961</v>
      </c>
      <c r="D1420" s="273" t="s">
        <v>4962</v>
      </c>
      <c r="E1420" s="296">
        <v>6500</v>
      </c>
      <c r="F1420" s="274" t="s">
        <v>7873</v>
      </c>
      <c r="G1420" s="275" t="s">
        <v>7874</v>
      </c>
      <c r="H1420" s="298" t="s">
        <v>4973</v>
      </c>
      <c r="I1420" s="298" t="s">
        <v>4966</v>
      </c>
      <c r="J1420" s="298" t="s">
        <v>4967</v>
      </c>
      <c r="K1420" s="273">
        <v>4</v>
      </c>
      <c r="L1420" s="273">
        <v>12</v>
      </c>
      <c r="M1420" s="276">
        <v>81213.60000000002</v>
      </c>
      <c r="N1420" s="277"/>
      <c r="O1420" s="277"/>
      <c r="P1420" s="277"/>
      <c r="Q1420" s="277"/>
      <c r="R1420" s="277"/>
    </row>
    <row r="1421" spans="1:18" x14ac:dyDescent="0.2">
      <c r="A1421" s="271" t="s">
        <v>4960</v>
      </c>
      <c r="B1421" s="272" t="s">
        <v>2629</v>
      </c>
      <c r="C1421" s="272" t="s">
        <v>4961</v>
      </c>
      <c r="D1421" s="273" t="s">
        <v>4962</v>
      </c>
      <c r="E1421" s="296">
        <v>7500</v>
      </c>
      <c r="F1421" s="274" t="s">
        <v>7875</v>
      </c>
      <c r="G1421" s="275" t="s">
        <v>7876</v>
      </c>
      <c r="H1421" s="298" t="s">
        <v>4976</v>
      </c>
      <c r="I1421" s="298" t="s">
        <v>4993</v>
      </c>
      <c r="J1421" s="298" t="s">
        <v>4982</v>
      </c>
      <c r="K1421" s="273">
        <v>4</v>
      </c>
      <c r="L1421" s="273">
        <v>12</v>
      </c>
      <c r="M1421" s="276">
        <v>93213.60000000002</v>
      </c>
      <c r="N1421" s="277"/>
      <c r="O1421" s="277"/>
      <c r="P1421" s="277"/>
      <c r="Q1421" s="277"/>
      <c r="R1421" s="277"/>
    </row>
    <row r="1422" spans="1:18" x14ac:dyDescent="0.2">
      <c r="A1422" s="271" t="s">
        <v>4960</v>
      </c>
      <c r="B1422" s="272" t="s">
        <v>2629</v>
      </c>
      <c r="C1422" s="272" t="s">
        <v>4961</v>
      </c>
      <c r="D1422" s="273" t="s">
        <v>4962</v>
      </c>
      <c r="E1422" s="296">
        <v>7500</v>
      </c>
      <c r="F1422" s="274" t="s">
        <v>7877</v>
      </c>
      <c r="G1422" s="275" t="s">
        <v>7878</v>
      </c>
      <c r="H1422" s="298" t="s">
        <v>4976</v>
      </c>
      <c r="I1422" s="298" t="s">
        <v>4966</v>
      </c>
      <c r="J1422" s="298" t="s">
        <v>4967</v>
      </c>
      <c r="K1422" s="273">
        <v>2</v>
      </c>
      <c r="L1422" s="273">
        <v>12</v>
      </c>
      <c r="M1422" s="276">
        <v>93213.60000000002</v>
      </c>
      <c r="N1422" s="277"/>
      <c r="O1422" s="277"/>
      <c r="P1422" s="277"/>
      <c r="Q1422" s="277"/>
      <c r="R1422" s="277"/>
    </row>
    <row r="1423" spans="1:18" x14ac:dyDescent="0.2">
      <c r="A1423" s="271" t="s">
        <v>4960</v>
      </c>
      <c r="B1423" s="272" t="s">
        <v>2629</v>
      </c>
      <c r="C1423" s="272" t="s">
        <v>4961</v>
      </c>
      <c r="D1423" s="273" t="s">
        <v>4962</v>
      </c>
      <c r="E1423" s="296">
        <v>7500</v>
      </c>
      <c r="F1423" s="274" t="s">
        <v>7879</v>
      </c>
      <c r="G1423" s="275" t="s">
        <v>7880</v>
      </c>
      <c r="H1423" s="298" t="s">
        <v>5015</v>
      </c>
      <c r="I1423" s="298" t="s">
        <v>4966</v>
      </c>
      <c r="J1423" s="298" t="s">
        <v>4967</v>
      </c>
      <c r="K1423" s="273">
        <v>4</v>
      </c>
      <c r="L1423" s="273">
        <v>12</v>
      </c>
      <c r="M1423" s="276">
        <v>95253.60000000002</v>
      </c>
      <c r="N1423" s="277"/>
      <c r="O1423" s="277"/>
      <c r="P1423" s="277"/>
      <c r="Q1423" s="277"/>
      <c r="R1423" s="277"/>
    </row>
    <row r="1424" spans="1:18" x14ac:dyDescent="0.2">
      <c r="A1424" s="271" t="s">
        <v>4960</v>
      </c>
      <c r="B1424" s="272" t="s">
        <v>2629</v>
      </c>
      <c r="C1424" s="272" t="s">
        <v>4961</v>
      </c>
      <c r="D1424" s="273" t="s">
        <v>4962</v>
      </c>
      <c r="E1424" s="296">
        <v>6000</v>
      </c>
      <c r="F1424" s="274" t="s">
        <v>7881</v>
      </c>
      <c r="G1424" s="275" t="s">
        <v>7882</v>
      </c>
      <c r="H1424" s="298" t="s">
        <v>4985</v>
      </c>
      <c r="I1424" s="298" t="s">
        <v>4966</v>
      </c>
      <c r="J1424" s="298" t="s">
        <v>4967</v>
      </c>
      <c r="K1424" s="273">
        <v>2</v>
      </c>
      <c r="L1424" s="273">
        <v>12</v>
      </c>
      <c r="M1424" s="276">
        <v>75213.60000000002</v>
      </c>
      <c r="N1424" s="277"/>
      <c r="O1424" s="277"/>
      <c r="P1424" s="277"/>
      <c r="Q1424" s="277"/>
      <c r="R1424" s="277"/>
    </row>
    <row r="1425" spans="1:20" x14ac:dyDescent="0.2">
      <c r="A1425" s="271" t="s">
        <v>4960</v>
      </c>
      <c r="B1425" s="272" t="s">
        <v>2629</v>
      </c>
      <c r="C1425" s="272" t="s">
        <v>4961</v>
      </c>
      <c r="D1425" s="273" t="s">
        <v>4962</v>
      </c>
      <c r="E1425" s="296">
        <v>5500</v>
      </c>
      <c r="F1425" s="274" t="s">
        <v>7883</v>
      </c>
      <c r="G1425" s="275" t="s">
        <v>7884</v>
      </c>
      <c r="H1425" s="298" t="s">
        <v>4965</v>
      </c>
      <c r="I1425" s="298" t="s">
        <v>4966</v>
      </c>
      <c r="J1425" s="298" t="s">
        <v>4967</v>
      </c>
      <c r="K1425" s="273">
        <v>4</v>
      </c>
      <c r="L1425" s="273">
        <v>12</v>
      </c>
      <c r="M1425" s="276">
        <v>69213.60000000002</v>
      </c>
      <c r="N1425" s="277"/>
      <c r="O1425" s="277"/>
      <c r="P1425" s="277"/>
      <c r="Q1425" s="277"/>
      <c r="R1425" s="277"/>
    </row>
    <row r="1426" spans="1:20" x14ac:dyDescent="0.2">
      <c r="A1426" s="271" t="s">
        <v>4960</v>
      </c>
      <c r="B1426" s="272" t="s">
        <v>2629</v>
      </c>
      <c r="C1426" s="272" t="s">
        <v>4961</v>
      </c>
      <c r="D1426" s="273" t="s">
        <v>4962</v>
      </c>
      <c r="E1426" s="296">
        <v>14500</v>
      </c>
      <c r="F1426" s="274" t="s">
        <v>7885</v>
      </c>
      <c r="G1426" s="275" t="s">
        <v>7886</v>
      </c>
      <c r="H1426" s="298" t="s">
        <v>5167</v>
      </c>
      <c r="I1426" s="298" t="s">
        <v>4966</v>
      </c>
      <c r="J1426" s="298" t="s">
        <v>4967</v>
      </c>
      <c r="K1426" s="273">
        <v>4</v>
      </c>
      <c r="L1426" s="273">
        <v>12</v>
      </c>
      <c r="M1426" s="276">
        <v>177213.59999999998</v>
      </c>
      <c r="N1426" s="277"/>
      <c r="O1426" s="277"/>
      <c r="P1426" s="277"/>
      <c r="Q1426" s="277"/>
      <c r="R1426" s="277"/>
    </row>
    <row r="1427" spans="1:20" x14ac:dyDescent="0.2">
      <c r="A1427" s="271" t="s">
        <v>4960</v>
      </c>
      <c r="B1427" s="272" t="s">
        <v>2629</v>
      </c>
      <c r="C1427" s="272" t="s">
        <v>4961</v>
      </c>
      <c r="D1427" s="273" t="s">
        <v>4970</v>
      </c>
      <c r="E1427" s="296">
        <v>8500</v>
      </c>
      <c r="F1427" s="274" t="s">
        <v>7887</v>
      </c>
      <c r="G1427" s="275" t="s">
        <v>7888</v>
      </c>
      <c r="H1427" s="298" t="s">
        <v>4973</v>
      </c>
      <c r="I1427" s="298" t="s">
        <v>4966</v>
      </c>
      <c r="J1427" s="298" t="s">
        <v>4967</v>
      </c>
      <c r="K1427" s="273">
        <v>2</v>
      </c>
      <c r="L1427" s="273">
        <v>12</v>
      </c>
      <c r="M1427" s="276">
        <v>105213.60000000002</v>
      </c>
      <c r="N1427" s="277"/>
      <c r="O1427" s="277"/>
      <c r="P1427" s="277"/>
      <c r="Q1427" s="277"/>
      <c r="R1427" s="277"/>
    </row>
    <row r="1428" spans="1:20" x14ac:dyDescent="0.2">
      <c r="A1428" s="271" t="s">
        <v>4960</v>
      </c>
      <c r="B1428" s="272" t="s">
        <v>2629</v>
      </c>
      <c r="C1428" s="272" t="s">
        <v>4961</v>
      </c>
      <c r="D1428" s="273" t="s">
        <v>4962</v>
      </c>
      <c r="E1428" s="296">
        <v>7500</v>
      </c>
      <c r="F1428" s="274" t="s">
        <v>7889</v>
      </c>
      <c r="G1428" s="275" t="s">
        <v>7890</v>
      </c>
      <c r="H1428" s="298" t="s">
        <v>4965</v>
      </c>
      <c r="I1428" s="298" t="s">
        <v>4966</v>
      </c>
      <c r="J1428" s="298" t="s">
        <v>4967</v>
      </c>
      <c r="K1428" s="273">
        <v>4</v>
      </c>
      <c r="L1428" s="273">
        <v>12</v>
      </c>
      <c r="M1428" s="276">
        <v>93213.60000000002</v>
      </c>
      <c r="N1428" s="277"/>
      <c r="O1428" s="277"/>
      <c r="P1428" s="277"/>
      <c r="Q1428" s="277"/>
      <c r="R1428" s="277"/>
    </row>
    <row r="1429" spans="1:20" x14ac:dyDescent="0.2">
      <c r="A1429" s="271" t="s">
        <v>4960</v>
      </c>
      <c r="B1429" s="272" t="s">
        <v>2629</v>
      </c>
      <c r="C1429" s="272" t="s">
        <v>4961</v>
      </c>
      <c r="D1429" s="273" t="s">
        <v>4962</v>
      </c>
      <c r="E1429" s="296">
        <v>7500</v>
      </c>
      <c r="F1429" s="274" t="s">
        <v>7891</v>
      </c>
      <c r="G1429" s="275" t="s">
        <v>7892</v>
      </c>
      <c r="H1429" s="298" t="s">
        <v>4965</v>
      </c>
      <c r="I1429" s="298" t="s">
        <v>4966</v>
      </c>
      <c r="J1429" s="298" t="s">
        <v>4967</v>
      </c>
      <c r="K1429" s="273">
        <v>4</v>
      </c>
      <c r="L1429" s="273">
        <v>12</v>
      </c>
      <c r="M1429" s="276">
        <v>93213.60000000002</v>
      </c>
      <c r="N1429" s="277"/>
      <c r="O1429" s="277"/>
      <c r="P1429" s="277"/>
      <c r="Q1429" s="277"/>
      <c r="R1429" s="277"/>
    </row>
    <row r="1430" spans="1:20" x14ac:dyDescent="0.2">
      <c r="A1430" s="271" t="s">
        <v>4960</v>
      </c>
      <c r="B1430" s="272" t="s">
        <v>2629</v>
      </c>
      <c r="C1430" s="272" t="s">
        <v>4961</v>
      </c>
      <c r="D1430" s="273" t="s">
        <v>4962</v>
      </c>
      <c r="E1430" s="296">
        <v>6500</v>
      </c>
      <c r="F1430" s="274" t="s">
        <v>7893</v>
      </c>
      <c r="G1430" s="275" t="s">
        <v>7894</v>
      </c>
      <c r="H1430" s="298" t="s">
        <v>4976</v>
      </c>
      <c r="I1430" s="298" t="s">
        <v>4966</v>
      </c>
      <c r="J1430" s="298" t="s">
        <v>4967</v>
      </c>
      <c r="K1430" s="273">
        <v>4</v>
      </c>
      <c r="L1430" s="273">
        <v>12</v>
      </c>
      <c r="M1430" s="276">
        <v>81213.60000000002</v>
      </c>
      <c r="N1430" s="277"/>
      <c r="O1430" s="277"/>
      <c r="P1430" s="277"/>
      <c r="Q1430" s="277"/>
      <c r="R1430" s="277"/>
    </row>
    <row r="1431" spans="1:20" x14ac:dyDescent="0.2">
      <c r="A1431" s="271" t="s">
        <v>4960</v>
      </c>
      <c r="B1431" s="272" t="s">
        <v>2629</v>
      </c>
      <c r="C1431" s="272" t="s">
        <v>4961</v>
      </c>
      <c r="D1431" s="273" t="s">
        <v>4962</v>
      </c>
      <c r="E1431" s="296">
        <v>6500</v>
      </c>
      <c r="F1431" s="274" t="s">
        <v>7895</v>
      </c>
      <c r="G1431" s="275" t="s">
        <v>7896</v>
      </c>
      <c r="H1431" s="298" t="s">
        <v>5306</v>
      </c>
      <c r="I1431" s="298" t="s">
        <v>4966</v>
      </c>
      <c r="J1431" s="298" t="s">
        <v>4967</v>
      </c>
      <c r="K1431" s="273">
        <v>2</v>
      </c>
      <c r="L1431" s="273">
        <v>12</v>
      </c>
      <c r="M1431" s="276">
        <v>81213.60000000002</v>
      </c>
      <c r="N1431" s="277"/>
      <c r="O1431" s="277"/>
      <c r="P1431" s="277"/>
      <c r="Q1431" s="277"/>
      <c r="R1431" s="277"/>
    </row>
    <row r="1432" spans="1:20" x14ac:dyDescent="0.2">
      <c r="A1432" s="271" t="s">
        <v>4960</v>
      </c>
      <c r="B1432" s="272" t="s">
        <v>2629</v>
      </c>
      <c r="C1432" s="272" t="s">
        <v>4961</v>
      </c>
      <c r="D1432" s="273" t="s">
        <v>4962</v>
      </c>
      <c r="E1432" s="296">
        <v>8500</v>
      </c>
      <c r="F1432" s="274" t="s">
        <v>7897</v>
      </c>
      <c r="G1432" s="275" t="s">
        <v>7898</v>
      </c>
      <c r="H1432" s="298" t="s">
        <v>6248</v>
      </c>
      <c r="I1432" s="298" t="s">
        <v>4966</v>
      </c>
      <c r="J1432" s="298" t="s">
        <v>4967</v>
      </c>
      <c r="K1432" s="273">
        <v>4</v>
      </c>
      <c r="L1432" s="273">
        <v>12</v>
      </c>
      <c r="M1432" s="276">
        <v>105213.60000000002</v>
      </c>
      <c r="N1432" s="277"/>
      <c r="O1432" s="277"/>
      <c r="P1432" s="277"/>
      <c r="Q1432" s="277"/>
      <c r="R1432" s="277"/>
    </row>
    <row r="1433" spans="1:20" x14ac:dyDescent="0.2">
      <c r="A1433" s="271" t="s">
        <v>4960</v>
      </c>
      <c r="B1433" s="272" t="s">
        <v>2629</v>
      </c>
      <c r="C1433" s="272" t="s">
        <v>4961</v>
      </c>
      <c r="D1433" s="273" t="s">
        <v>4962</v>
      </c>
      <c r="E1433" s="296">
        <v>8500</v>
      </c>
      <c r="F1433" s="274" t="s">
        <v>7899</v>
      </c>
      <c r="G1433" s="275" t="s">
        <v>7900</v>
      </c>
      <c r="H1433" s="298" t="s">
        <v>4965</v>
      </c>
      <c r="I1433" s="298" t="s">
        <v>4966</v>
      </c>
      <c r="J1433" s="298" t="s">
        <v>4967</v>
      </c>
      <c r="K1433" s="273">
        <v>2</v>
      </c>
      <c r="L1433" s="273">
        <v>12</v>
      </c>
      <c r="M1433" s="276">
        <v>105213.60000000002</v>
      </c>
      <c r="N1433" s="277"/>
      <c r="O1433" s="277"/>
      <c r="P1433" s="277"/>
      <c r="Q1433" s="277"/>
      <c r="R1433" s="277"/>
    </row>
    <row r="1434" spans="1:20" x14ac:dyDescent="0.2">
      <c r="A1434" s="271" t="s">
        <v>4960</v>
      </c>
      <c r="B1434" s="272" t="s">
        <v>2629</v>
      </c>
      <c r="C1434" s="272" t="s">
        <v>4961</v>
      </c>
      <c r="D1434" s="273" t="s">
        <v>4970</v>
      </c>
      <c r="E1434" s="296">
        <v>8500</v>
      </c>
      <c r="F1434" s="274" t="s">
        <v>7901</v>
      </c>
      <c r="G1434" s="275" t="s">
        <v>7902</v>
      </c>
      <c r="H1434" s="298" t="s">
        <v>4973</v>
      </c>
      <c r="I1434" s="298" t="s">
        <v>4966</v>
      </c>
      <c r="J1434" s="298" t="s">
        <v>4967</v>
      </c>
      <c r="K1434" s="273">
        <v>2</v>
      </c>
      <c r="L1434" s="273">
        <v>12</v>
      </c>
      <c r="M1434" s="276">
        <v>105213.60000000002</v>
      </c>
      <c r="N1434" s="277"/>
      <c r="O1434" s="277"/>
      <c r="P1434" s="277"/>
      <c r="Q1434" s="277"/>
      <c r="R1434" s="277"/>
    </row>
    <row r="1435" spans="1:20" x14ac:dyDescent="0.2">
      <c r="A1435" s="271" t="s">
        <v>4960</v>
      </c>
      <c r="B1435" s="272" t="s">
        <v>2629</v>
      </c>
      <c r="C1435" s="272" t="s">
        <v>4961</v>
      </c>
      <c r="D1435" s="273" t="s">
        <v>4962</v>
      </c>
      <c r="E1435" s="296">
        <v>7500</v>
      </c>
      <c r="F1435" s="274" t="s">
        <v>7903</v>
      </c>
      <c r="G1435" s="275" t="s">
        <v>7904</v>
      </c>
      <c r="H1435" s="298" t="s">
        <v>4965</v>
      </c>
      <c r="I1435" s="298" t="s">
        <v>4966</v>
      </c>
      <c r="J1435" s="298" t="s">
        <v>4967</v>
      </c>
      <c r="K1435" s="273">
        <v>1</v>
      </c>
      <c r="L1435" s="273">
        <v>2</v>
      </c>
      <c r="M1435" s="276">
        <v>16042.27</v>
      </c>
      <c r="N1435" s="277"/>
      <c r="O1435" s="277"/>
      <c r="P1435" s="277"/>
      <c r="Q1435" s="277"/>
      <c r="R1435" s="277"/>
    </row>
    <row r="1436" spans="1:20" x14ac:dyDescent="0.2">
      <c r="A1436" s="271" t="s">
        <v>4960</v>
      </c>
      <c r="B1436" s="272" t="s">
        <v>2629</v>
      </c>
      <c r="C1436" s="272" t="s">
        <v>4961</v>
      </c>
      <c r="D1436" s="273" t="s">
        <v>4962</v>
      </c>
      <c r="E1436" s="296">
        <v>5500</v>
      </c>
      <c r="F1436" s="274" t="s">
        <v>7905</v>
      </c>
      <c r="G1436" s="275" t="s">
        <v>7906</v>
      </c>
      <c r="H1436" s="298" t="s">
        <v>4973</v>
      </c>
      <c r="I1436" s="298" t="s">
        <v>4966</v>
      </c>
      <c r="J1436" s="298" t="s">
        <v>4967</v>
      </c>
      <c r="K1436" s="273">
        <v>4</v>
      </c>
      <c r="L1436" s="273">
        <v>12</v>
      </c>
      <c r="M1436" s="276">
        <v>69213.60000000002</v>
      </c>
      <c r="N1436" s="277"/>
      <c r="O1436" s="277"/>
      <c r="P1436" s="277"/>
      <c r="Q1436" s="277"/>
      <c r="R1436" s="277"/>
    </row>
    <row r="1437" spans="1:20" x14ac:dyDescent="0.2">
      <c r="A1437" s="271" t="s">
        <v>4960</v>
      </c>
      <c r="B1437" s="272" t="s">
        <v>2629</v>
      </c>
      <c r="C1437" s="272" t="s">
        <v>4961</v>
      </c>
      <c r="D1437" s="273" t="s">
        <v>4962</v>
      </c>
      <c r="E1437" s="296">
        <v>8500</v>
      </c>
      <c r="F1437" s="274" t="s">
        <v>7907</v>
      </c>
      <c r="G1437" s="275" t="s">
        <v>7908</v>
      </c>
      <c r="H1437" s="298" t="s">
        <v>4985</v>
      </c>
      <c r="I1437" s="298" t="s">
        <v>4966</v>
      </c>
      <c r="J1437" s="298" t="s">
        <v>4967</v>
      </c>
      <c r="K1437" s="273">
        <v>0</v>
      </c>
      <c r="L1437" s="273">
        <v>1</v>
      </c>
      <c r="M1437" s="276">
        <v>10276.129999999999</v>
      </c>
      <c r="N1437" s="278"/>
      <c r="O1437" s="278"/>
      <c r="P1437" s="278"/>
      <c r="Q1437" s="278"/>
      <c r="R1437" s="278"/>
      <c r="S1437" s="279"/>
      <c r="T1437" s="279"/>
    </row>
    <row r="1438" spans="1:20" x14ac:dyDescent="0.2">
      <c r="A1438" s="271" t="s">
        <v>4960</v>
      </c>
      <c r="B1438" s="272" t="s">
        <v>2629</v>
      </c>
      <c r="C1438" s="272" t="s">
        <v>4961</v>
      </c>
      <c r="D1438" s="273" t="s">
        <v>4962</v>
      </c>
      <c r="E1438" s="296">
        <v>3200</v>
      </c>
      <c r="F1438" s="274" t="s">
        <v>7909</v>
      </c>
      <c r="G1438" s="275" t="s">
        <v>7910</v>
      </c>
      <c r="H1438" s="298" t="s">
        <v>4999</v>
      </c>
      <c r="I1438" s="298" t="s">
        <v>4966</v>
      </c>
      <c r="J1438" s="298" t="s">
        <v>4967</v>
      </c>
      <c r="K1438" s="273">
        <v>2</v>
      </c>
      <c r="L1438" s="273">
        <v>6</v>
      </c>
      <c r="M1438" s="276">
        <v>20266.8</v>
      </c>
      <c r="N1438" s="277"/>
      <c r="O1438" s="277"/>
      <c r="P1438" s="277"/>
      <c r="Q1438" s="277"/>
      <c r="R1438" s="277"/>
    </row>
    <row r="1439" spans="1:20" x14ac:dyDescent="0.2">
      <c r="A1439" s="271" t="s">
        <v>4960</v>
      </c>
      <c r="B1439" s="272" t="s">
        <v>2629</v>
      </c>
      <c r="C1439" s="272" t="s">
        <v>4961</v>
      </c>
      <c r="D1439" s="273" t="s">
        <v>4962</v>
      </c>
      <c r="E1439" s="296">
        <v>7500</v>
      </c>
      <c r="F1439" s="274" t="s">
        <v>7911</v>
      </c>
      <c r="G1439" s="275" t="s">
        <v>7912</v>
      </c>
      <c r="H1439" s="298" t="s">
        <v>5306</v>
      </c>
      <c r="I1439" s="298" t="s">
        <v>4966</v>
      </c>
      <c r="J1439" s="298" t="s">
        <v>4967</v>
      </c>
      <c r="K1439" s="273">
        <v>1</v>
      </c>
      <c r="L1439" s="273">
        <v>12</v>
      </c>
      <c r="M1439" s="276">
        <v>89043.040000000023</v>
      </c>
      <c r="N1439" s="277"/>
      <c r="O1439" s="277"/>
      <c r="P1439" s="277"/>
      <c r="Q1439" s="277"/>
      <c r="R1439" s="277"/>
    </row>
    <row r="1440" spans="1:20" x14ac:dyDescent="0.2">
      <c r="A1440" s="271" t="s">
        <v>4960</v>
      </c>
      <c r="B1440" s="272" t="s">
        <v>2629</v>
      </c>
      <c r="C1440" s="272" t="s">
        <v>4961</v>
      </c>
      <c r="D1440" s="273" t="s">
        <v>4962</v>
      </c>
      <c r="E1440" s="296">
        <v>8500</v>
      </c>
      <c r="F1440" s="274" t="s">
        <v>7913</v>
      </c>
      <c r="G1440" s="275" t="s">
        <v>7914</v>
      </c>
      <c r="H1440" s="298" t="s">
        <v>4985</v>
      </c>
      <c r="I1440" s="298" t="s">
        <v>4966</v>
      </c>
      <c r="J1440" s="298" t="s">
        <v>4967</v>
      </c>
      <c r="K1440" s="273">
        <v>2</v>
      </c>
      <c r="L1440" s="273">
        <v>12</v>
      </c>
      <c r="M1440" s="276">
        <v>105213.60000000002</v>
      </c>
      <c r="N1440" s="277"/>
      <c r="O1440" s="277"/>
      <c r="P1440" s="277"/>
      <c r="Q1440" s="277"/>
      <c r="R1440" s="277"/>
    </row>
    <row r="1441" spans="1:20" x14ac:dyDescent="0.2">
      <c r="A1441" s="271" t="s">
        <v>4960</v>
      </c>
      <c r="B1441" s="272" t="s">
        <v>2629</v>
      </c>
      <c r="C1441" s="272" t="s">
        <v>4961</v>
      </c>
      <c r="D1441" s="273" t="s">
        <v>4962</v>
      </c>
      <c r="E1441" s="296">
        <v>6500</v>
      </c>
      <c r="F1441" s="274" t="s">
        <v>7915</v>
      </c>
      <c r="G1441" s="275" t="s">
        <v>7916</v>
      </c>
      <c r="H1441" s="298" t="s">
        <v>5135</v>
      </c>
      <c r="I1441" s="298" t="s">
        <v>4966</v>
      </c>
      <c r="J1441" s="298" t="s">
        <v>4967</v>
      </c>
      <c r="K1441" s="273">
        <v>2</v>
      </c>
      <c r="L1441" s="273">
        <v>12</v>
      </c>
      <c r="M1441" s="276">
        <v>81213.60000000002</v>
      </c>
      <c r="N1441" s="277"/>
      <c r="O1441" s="277"/>
      <c r="P1441" s="277"/>
      <c r="Q1441" s="277"/>
      <c r="R1441" s="277"/>
    </row>
    <row r="1442" spans="1:20" x14ac:dyDescent="0.2">
      <c r="A1442" s="271" t="s">
        <v>4960</v>
      </c>
      <c r="B1442" s="272" t="s">
        <v>2629</v>
      </c>
      <c r="C1442" s="272" t="s">
        <v>4961</v>
      </c>
      <c r="D1442" s="273" t="s">
        <v>4962</v>
      </c>
      <c r="E1442" s="296">
        <v>5500</v>
      </c>
      <c r="F1442" s="274" t="s">
        <v>7917</v>
      </c>
      <c r="G1442" s="275" t="s">
        <v>7918</v>
      </c>
      <c r="H1442" s="298" t="s">
        <v>4965</v>
      </c>
      <c r="I1442" s="298" t="s">
        <v>4966</v>
      </c>
      <c r="J1442" s="298" t="s">
        <v>4967</v>
      </c>
      <c r="K1442" s="273">
        <v>4</v>
      </c>
      <c r="L1442" s="273">
        <v>12</v>
      </c>
      <c r="M1442" s="276">
        <v>69213.60000000002</v>
      </c>
      <c r="N1442" s="277"/>
      <c r="O1442" s="277"/>
      <c r="P1442" s="277"/>
      <c r="Q1442" s="277"/>
      <c r="R1442" s="277"/>
    </row>
    <row r="1443" spans="1:20" x14ac:dyDescent="0.2">
      <c r="A1443" s="271" t="s">
        <v>4960</v>
      </c>
      <c r="B1443" s="272" t="s">
        <v>2629</v>
      </c>
      <c r="C1443" s="272" t="s">
        <v>4961</v>
      </c>
      <c r="D1443" s="273" t="s">
        <v>4962</v>
      </c>
      <c r="E1443" s="296">
        <v>7500</v>
      </c>
      <c r="F1443" s="274" t="s">
        <v>7919</v>
      </c>
      <c r="G1443" s="275" t="s">
        <v>7920</v>
      </c>
      <c r="H1443" s="298" t="s">
        <v>4965</v>
      </c>
      <c r="I1443" s="298" t="s">
        <v>4966</v>
      </c>
      <c r="J1443" s="298" t="s">
        <v>4967</v>
      </c>
      <c r="K1443" s="273">
        <v>4</v>
      </c>
      <c r="L1443" s="273">
        <v>12</v>
      </c>
      <c r="M1443" s="276">
        <v>93213.60000000002</v>
      </c>
      <c r="N1443" s="277"/>
      <c r="O1443" s="277"/>
      <c r="P1443" s="277"/>
      <c r="Q1443" s="277"/>
      <c r="R1443" s="277"/>
    </row>
    <row r="1444" spans="1:20" x14ac:dyDescent="0.2">
      <c r="A1444" s="271" t="s">
        <v>4960</v>
      </c>
      <c r="B1444" s="272" t="s">
        <v>2629</v>
      </c>
      <c r="C1444" s="272" t="s">
        <v>4961</v>
      </c>
      <c r="D1444" s="273" t="s">
        <v>4962</v>
      </c>
      <c r="E1444" s="296">
        <v>6500</v>
      </c>
      <c r="F1444" s="274" t="s">
        <v>7921</v>
      </c>
      <c r="G1444" s="275" t="s">
        <v>7922</v>
      </c>
      <c r="H1444" s="298" t="s">
        <v>4999</v>
      </c>
      <c r="I1444" s="298" t="s">
        <v>4966</v>
      </c>
      <c r="J1444" s="298" t="s">
        <v>4967</v>
      </c>
      <c r="K1444" s="273">
        <v>2</v>
      </c>
      <c r="L1444" s="273">
        <v>12</v>
      </c>
      <c r="M1444" s="276">
        <v>81213.60000000002</v>
      </c>
      <c r="N1444" s="277"/>
      <c r="O1444" s="277"/>
      <c r="P1444" s="277"/>
      <c r="Q1444" s="277"/>
      <c r="R1444" s="277"/>
    </row>
    <row r="1445" spans="1:20" x14ac:dyDescent="0.2">
      <c r="A1445" s="271" t="s">
        <v>4960</v>
      </c>
      <c r="B1445" s="272" t="s">
        <v>2629</v>
      </c>
      <c r="C1445" s="272" t="s">
        <v>4961</v>
      </c>
      <c r="D1445" s="273" t="s">
        <v>4962</v>
      </c>
      <c r="E1445" s="296">
        <v>6500</v>
      </c>
      <c r="F1445" s="274" t="s">
        <v>7923</v>
      </c>
      <c r="G1445" s="275" t="s">
        <v>7924</v>
      </c>
      <c r="H1445" s="298" t="s">
        <v>4976</v>
      </c>
      <c r="I1445" s="298" t="s">
        <v>4966</v>
      </c>
      <c r="J1445" s="298" t="s">
        <v>4967</v>
      </c>
      <c r="K1445" s="273">
        <v>4</v>
      </c>
      <c r="L1445" s="273">
        <v>12</v>
      </c>
      <c r="M1445" s="276">
        <v>81213.60000000002</v>
      </c>
      <c r="N1445" s="277"/>
      <c r="O1445" s="277"/>
      <c r="P1445" s="277"/>
      <c r="Q1445" s="277"/>
      <c r="R1445" s="277"/>
    </row>
    <row r="1446" spans="1:20" x14ac:dyDescent="0.2">
      <c r="A1446" s="271" t="s">
        <v>4960</v>
      </c>
      <c r="B1446" s="272" t="s">
        <v>2629</v>
      </c>
      <c r="C1446" s="272" t="s">
        <v>4961</v>
      </c>
      <c r="D1446" s="273" t="s">
        <v>4962</v>
      </c>
      <c r="E1446" s="296">
        <v>8500</v>
      </c>
      <c r="F1446" s="274" t="s">
        <v>7925</v>
      </c>
      <c r="G1446" s="275" t="s">
        <v>7926</v>
      </c>
      <c r="H1446" s="298" t="s">
        <v>4976</v>
      </c>
      <c r="I1446" s="298" t="s">
        <v>4966</v>
      </c>
      <c r="J1446" s="298" t="s">
        <v>4967</v>
      </c>
      <c r="K1446" s="273">
        <v>2</v>
      </c>
      <c r="L1446" s="273">
        <v>12</v>
      </c>
      <c r="M1446" s="276">
        <v>105213.60000000002</v>
      </c>
      <c r="N1446" s="277"/>
      <c r="O1446" s="277"/>
      <c r="P1446" s="277"/>
      <c r="Q1446" s="277"/>
      <c r="R1446" s="277"/>
    </row>
    <row r="1447" spans="1:20" x14ac:dyDescent="0.2">
      <c r="A1447" s="271" t="s">
        <v>4960</v>
      </c>
      <c r="B1447" s="272" t="s">
        <v>2629</v>
      </c>
      <c r="C1447" s="272" t="s">
        <v>4961</v>
      </c>
      <c r="D1447" s="273" t="s">
        <v>4970</v>
      </c>
      <c r="E1447" s="296">
        <v>9500</v>
      </c>
      <c r="F1447" s="274" t="s">
        <v>7927</v>
      </c>
      <c r="G1447" s="275" t="s">
        <v>7928</v>
      </c>
      <c r="H1447" s="298" t="s">
        <v>4973</v>
      </c>
      <c r="I1447" s="298" t="s">
        <v>4966</v>
      </c>
      <c r="J1447" s="298" t="s">
        <v>4967</v>
      </c>
      <c r="K1447" s="273">
        <v>2</v>
      </c>
      <c r="L1447" s="273">
        <v>12</v>
      </c>
      <c r="M1447" s="276">
        <v>117213.60000000002</v>
      </c>
      <c r="N1447" s="277"/>
      <c r="O1447" s="277"/>
      <c r="P1447" s="277"/>
      <c r="Q1447" s="277"/>
      <c r="R1447" s="277"/>
    </row>
    <row r="1448" spans="1:20" x14ac:dyDescent="0.2">
      <c r="A1448" s="271" t="s">
        <v>4960</v>
      </c>
      <c r="B1448" s="272" t="s">
        <v>2629</v>
      </c>
      <c r="C1448" s="272" t="s">
        <v>4961</v>
      </c>
      <c r="D1448" s="273" t="s">
        <v>4970</v>
      </c>
      <c r="E1448" s="296">
        <v>4500</v>
      </c>
      <c r="F1448" s="274" t="s">
        <v>7929</v>
      </c>
      <c r="G1448" s="275" t="s">
        <v>7930</v>
      </c>
      <c r="H1448" s="298" t="s">
        <v>5154</v>
      </c>
      <c r="I1448" s="298" t="s">
        <v>4966</v>
      </c>
      <c r="J1448" s="298" t="s">
        <v>5123</v>
      </c>
      <c r="K1448" s="273">
        <v>1</v>
      </c>
      <c r="L1448" s="273">
        <v>2</v>
      </c>
      <c r="M1448" s="276">
        <v>9228.93</v>
      </c>
      <c r="N1448" s="277"/>
      <c r="O1448" s="277"/>
      <c r="P1448" s="277"/>
      <c r="Q1448" s="277"/>
      <c r="R1448" s="277"/>
    </row>
    <row r="1449" spans="1:20" x14ac:dyDescent="0.2">
      <c r="A1449" s="271" t="s">
        <v>4960</v>
      </c>
      <c r="B1449" s="272" t="s">
        <v>2629</v>
      </c>
      <c r="C1449" s="272" t="s">
        <v>4961</v>
      </c>
      <c r="D1449" s="273" t="s">
        <v>4962</v>
      </c>
      <c r="E1449" s="296">
        <v>5500</v>
      </c>
      <c r="F1449" s="274" t="s">
        <v>7931</v>
      </c>
      <c r="G1449" s="275" t="s">
        <v>7932</v>
      </c>
      <c r="H1449" s="298" t="s">
        <v>5258</v>
      </c>
      <c r="I1449" s="298" t="s">
        <v>4966</v>
      </c>
      <c r="J1449" s="298" t="s">
        <v>4967</v>
      </c>
      <c r="K1449" s="273">
        <v>2</v>
      </c>
      <c r="L1449" s="273">
        <v>12</v>
      </c>
      <c r="M1449" s="276">
        <v>69213.60000000002</v>
      </c>
      <c r="N1449" s="277"/>
      <c r="O1449" s="277"/>
      <c r="P1449" s="277"/>
      <c r="Q1449" s="277"/>
      <c r="R1449" s="277"/>
    </row>
    <row r="1450" spans="1:20" x14ac:dyDescent="0.2">
      <c r="A1450" s="271" t="s">
        <v>4960</v>
      </c>
      <c r="B1450" s="272" t="s">
        <v>2629</v>
      </c>
      <c r="C1450" s="272" t="s">
        <v>4961</v>
      </c>
      <c r="D1450" s="273" t="s">
        <v>4970</v>
      </c>
      <c r="E1450" s="296">
        <v>3000</v>
      </c>
      <c r="F1450" s="274" t="s">
        <v>7933</v>
      </c>
      <c r="G1450" s="275" t="s">
        <v>7934</v>
      </c>
      <c r="H1450" s="298" t="s">
        <v>7935</v>
      </c>
      <c r="I1450" s="298" t="s">
        <v>4966</v>
      </c>
      <c r="J1450" s="298" t="s">
        <v>4967</v>
      </c>
      <c r="K1450" s="273">
        <v>2</v>
      </c>
      <c r="L1450" s="273">
        <v>12</v>
      </c>
      <c r="M1450" s="276">
        <v>39213.599999999999</v>
      </c>
      <c r="N1450" s="277"/>
      <c r="O1450" s="277"/>
      <c r="P1450" s="277"/>
      <c r="Q1450" s="277"/>
      <c r="R1450" s="277"/>
    </row>
    <row r="1451" spans="1:20" x14ac:dyDescent="0.2">
      <c r="A1451" s="271" t="s">
        <v>4960</v>
      </c>
      <c r="B1451" s="272" t="s">
        <v>2629</v>
      </c>
      <c r="C1451" s="272" t="s">
        <v>4961</v>
      </c>
      <c r="D1451" s="273" t="s">
        <v>4962</v>
      </c>
      <c r="E1451" s="296">
        <v>10500</v>
      </c>
      <c r="F1451" s="274" t="s">
        <v>7936</v>
      </c>
      <c r="G1451" s="275" t="s">
        <v>7937</v>
      </c>
      <c r="H1451" s="298" t="s">
        <v>5015</v>
      </c>
      <c r="I1451" s="298" t="s">
        <v>4966</v>
      </c>
      <c r="J1451" s="298" t="s">
        <v>4967</v>
      </c>
      <c r="K1451" s="273">
        <v>3</v>
      </c>
      <c r="L1451" s="273">
        <v>10</v>
      </c>
      <c r="M1451" s="273">
        <v>109169.67000000001</v>
      </c>
      <c r="N1451" s="278"/>
      <c r="O1451" s="278"/>
      <c r="P1451" s="278"/>
      <c r="Q1451" s="278"/>
      <c r="R1451" s="278"/>
      <c r="S1451" s="279"/>
      <c r="T1451" s="279"/>
    </row>
    <row r="1452" spans="1:20" x14ac:dyDescent="0.2">
      <c r="A1452" s="271" t="s">
        <v>4960</v>
      </c>
      <c r="B1452" s="272" t="s">
        <v>2629</v>
      </c>
      <c r="C1452" s="272" t="s">
        <v>4961</v>
      </c>
      <c r="D1452" s="273" t="s">
        <v>4962</v>
      </c>
      <c r="E1452" s="296">
        <v>10000</v>
      </c>
      <c r="F1452" s="274" t="s">
        <v>7938</v>
      </c>
      <c r="G1452" s="275" t="s">
        <v>7939</v>
      </c>
      <c r="H1452" s="298" t="s">
        <v>4985</v>
      </c>
      <c r="I1452" s="298" t="s">
        <v>4966</v>
      </c>
      <c r="J1452" s="298" t="s">
        <v>4967</v>
      </c>
      <c r="K1452" s="273">
        <v>4</v>
      </c>
      <c r="L1452" s="273">
        <v>12</v>
      </c>
      <c r="M1452" s="276">
        <v>123213.60000000002</v>
      </c>
      <c r="N1452" s="277"/>
      <c r="O1452" s="277"/>
      <c r="P1452" s="277"/>
      <c r="Q1452" s="277"/>
      <c r="R1452" s="277"/>
    </row>
    <row r="1453" spans="1:20" x14ac:dyDescent="0.2">
      <c r="A1453" s="271" t="s">
        <v>4960</v>
      </c>
      <c r="B1453" s="272" t="s">
        <v>2629</v>
      </c>
      <c r="C1453" s="272" t="s">
        <v>4961</v>
      </c>
      <c r="D1453" s="273" t="s">
        <v>4962</v>
      </c>
      <c r="E1453" s="296">
        <v>9500</v>
      </c>
      <c r="F1453" s="274" t="s">
        <v>7940</v>
      </c>
      <c r="G1453" s="275" t="s">
        <v>7941</v>
      </c>
      <c r="H1453" s="298" t="s">
        <v>4965</v>
      </c>
      <c r="I1453" s="298" t="s">
        <v>4966</v>
      </c>
      <c r="J1453" s="298" t="s">
        <v>4967</v>
      </c>
      <c r="K1453" s="273">
        <v>4</v>
      </c>
      <c r="L1453" s="273">
        <v>12</v>
      </c>
      <c r="M1453" s="276">
        <v>117213.60000000002</v>
      </c>
      <c r="N1453" s="277"/>
      <c r="O1453" s="277"/>
      <c r="P1453" s="277"/>
      <c r="Q1453" s="277"/>
      <c r="R1453" s="277"/>
    </row>
    <row r="1454" spans="1:20" x14ac:dyDescent="0.2">
      <c r="A1454" s="271" t="s">
        <v>4960</v>
      </c>
      <c r="B1454" s="272" t="s">
        <v>2629</v>
      </c>
      <c r="C1454" s="272" t="s">
        <v>4961</v>
      </c>
      <c r="D1454" s="273" t="s">
        <v>4962</v>
      </c>
      <c r="E1454" s="296">
        <v>12500</v>
      </c>
      <c r="F1454" s="274" t="s">
        <v>7942</v>
      </c>
      <c r="G1454" s="275" t="s">
        <v>7943</v>
      </c>
      <c r="H1454" s="298" t="s">
        <v>5763</v>
      </c>
      <c r="I1454" s="298" t="s">
        <v>4966</v>
      </c>
      <c r="J1454" s="298" t="s">
        <v>4967</v>
      </c>
      <c r="K1454" s="273">
        <v>4</v>
      </c>
      <c r="L1454" s="273">
        <v>12</v>
      </c>
      <c r="M1454" s="276">
        <v>153213.6</v>
      </c>
      <c r="N1454" s="277"/>
      <c r="O1454" s="277"/>
      <c r="P1454" s="277"/>
      <c r="Q1454" s="277"/>
      <c r="R1454" s="277"/>
    </row>
    <row r="1455" spans="1:20" x14ac:dyDescent="0.2">
      <c r="A1455" s="271" t="s">
        <v>4960</v>
      </c>
      <c r="B1455" s="272" t="s">
        <v>2629</v>
      </c>
      <c r="C1455" s="272" t="s">
        <v>4961</v>
      </c>
      <c r="D1455" s="273" t="s">
        <v>4962</v>
      </c>
      <c r="E1455" s="296">
        <v>8500</v>
      </c>
      <c r="F1455" s="274" t="s">
        <v>7944</v>
      </c>
      <c r="G1455" s="275" t="s">
        <v>7945</v>
      </c>
      <c r="H1455" s="298" t="s">
        <v>4976</v>
      </c>
      <c r="I1455" s="298" t="s">
        <v>4966</v>
      </c>
      <c r="J1455" s="298" t="s">
        <v>4967</v>
      </c>
      <c r="K1455" s="273">
        <v>2</v>
      </c>
      <c r="L1455" s="273">
        <v>12</v>
      </c>
      <c r="M1455" s="276">
        <v>105213.60000000002</v>
      </c>
      <c r="N1455" s="277"/>
      <c r="O1455" s="277"/>
      <c r="P1455" s="277"/>
      <c r="Q1455" s="277"/>
      <c r="R1455" s="277"/>
    </row>
    <row r="1456" spans="1:20" x14ac:dyDescent="0.2">
      <c r="A1456" s="271" t="s">
        <v>4960</v>
      </c>
      <c r="B1456" s="272" t="s">
        <v>2629</v>
      </c>
      <c r="C1456" s="272" t="s">
        <v>4961</v>
      </c>
      <c r="D1456" s="273" t="s">
        <v>5052</v>
      </c>
      <c r="E1456" s="296">
        <v>2500</v>
      </c>
      <c r="F1456" s="274" t="s">
        <v>7946</v>
      </c>
      <c r="G1456" s="275" t="s">
        <v>7947</v>
      </c>
      <c r="H1456" s="298" t="s">
        <v>6647</v>
      </c>
      <c r="I1456" s="298" t="s">
        <v>4966</v>
      </c>
      <c r="J1456" s="298" t="s">
        <v>5123</v>
      </c>
      <c r="K1456" s="273">
        <v>2</v>
      </c>
      <c r="L1456" s="273">
        <v>12</v>
      </c>
      <c r="M1456" s="276">
        <v>33180.909999999996</v>
      </c>
      <c r="N1456" s="277"/>
      <c r="O1456" s="277"/>
      <c r="P1456" s="277"/>
      <c r="Q1456" s="277"/>
      <c r="R1456" s="277"/>
    </row>
    <row r="1457" spans="1:18" x14ac:dyDescent="0.2">
      <c r="A1457" s="271" t="s">
        <v>4960</v>
      </c>
      <c r="B1457" s="272" t="s">
        <v>2629</v>
      </c>
      <c r="C1457" s="272" t="s">
        <v>4961</v>
      </c>
      <c r="D1457" s="273" t="s">
        <v>4962</v>
      </c>
      <c r="E1457" s="296">
        <v>6500</v>
      </c>
      <c r="F1457" s="274" t="s">
        <v>7948</v>
      </c>
      <c r="G1457" s="275" t="s">
        <v>7949</v>
      </c>
      <c r="H1457" s="298" t="s">
        <v>4965</v>
      </c>
      <c r="I1457" s="298" t="s">
        <v>4966</v>
      </c>
      <c r="J1457" s="298" t="s">
        <v>4967</v>
      </c>
      <c r="K1457" s="273">
        <v>4</v>
      </c>
      <c r="L1457" s="273">
        <v>12</v>
      </c>
      <c r="M1457" s="276">
        <v>81213.60000000002</v>
      </c>
      <c r="N1457" s="277"/>
      <c r="O1457" s="277"/>
      <c r="P1457" s="277"/>
      <c r="Q1457" s="277"/>
      <c r="R1457" s="277"/>
    </row>
    <row r="1458" spans="1:18" x14ac:dyDescent="0.2">
      <c r="A1458" s="271" t="s">
        <v>4960</v>
      </c>
      <c r="B1458" s="272" t="s">
        <v>2629</v>
      </c>
      <c r="C1458" s="272" t="s">
        <v>4961</v>
      </c>
      <c r="D1458" s="273" t="s">
        <v>4962</v>
      </c>
      <c r="E1458" s="296">
        <v>6500</v>
      </c>
      <c r="F1458" s="274" t="s">
        <v>7950</v>
      </c>
      <c r="G1458" s="275" t="s">
        <v>7951</v>
      </c>
      <c r="H1458" s="298" t="s">
        <v>4976</v>
      </c>
      <c r="I1458" s="298" t="s">
        <v>4966</v>
      </c>
      <c r="J1458" s="298" t="s">
        <v>4967</v>
      </c>
      <c r="K1458" s="273">
        <v>4</v>
      </c>
      <c r="L1458" s="273">
        <v>12</v>
      </c>
      <c r="M1458" s="276">
        <v>81213.60000000002</v>
      </c>
      <c r="N1458" s="277"/>
      <c r="O1458" s="277"/>
      <c r="P1458" s="277"/>
      <c r="Q1458" s="277"/>
      <c r="R1458" s="277"/>
    </row>
    <row r="1459" spans="1:18" x14ac:dyDescent="0.2">
      <c r="A1459" s="271" t="s">
        <v>4960</v>
      </c>
      <c r="B1459" s="272" t="s">
        <v>2629</v>
      </c>
      <c r="C1459" s="272" t="s">
        <v>4961</v>
      </c>
      <c r="D1459" s="273" t="s">
        <v>4962</v>
      </c>
      <c r="E1459" s="296">
        <v>7500</v>
      </c>
      <c r="F1459" s="274" t="s">
        <v>7952</v>
      </c>
      <c r="G1459" s="275" t="s">
        <v>7953</v>
      </c>
      <c r="H1459" s="298" t="s">
        <v>4965</v>
      </c>
      <c r="I1459" s="298" t="s">
        <v>4966</v>
      </c>
      <c r="J1459" s="298" t="s">
        <v>4967</v>
      </c>
      <c r="K1459" s="273">
        <v>4</v>
      </c>
      <c r="L1459" s="273">
        <v>12</v>
      </c>
      <c r="M1459" s="276">
        <v>93213.60000000002</v>
      </c>
      <c r="N1459" s="277"/>
      <c r="O1459" s="277"/>
      <c r="P1459" s="277"/>
      <c r="Q1459" s="277"/>
      <c r="R1459" s="277"/>
    </row>
    <row r="1460" spans="1:18" x14ac:dyDescent="0.2">
      <c r="A1460" s="271" t="s">
        <v>4960</v>
      </c>
      <c r="B1460" s="272" t="s">
        <v>2629</v>
      </c>
      <c r="C1460" s="272" t="s">
        <v>4961</v>
      </c>
      <c r="D1460" s="273" t="s">
        <v>4962</v>
      </c>
      <c r="E1460" s="296">
        <v>7500</v>
      </c>
      <c r="F1460" s="274" t="s">
        <v>7954</v>
      </c>
      <c r="G1460" s="275" t="s">
        <v>7955</v>
      </c>
      <c r="H1460" s="298" t="s">
        <v>4965</v>
      </c>
      <c r="I1460" s="298" t="s">
        <v>4966</v>
      </c>
      <c r="J1460" s="298" t="s">
        <v>4967</v>
      </c>
      <c r="K1460" s="273">
        <v>4</v>
      </c>
      <c r="L1460" s="273">
        <v>12</v>
      </c>
      <c r="M1460" s="276">
        <v>93213.60000000002</v>
      </c>
      <c r="N1460" s="277"/>
      <c r="O1460" s="277"/>
      <c r="P1460" s="277"/>
      <c r="Q1460" s="277"/>
      <c r="R1460" s="277"/>
    </row>
    <row r="1461" spans="1:18" x14ac:dyDescent="0.2">
      <c r="A1461" s="271" t="s">
        <v>4960</v>
      </c>
      <c r="B1461" s="272" t="s">
        <v>2629</v>
      </c>
      <c r="C1461" s="272" t="s">
        <v>4961</v>
      </c>
      <c r="D1461" s="273" t="s">
        <v>4962</v>
      </c>
      <c r="E1461" s="296">
        <v>5500</v>
      </c>
      <c r="F1461" s="274" t="s">
        <v>7956</v>
      </c>
      <c r="G1461" s="275" t="s">
        <v>7957</v>
      </c>
      <c r="H1461" s="298" t="s">
        <v>5012</v>
      </c>
      <c r="I1461" s="298" t="s">
        <v>4981</v>
      </c>
      <c r="J1461" s="298" t="s">
        <v>4982</v>
      </c>
      <c r="K1461" s="273">
        <v>2</v>
      </c>
      <c r="L1461" s="273">
        <v>12</v>
      </c>
      <c r="M1461" s="276">
        <v>69213.60000000002</v>
      </c>
      <c r="N1461" s="277"/>
      <c r="O1461" s="277"/>
      <c r="P1461" s="277"/>
      <c r="Q1461" s="277"/>
      <c r="R1461" s="277"/>
    </row>
    <row r="1462" spans="1:18" x14ac:dyDescent="0.2">
      <c r="A1462" s="271" t="s">
        <v>4960</v>
      </c>
      <c r="B1462" s="272" t="s">
        <v>2629</v>
      </c>
      <c r="C1462" s="272" t="s">
        <v>4961</v>
      </c>
      <c r="D1462" s="273" t="s">
        <v>4962</v>
      </c>
      <c r="E1462" s="296">
        <v>10500</v>
      </c>
      <c r="F1462" s="274" t="s">
        <v>7958</v>
      </c>
      <c r="G1462" s="275" t="s">
        <v>7959</v>
      </c>
      <c r="H1462" s="298" t="s">
        <v>4999</v>
      </c>
      <c r="I1462" s="298" t="s">
        <v>4966</v>
      </c>
      <c r="J1462" s="298" t="s">
        <v>4967</v>
      </c>
      <c r="K1462" s="273">
        <v>4</v>
      </c>
      <c r="L1462" s="273">
        <v>12</v>
      </c>
      <c r="M1462" s="276">
        <v>129213.60000000002</v>
      </c>
      <c r="N1462" s="277"/>
      <c r="O1462" s="277"/>
      <c r="P1462" s="277"/>
      <c r="Q1462" s="277"/>
      <c r="R1462" s="277"/>
    </row>
    <row r="1463" spans="1:18" x14ac:dyDescent="0.2">
      <c r="A1463" s="271" t="s">
        <v>4960</v>
      </c>
      <c r="B1463" s="272" t="s">
        <v>2629</v>
      </c>
      <c r="C1463" s="272" t="s">
        <v>4961</v>
      </c>
      <c r="D1463" s="273" t="s">
        <v>4962</v>
      </c>
      <c r="E1463" s="296">
        <v>7500</v>
      </c>
      <c r="F1463" s="274" t="s">
        <v>7960</v>
      </c>
      <c r="G1463" s="275" t="s">
        <v>7961</v>
      </c>
      <c r="H1463" s="298" t="s">
        <v>4976</v>
      </c>
      <c r="I1463" s="298" t="s">
        <v>4966</v>
      </c>
      <c r="J1463" s="298" t="s">
        <v>4967</v>
      </c>
      <c r="K1463" s="273">
        <v>2</v>
      </c>
      <c r="L1463" s="273">
        <v>12</v>
      </c>
      <c r="M1463" s="276">
        <v>93213.60000000002</v>
      </c>
      <c r="N1463" s="277"/>
      <c r="O1463" s="277"/>
      <c r="P1463" s="277"/>
      <c r="Q1463" s="277"/>
      <c r="R1463" s="277"/>
    </row>
    <row r="1464" spans="1:18" x14ac:dyDescent="0.2">
      <c r="A1464" s="271" t="s">
        <v>4960</v>
      </c>
      <c r="B1464" s="272" t="s">
        <v>2629</v>
      </c>
      <c r="C1464" s="272" t="s">
        <v>4961</v>
      </c>
      <c r="D1464" s="273" t="s">
        <v>4962</v>
      </c>
      <c r="E1464" s="296">
        <v>6500</v>
      </c>
      <c r="F1464" s="274" t="s">
        <v>7962</v>
      </c>
      <c r="G1464" s="275" t="s">
        <v>7963</v>
      </c>
      <c r="H1464" s="298" t="s">
        <v>4965</v>
      </c>
      <c r="I1464" s="298" t="s">
        <v>4993</v>
      </c>
      <c r="J1464" s="298" t="s">
        <v>4982</v>
      </c>
      <c r="K1464" s="273">
        <v>4</v>
      </c>
      <c r="L1464" s="273">
        <v>12</v>
      </c>
      <c r="M1464" s="276">
        <v>81213.60000000002</v>
      </c>
      <c r="N1464" s="277"/>
      <c r="O1464" s="277"/>
      <c r="P1464" s="277"/>
      <c r="Q1464" s="277"/>
      <c r="R1464" s="277"/>
    </row>
    <row r="1465" spans="1:18" x14ac:dyDescent="0.2">
      <c r="A1465" s="271" t="s">
        <v>4960</v>
      </c>
      <c r="B1465" s="272" t="s">
        <v>2629</v>
      </c>
      <c r="C1465" s="272" t="s">
        <v>4961</v>
      </c>
      <c r="D1465" s="273" t="s">
        <v>4962</v>
      </c>
      <c r="E1465" s="296">
        <v>6500</v>
      </c>
      <c r="F1465" s="274" t="s">
        <v>7964</v>
      </c>
      <c r="G1465" s="275" t="s">
        <v>7965</v>
      </c>
      <c r="H1465" s="298" t="s">
        <v>4976</v>
      </c>
      <c r="I1465" s="298" t="s">
        <v>4966</v>
      </c>
      <c r="J1465" s="298" t="s">
        <v>4967</v>
      </c>
      <c r="K1465" s="273">
        <v>4</v>
      </c>
      <c r="L1465" s="273">
        <v>12</v>
      </c>
      <c r="M1465" s="276">
        <v>81213.60000000002</v>
      </c>
      <c r="N1465" s="277"/>
      <c r="O1465" s="277"/>
      <c r="P1465" s="277"/>
      <c r="Q1465" s="277"/>
      <c r="R1465" s="277"/>
    </row>
    <row r="1466" spans="1:18" x14ac:dyDescent="0.2">
      <c r="A1466" s="271" t="s">
        <v>4960</v>
      </c>
      <c r="B1466" s="272" t="s">
        <v>2629</v>
      </c>
      <c r="C1466" s="272" t="s">
        <v>4961</v>
      </c>
      <c r="D1466" s="273" t="s">
        <v>4962</v>
      </c>
      <c r="E1466" s="296">
        <v>8500</v>
      </c>
      <c r="F1466" s="274" t="s">
        <v>7966</v>
      </c>
      <c r="G1466" s="275" t="s">
        <v>7967</v>
      </c>
      <c r="H1466" s="298" t="s">
        <v>4985</v>
      </c>
      <c r="I1466" s="298" t="s">
        <v>4966</v>
      </c>
      <c r="J1466" s="298" t="s">
        <v>4967</v>
      </c>
      <c r="K1466" s="273">
        <v>4</v>
      </c>
      <c r="L1466" s="273">
        <v>12</v>
      </c>
      <c r="M1466" s="276">
        <v>105213.60000000002</v>
      </c>
      <c r="N1466" s="277"/>
      <c r="O1466" s="277"/>
      <c r="P1466" s="277"/>
      <c r="Q1466" s="277"/>
      <c r="R1466" s="277"/>
    </row>
    <row r="1467" spans="1:18" x14ac:dyDescent="0.2">
      <c r="A1467" s="271" t="s">
        <v>4960</v>
      </c>
      <c r="B1467" s="272" t="s">
        <v>2629</v>
      </c>
      <c r="C1467" s="272" t="s">
        <v>4961</v>
      </c>
      <c r="D1467" s="273" t="s">
        <v>4962</v>
      </c>
      <c r="E1467" s="296">
        <v>10000</v>
      </c>
      <c r="F1467" s="274" t="s">
        <v>7968</v>
      </c>
      <c r="G1467" s="275" t="s">
        <v>7969</v>
      </c>
      <c r="H1467" s="298" t="s">
        <v>4985</v>
      </c>
      <c r="I1467" s="298" t="s">
        <v>4966</v>
      </c>
      <c r="J1467" s="298" t="s">
        <v>4967</v>
      </c>
      <c r="K1467" s="273">
        <v>4</v>
      </c>
      <c r="L1467" s="273">
        <v>12</v>
      </c>
      <c r="M1467" s="276">
        <v>123213.60000000002</v>
      </c>
      <c r="N1467" s="277"/>
      <c r="O1467" s="277"/>
      <c r="P1467" s="277"/>
      <c r="Q1467" s="277"/>
      <c r="R1467" s="277"/>
    </row>
    <row r="1468" spans="1:18" x14ac:dyDescent="0.2">
      <c r="A1468" s="271" t="s">
        <v>4960</v>
      </c>
      <c r="B1468" s="272" t="s">
        <v>2629</v>
      </c>
      <c r="C1468" s="272" t="s">
        <v>4961</v>
      </c>
      <c r="D1468" s="273" t="s">
        <v>4962</v>
      </c>
      <c r="E1468" s="296">
        <v>8500</v>
      </c>
      <c r="F1468" s="274" t="s">
        <v>7970</v>
      </c>
      <c r="G1468" s="275" t="s">
        <v>7971</v>
      </c>
      <c r="H1468" s="298" t="s">
        <v>4985</v>
      </c>
      <c r="I1468" s="298" t="s">
        <v>4966</v>
      </c>
      <c r="J1468" s="298" t="s">
        <v>4967</v>
      </c>
      <c r="K1468" s="273">
        <v>3</v>
      </c>
      <c r="L1468" s="273">
        <v>9</v>
      </c>
      <c r="M1468" s="276">
        <v>80578.260000000009</v>
      </c>
      <c r="N1468" s="277"/>
      <c r="O1468" s="277"/>
      <c r="P1468" s="277"/>
      <c r="Q1468" s="277"/>
      <c r="R1468" s="277"/>
    </row>
    <row r="1469" spans="1:18" x14ac:dyDescent="0.2">
      <c r="A1469" s="271" t="s">
        <v>4960</v>
      </c>
      <c r="B1469" s="272" t="s">
        <v>2629</v>
      </c>
      <c r="C1469" s="272" t="s">
        <v>4961</v>
      </c>
      <c r="D1469" s="273" t="s">
        <v>4962</v>
      </c>
      <c r="E1469" s="296">
        <v>6500</v>
      </c>
      <c r="F1469" s="274" t="s">
        <v>7972</v>
      </c>
      <c r="G1469" s="275" t="s">
        <v>7973</v>
      </c>
      <c r="H1469" s="298" t="s">
        <v>4965</v>
      </c>
      <c r="I1469" s="298" t="s">
        <v>4966</v>
      </c>
      <c r="J1469" s="298" t="s">
        <v>4967</v>
      </c>
      <c r="K1469" s="273">
        <v>2</v>
      </c>
      <c r="L1469" s="273">
        <v>12</v>
      </c>
      <c r="M1469" s="276">
        <v>81213.60000000002</v>
      </c>
      <c r="N1469" s="277"/>
      <c r="O1469" s="277"/>
      <c r="P1469" s="277"/>
      <c r="Q1469" s="277"/>
      <c r="R1469" s="277"/>
    </row>
    <row r="1470" spans="1:18" x14ac:dyDescent="0.2">
      <c r="A1470" s="271" t="s">
        <v>4960</v>
      </c>
      <c r="B1470" s="272" t="s">
        <v>2629</v>
      </c>
      <c r="C1470" s="272" t="s">
        <v>4961</v>
      </c>
      <c r="D1470" s="273" t="s">
        <v>4962</v>
      </c>
      <c r="E1470" s="296">
        <v>6500</v>
      </c>
      <c r="F1470" s="274" t="s">
        <v>7974</v>
      </c>
      <c r="G1470" s="275" t="s">
        <v>7975</v>
      </c>
      <c r="H1470" s="298" t="s">
        <v>4985</v>
      </c>
      <c r="I1470" s="298" t="s">
        <v>4966</v>
      </c>
      <c r="J1470" s="298" t="s">
        <v>4967</v>
      </c>
      <c r="K1470" s="273">
        <v>4</v>
      </c>
      <c r="L1470" s="273">
        <v>12</v>
      </c>
      <c r="M1470" s="276">
        <v>81213.60000000002</v>
      </c>
      <c r="N1470" s="277"/>
      <c r="O1470" s="277"/>
      <c r="P1470" s="277"/>
      <c r="Q1470" s="277"/>
      <c r="R1470" s="277"/>
    </row>
    <row r="1471" spans="1:18" x14ac:dyDescent="0.2">
      <c r="A1471" s="271" t="s">
        <v>4960</v>
      </c>
      <c r="B1471" s="272" t="s">
        <v>2629</v>
      </c>
      <c r="C1471" s="272" t="s">
        <v>4961</v>
      </c>
      <c r="D1471" s="273" t="s">
        <v>4962</v>
      </c>
      <c r="E1471" s="296">
        <v>6500</v>
      </c>
      <c r="F1471" s="274" t="s">
        <v>7976</v>
      </c>
      <c r="G1471" s="275" t="s">
        <v>7977</v>
      </c>
      <c r="H1471" s="298" t="s">
        <v>4965</v>
      </c>
      <c r="I1471" s="298" t="s">
        <v>4966</v>
      </c>
      <c r="J1471" s="298" t="s">
        <v>4967</v>
      </c>
      <c r="K1471" s="273">
        <v>4</v>
      </c>
      <c r="L1471" s="273">
        <v>12</v>
      </c>
      <c r="M1471" s="276">
        <v>81213.60000000002</v>
      </c>
      <c r="N1471" s="277"/>
      <c r="O1471" s="277"/>
      <c r="P1471" s="277"/>
      <c r="Q1471" s="277"/>
      <c r="R1471" s="277"/>
    </row>
    <row r="1472" spans="1:18" x14ac:dyDescent="0.2">
      <c r="A1472" s="271" t="s">
        <v>4960</v>
      </c>
      <c r="B1472" s="272" t="s">
        <v>2629</v>
      </c>
      <c r="C1472" s="272" t="s">
        <v>4961</v>
      </c>
      <c r="D1472" s="273" t="s">
        <v>4962</v>
      </c>
      <c r="E1472" s="296">
        <v>8500</v>
      </c>
      <c r="F1472" s="274" t="s">
        <v>7978</v>
      </c>
      <c r="G1472" s="275" t="s">
        <v>7979</v>
      </c>
      <c r="H1472" s="298" t="s">
        <v>4965</v>
      </c>
      <c r="I1472" s="298" t="s">
        <v>4966</v>
      </c>
      <c r="J1472" s="298" t="s">
        <v>4967</v>
      </c>
      <c r="K1472" s="273">
        <v>4</v>
      </c>
      <c r="L1472" s="273">
        <v>12</v>
      </c>
      <c r="M1472" s="276">
        <v>105213.60000000002</v>
      </c>
      <c r="N1472" s="277"/>
      <c r="O1472" s="277"/>
      <c r="P1472" s="277"/>
      <c r="Q1472" s="277"/>
      <c r="R1472" s="277"/>
    </row>
    <row r="1473" spans="1:20" x14ac:dyDescent="0.2">
      <c r="A1473" s="271" t="s">
        <v>4960</v>
      </c>
      <c r="B1473" s="272" t="s">
        <v>2629</v>
      </c>
      <c r="C1473" s="272" t="s">
        <v>4961</v>
      </c>
      <c r="D1473" s="273" t="s">
        <v>4962</v>
      </c>
      <c r="E1473" s="296">
        <v>11000</v>
      </c>
      <c r="F1473" s="274" t="s">
        <v>7980</v>
      </c>
      <c r="G1473" s="275" t="s">
        <v>7981</v>
      </c>
      <c r="H1473" s="298" t="s">
        <v>4985</v>
      </c>
      <c r="I1473" s="298" t="s">
        <v>4966</v>
      </c>
      <c r="J1473" s="298" t="s">
        <v>4967</v>
      </c>
      <c r="K1473" s="273">
        <v>4</v>
      </c>
      <c r="L1473" s="273">
        <v>12</v>
      </c>
      <c r="M1473" s="276">
        <v>135213.6</v>
      </c>
      <c r="N1473" s="277"/>
      <c r="O1473" s="277"/>
      <c r="P1473" s="277"/>
      <c r="Q1473" s="277"/>
      <c r="R1473" s="277"/>
    </row>
    <row r="1474" spans="1:20" x14ac:dyDescent="0.2">
      <c r="A1474" s="271" t="s">
        <v>4960</v>
      </c>
      <c r="B1474" s="272" t="s">
        <v>2629</v>
      </c>
      <c r="C1474" s="272" t="s">
        <v>4961</v>
      </c>
      <c r="D1474" s="273" t="s">
        <v>4962</v>
      </c>
      <c r="E1474" s="296">
        <v>8500</v>
      </c>
      <c r="F1474" s="274" t="s">
        <v>7982</v>
      </c>
      <c r="G1474" s="275" t="s">
        <v>7983</v>
      </c>
      <c r="H1474" s="298" t="s">
        <v>5747</v>
      </c>
      <c r="I1474" s="298" t="s">
        <v>4966</v>
      </c>
      <c r="J1474" s="298" t="s">
        <v>4967</v>
      </c>
      <c r="K1474" s="273">
        <v>4</v>
      </c>
      <c r="L1474" s="273">
        <v>12</v>
      </c>
      <c r="M1474" s="276">
        <v>105213.60000000002</v>
      </c>
      <c r="N1474" s="277"/>
      <c r="O1474" s="277"/>
      <c r="P1474" s="277"/>
      <c r="Q1474" s="277"/>
      <c r="R1474" s="277"/>
    </row>
    <row r="1475" spans="1:20" x14ac:dyDescent="0.2">
      <c r="A1475" s="271" t="s">
        <v>4960</v>
      </c>
      <c r="B1475" s="272" t="s">
        <v>2629</v>
      </c>
      <c r="C1475" s="272" t="s">
        <v>4961</v>
      </c>
      <c r="D1475" s="273" t="s">
        <v>4962</v>
      </c>
      <c r="E1475" s="296">
        <v>6500</v>
      </c>
      <c r="F1475" s="274" t="s">
        <v>7984</v>
      </c>
      <c r="G1475" s="275" t="s">
        <v>7985</v>
      </c>
      <c r="H1475" s="298" t="s">
        <v>4976</v>
      </c>
      <c r="I1475" s="298" t="s">
        <v>4966</v>
      </c>
      <c r="J1475" s="298" t="s">
        <v>4967</v>
      </c>
      <c r="K1475" s="273">
        <v>4</v>
      </c>
      <c r="L1475" s="273">
        <v>12</v>
      </c>
      <c r="M1475" s="276">
        <v>81213.60000000002</v>
      </c>
      <c r="N1475" s="277"/>
      <c r="O1475" s="277"/>
      <c r="P1475" s="277"/>
      <c r="Q1475" s="277"/>
      <c r="R1475" s="277"/>
    </row>
    <row r="1476" spans="1:20" x14ac:dyDescent="0.2">
      <c r="A1476" s="271" t="s">
        <v>4960</v>
      </c>
      <c r="B1476" s="272" t="s">
        <v>2629</v>
      </c>
      <c r="C1476" s="272" t="s">
        <v>4961</v>
      </c>
      <c r="D1476" s="273" t="s">
        <v>4962</v>
      </c>
      <c r="E1476" s="296">
        <v>12000</v>
      </c>
      <c r="F1476" s="274" t="s">
        <v>7986</v>
      </c>
      <c r="G1476" s="275" t="s">
        <v>7987</v>
      </c>
      <c r="H1476" s="298" t="s">
        <v>4985</v>
      </c>
      <c r="I1476" s="298" t="s">
        <v>4966</v>
      </c>
      <c r="J1476" s="298" t="s">
        <v>4967</v>
      </c>
      <c r="K1476" s="273">
        <v>3</v>
      </c>
      <c r="L1476" s="273">
        <v>9</v>
      </c>
      <c r="M1476" s="276">
        <v>112660.20000000001</v>
      </c>
      <c r="N1476" s="277"/>
      <c r="O1476" s="277"/>
      <c r="P1476" s="277"/>
      <c r="Q1476" s="277"/>
      <c r="R1476" s="277"/>
    </row>
    <row r="1477" spans="1:20" x14ac:dyDescent="0.2">
      <c r="A1477" s="271" t="s">
        <v>4960</v>
      </c>
      <c r="B1477" s="272" t="s">
        <v>2629</v>
      </c>
      <c r="C1477" s="272" t="s">
        <v>4961</v>
      </c>
      <c r="D1477" s="273" t="s">
        <v>4962</v>
      </c>
      <c r="E1477" s="296">
        <v>8500</v>
      </c>
      <c r="F1477" s="274" t="s">
        <v>7988</v>
      </c>
      <c r="G1477" s="275" t="s">
        <v>7989</v>
      </c>
      <c r="H1477" s="298" t="s">
        <v>4976</v>
      </c>
      <c r="I1477" s="298" t="s">
        <v>4966</v>
      </c>
      <c r="J1477" s="298" t="s">
        <v>4967</v>
      </c>
      <c r="K1477" s="273">
        <v>4</v>
      </c>
      <c r="L1477" s="273">
        <v>12</v>
      </c>
      <c r="M1477" s="276">
        <v>105213.60000000002</v>
      </c>
      <c r="N1477" s="277"/>
      <c r="O1477" s="277"/>
      <c r="P1477" s="277"/>
      <c r="Q1477" s="277"/>
      <c r="R1477" s="277"/>
    </row>
    <row r="1478" spans="1:20" x14ac:dyDescent="0.2">
      <c r="A1478" s="271" t="s">
        <v>4960</v>
      </c>
      <c r="B1478" s="272" t="s">
        <v>2629</v>
      </c>
      <c r="C1478" s="272" t="s">
        <v>4961</v>
      </c>
      <c r="D1478" s="273" t="s">
        <v>4962</v>
      </c>
      <c r="E1478" s="296">
        <v>6500</v>
      </c>
      <c r="F1478" s="274" t="s">
        <v>7990</v>
      </c>
      <c r="G1478" s="275" t="s">
        <v>7991</v>
      </c>
      <c r="H1478" s="298" t="s">
        <v>4965</v>
      </c>
      <c r="I1478" s="298" t="s">
        <v>4966</v>
      </c>
      <c r="J1478" s="298" t="s">
        <v>4967</v>
      </c>
      <c r="K1478" s="273">
        <v>2</v>
      </c>
      <c r="L1478" s="273">
        <v>12</v>
      </c>
      <c r="M1478" s="276">
        <v>81213.60000000002</v>
      </c>
      <c r="N1478" s="277"/>
      <c r="O1478" s="277"/>
      <c r="P1478" s="277"/>
      <c r="Q1478" s="277"/>
      <c r="R1478" s="277"/>
    </row>
    <row r="1479" spans="1:20" x14ac:dyDescent="0.2">
      <c r="A1479" s="271" t="s">
        <v>4960</v>
      </c>
      <c r="B1479" s="272" t="s">
        <v>2629</v>
      </c>
      <c r="C1479" s="272" t="s">
        <v>4961</v>
      </c>
      <c r="D1479" s="273" t="s">
        <v>4962</v>
      </c>
      <c r="E1479" s="296">
        <v>9500</v>
      </c>
      <c r="F1479" s="274" t="s">
        <v>7992</v>
      </c>
      <c r="G1479" s="275" t="s">
        <v>7993</v>
      </c>
      <c r="H1479" s="298" t="s">
        <v>4985</v>
      </c>
      <c r="I1479" s="298" t="s">
        <v>4966</v>
      </c>
      <c r="J1479" s="298" t="s">
        <v>4967</v>
      </c>
      <c r="K1479" s="273">
        <v>4</v>
      </c>
      <c r="L1479" s="273">
        <v>12</v>
      </c>
      <c r="M1479" s="276">
        <v>117213.60000000002</v>
      </c>
      <c r="N1479" s="277"/>
      <c r="O1479" s="277"/>
      <c r="P1479" s="277"/>
      <c r="Q1479" s="277"/>
      <c r="R1479" s="277"/>
    </row>
    <row r="1480" spans="1:20" x14ac:dyDescent="0.2">
      <c r="A1480" s="271" t="s">
        <v>4960</v>
      </c>
      <c r="B1480" s="272" t="s">
        <v>2629</v>
      </c>
      <c r="C1480" s="272" t="s">
        <v>4961</v>
      </c>
      <c r="D1480" s="273" t="s">
        <v>4962</v>
      </c>
      <c r="E1480" s="296">
        <v>6500</v>
      </c>
      <c r="F1480" s="274" t="s">
        <v>7994</v>
      </c>
      <c r="G1480" s="275" t="s">
        <v>7995</v>
      </c>
      <c r="H1480" s="298" t="s">
        <v>4976</v>
      </c>
      <c r="I1480" s="298" t="s">
        <v>4966</v>
      </c>
      <c r="J1480" s="298" t="s">
        <v>4967</v>
      </c>
      <c r="K1480" s="273">
        <v>4</v>
      </c>
      <c r="L1480" s="273">
        <v>12</v>
      </c>
      <c r="M1480" s="276">
        <v>81213.60000000002</v>
      </c>
      <c r="N1480" s="277"/>
      <c r="O1480" s="277"/>
      <c r="P1480" s="277"/>
      <c r="Q1480" s="277"/>
      <c r="R1480" s="277"/>
    </row>
    <row r="1481" spans="1:20" x14ac:dyDescent="0.2">
      <c r="A1481" s="271" t="s">
        <v>4960</v>
      </c>
      <c r="B1481" s="272" t="s">
        <v>2629</v>
      </c>
      <c r="C1481" s="272" t="s">
        <v>4961</v>
      </c>
      <c r="D1481" s="273" t="s">
        <v>4962</v>
      </c>
      <c r="E1481" s="296">
        <v>7000</v>
      </c>
      <c r="F1481" s="274" t="s">
        <v>7996</v>
      </c>
      <c r="G1481" s="275" t="s">
        <v>7997</v>
      </c>
      <c r="H1481" s="298" t="s">
        <v>4999</v>
      </c>
      <c r="I1481" s="298" t="s">
        <v>4966</v>
      </c>
      <c r="J1481" s="298" t="s">
        <v>4967</v>
      </c>
      <c r="K1481" s="273">
        <v>2</v>
      </c>
      <c r="L1481" s="273">
        <v>12</v>
      </c>
      <c r="M1481" s="276">
        <v>87213.60000000002</v>
      </c>
      <c r="N1481" s="277"/>
      <c r="O1481" s="277"/>
      <c r="P1481" s="277"/>
      <c r="Q1481" s="277"/>
      <c r="R1481" s="277"/>
    </row>
    <row r="1482" spans="1:20" x14ac:dyDescent="0.2">
      <c r="A1482" s="271" t="s">
        <v>4960</v>
      </c>
      <c r="B1482" s="272" t="s">
        <v>2629</v>
      </c>
      <c r="C1482" s="272" t="s">
        <v>4961</v>
      </c>
      <c r="D1482" s="273" t="s">
        <v>4962</v>
      </c>
      <c r="E1482" s="296">
        <v>6500</v>
      </c>
      <c r="F1482" s="274" t="s">
        <v>7998</v>
      </c>
      <c r="G1482" s="275" t="s">
        <v>7999</v>
      </c>
      <c r="H1482" s="298" t="s">
        <v>5015</v>
      </c>
      <c r="I1482" s="298" t="s">
        <v>4966</v>
      </c>
      <c r="J1482" s="298" t="s">
        <v>4967</v>
      </c>
      <c r="K1482" s="273">
        <v>2</v>
      </c>
      <c r="L1482" s="273">
        <v>12</v>
      </c>
      <c r="M1482" s="276">
        <v>81213.60000000002</v>
      </c>
      <c r="N1482" s="277"/>
      <c r="O1482" s="277"/>
      <c r="P1482" s="277"/>
      <c r="Q1482" s="277"/>
      <c r="R1482" s="277"/>
    </row>
    <row r="1483" spans="1:20" x14ac:dyDescent="0.2">
      <c r="A1483" s="271" t="s">
        <v>4960</v>
      </c>
      <c r="B1483" s="272" t="s">
        <v>2629</v>
      </c>
      <c r="C1483" s="272" t="s">
        <v>4961</v>
      </c>
      <c r="D1483" s="273" t="s">
        <v>4962</v>
      </c>
      <c r="E1483" s="296">
        <v>7500</v>
      </c>
      <c r="F1483" s="274" t="s">
        <v>8000</v>
      </c>
      <c r="G1483" s="275" t="s">
        <v>8001</v>
      </c>
      <c r="H1483" s="298" t="s">
        <v>4965</v>
      </c>
      <c r="I1483" s="298" t="s">
        <v>4966</v>
      </c>
      <c r="J1483" s="298" t="s">
        <v>4967</v>
      </c>
      <c r="K1483" s="273">
        <v>4</v>
      </c>
      <c r="L1483" s="273">
        <v>12</v>
      </c>
      <c r="M1483" s="276">
        <v>93213.60000000002</v>
      </c>
      <c r="N1483" s="277"/>
      <c r="O1483" s="277"/>
      <c r="P1483" s="277"/>
      <c r="Q1483" s="277"/>
      <c r="R1483" s="277"/>
    </row>
    <row r="1484" spans="1:20" x14ac:dyDescent="0.2">
      <c r="A1484" s="271" t="s">
        <v>4960</v>
      </c>
      <c r="B1484" s="272" t="s">
        <v>2629</v>
      </c>
      <c r="C1484" s="272" t="s">
        <v>4961</v>
      </c>
      <c r="D1484" s="273" t="s">
        <v>4962</v>
      </c>
      <c r="E1484" s="296">
        <v>8500</v>
      </c>
      <c r="F1484" s="274" t="s">
        <v>8002</v>
      </c>
      <c r="G1484" s="275" t="s">
        <v>8003</v>
      </c>
      <c r="H1484" s="298" t="s">
        <v>4976</v>
      </c>
      <c r="I1484" s="298" t="s">
        <v>4966</v>
      </c>
      <c r="J1484" s="298" t="s">
        <v>4967</v>
      </c>
      <c r="K1484" s="273">
        <v>0</v>
      </c>
      <c r="L1484" s="273">
        <v>1</v>
      </c>
      <c r="M1484" s="276">
        <v>8434.4699999999993</v>
      </c>
      <c r="N1484" s="278"/>
      <c r="O1484" s="278"/>
      <c r="P1484" s="278"/>
      <c r="Q1484" s="278"/>
      <c r="R1484" s="278"/>
      <c r="S1484" s="279"/>
      <c r="T1484" s="279"/>
    </row>
    <row r="1485" spans="1:20" x14ac:dyDescent="0.2">
      <c r="A1485" s="271" t="s">
        <v>4960</v>
      </c>
      <c r="B1485" s="272" t="s">
        <v>2629</v>
      </c>
      <c r="C1485" s="272" t="s">
        <v>4961</v>
      </c>
      <c r="D1485" s="273" t="s">
        <v>4962</v>
      </c>
      <c r="E1485" s="296">
        <v>7500</v>
      </c>
      <c r="F1485" s="274" t="s">
        <v>8004</v>
      </c>
      <c r="G1485" s="275" t="s">
        <v>8005</v>
      </c>
      <c r="H1485" s="298" t="s">
        <v>4965</v>
      </c>
      <c r="I1485" s="298" t="s">
        <v>4966</v>
      </c>
      <c r="J1485" s="298" t="s">
        <v>4967</v>
      </c>
      <c r="K1485" s="273">
        <v>4</v>
      </c>
      <c r="L1485" s="273">
        <v>12</v>
      </c>
      <c r="M1485" s="276">
        <v>93213.60000000002</v>
      </c>
      <c r="N1485" s="277"/>
      <c r="O1485" s="277"/>
      <c r="P1485" s="277"/>
      <c r="Q1485" s="277"/>
      <c r="R1485" s="277"/>
    </row>
    <row r="1486" spans="1:20" x14ac:dyDescent="0.2">
      <c r="A1486" s="271" t="s">
        <v>4960</v>
      </c>
      <c r="B1486" s="272" t="s">
        <v>2629</v>
      </c>
      <c r="C1486" s="272" t="s">
        <v>4961</v>
      </c>
      <c r="D1486" s="273" t="s">
        <v>4962</v>
      </c>
      <c r="E1486" s="296">
        <v>6500</v>
      </c>
      <c r="F1486" s="274" t="s">
        <v>8006</v>
      </c>
      <c r="G1486" s="275" t="s">
        <v>8007</v>
      </c>
      <c r="H1486" s="298" t="s">
        <v>4976</v>
      </c>
      <c r="I1486" s="298" t="s">
        <v>4966</v>
      </c>
      <c r="J1486" s="298" t="s">
        <v>4967</v>
      </c>
      <c r="K1486" s="273">
        <v>4</v>
      </c>
      <c r="L1486" s="273">
        <v>12</v>
      </c>
      <c r="M1486" s="276">
        <v>81213.60000000002</v>
      </c>
      <c r="N1486" s="277"/>
      <c r="O1486" s="277"/>
      <c r="P1486" s="277"/>
      <c r="Q1486" s="277"/>
      <c r="R1486" s="277"/>
    </row>
    <row r="1487" spans="1:20" x14ac:dyDescent="0.2">
      <c r="A1487" s="271" t="s">
        <v>4960</v>
      </c>
      <c r="B1487" s="272" t="s">
        <v>2629</v>
      </c>
      <c r="C1487" s="272" t="s">
        <v>4961</v>
      </c>
      <c r="D1487" s="273" t="s">
        <v>4962</v>
      </c>
      <c r="E1487" s="296">
        <v>6500</v>
      </c>
      <c r="F1487" s="274" t="s">
        <v>8008</v>
      </c>
      <c r="G1487" s="275" t="s">
        <v>8009</v>
      </c>
      <c r="H1487" s="298" t="s">
        <v>4973</v>
      </c>
      <c r="I1487" s="298" t="s">
        <v>4966</v>
      </c>
      <c r="J1487" s="298" t="s">
        <v>4967</v>
      </c>
      <c r="K1487" s="273">
        <v>1</v>
      </c>
      <c r="L1487" s="273">
        <v>2</v>
      </c>
      <c r="M1487" s="276">
        <v>13975.6</v>
      </c>
      <c r="N1487" s="277"/>
      <c r="O1487" s="277"/>
      <c r="P1487" s="277"/>
      <c r="Q1487" s="277"/>
      <c r="R1487" s="277"/>
    </row>
    <row r="1488" spans="1:20" x14ac:dyDescent="0.2">
      <c r="A1488" s="271" t="s">
        <v>4960</v>
      </c>
      <c r="B1488" s="272" t="s">
        <v>2629</v>
      </c>
      <c r="C1488" s="272" t="s">
        <v>4961</v>
      </c>
      <c r="D1488" s="273" t="s">
        <v>4962</v>
      </c>
      <c r="E1488" s="296">
        <v>6500</v>
      </c>
      <c r="F1488" s="274" t="s">
        <v>8010</v>
      </c>
      <c r="G1488" s="275" t="s">
        <v>8011</v>
      </c>
      <c r="H1488" s="298" t="s">
        <v>4965</v>
      </c>
      <c r="I1488" s="298" t="s">
        <v>4966</v>
      </c>
      <c r="J1488" s="298" t="s">
        <v>4967</v>
      </c>
      <c r="K1488" s="273">
        <v>2</v>
      </c>
      <c r="L1488" s="273">
        <v>12</v>
      </c>
      <c r="M1488" s="276">
        <v>81213.60000000002</v>
      </c>
      <c r="N1488" s="277"/>
      <c r="O1488" s="277"/>
      <c r="P1488" s="277"/>
      <c r="Q1488" s="277"/>
      <c r="R1488" s="277"/>
    </row>
    <row r="1489" spans="1:20" x14ac:dyDescent="0.2">
      <c r="A1489" s="271" t="s">
        <v>4960</v>
      </c>
      <c r="B1489" s="272" t="s">
        <v>2629</v>
      </c>
      <c r="C1489" s="272" t="s">
        <v>4961</v>
      </c>
      <c r="D1489" s="273" t="s">
        <v>4962</v>
      </c>
      <c r="E1489" s="296">
        <v>12000</v>
      </c>
      <c r="F1489" s="274" t="s">
        <v>8012</v>
      </c>
      <c r="G1489" s="275" t="s">
        <v>8013</v>
      </c>
      <c r="H1489" s="298" t="s">
        <v>4976</v>
      </c>
      <c r="I1489" s="298" t="s">
        <v>4966</v>
      </c>
      <c r="J1489" s="298" t="s">
        <v>4967</v>
      </c>
      <c r="K1489" s="273">
        <v>4</v>
      </c>
      <c r="L1489" s="273">
        <v>12</v>
      </c>
      <c r="M1489" s="276">
        <v>147213.6</v>
      </c>
      <c r="N1489" s="277"/>
      <c r="O1489" s="277"/>
      <c r="P1489" s="277"/>
      <c r="Q1489" s="277"/>
      <c r="R1489" s="277"/>
    </row>
    <row r="1490" spans="1:20" x14ac:dyDescent="0.2">
      <c r="A1490" s="271" t="s">
        <v>4960</v>
      </c>
      <c r="B1490" s="272" t="s">
        <v>2629</v>
      </c>
      <c r="C1490" s="272" t="s">
        <v>4961</v>
      </c>
      <c r="D1490" s="273" t="s">
        <v>4970</v>
      </c>
      <c r="E1490" s="296">
        <v>2500</v>
      </c>
      <c r="F1490" s="274" t="s">
        <v>8014</v>
      </c>
      <c r="G1490" s="275" t="s">
        <v>8015</v>
      </c>
      <c r="H1490" s="298" t="s">
        <v>4965</v>
      </c>
      <c r="I1490" s="298" t="s">
        <v>4981</v>
      </c>
      <c r="J1490" s="298" t="s">
        <v>4982</v>
      </c>
      <c r="K1490" s="273">
        <v>4</v>
      </c>
      <c r="L1490" s="273">
        <v>12</v>
      </c>
      <c r="M1490" s="276">
        <v>33213.599999999999</v>
      </c>
      <c r="N1490" s="277"/>
      <c r="O1490" s="277"/>
      <c r="P1490" s="277"/>
      <c r="Q1490" s="277"/>
      <c r="R1490" s="277"/>
    </row>
    <row r="1491" spans="1:20" x14ac:dyDescent="0.2">
      <c r="A1491" s="271" t="s">
        <v>4960</v>
      </c>
      <c r="B1491" s="272" t="s">
        <v>2629</v>
      </c>
      <c r="C1491" s="272" t="s">
        <v>4961</v>
      </c>
      <c r="D1491" s="273" t="s">
        <v>4962</v>
      </c>
      <c r="E1491" s="296">
        <v>4800</v>
      </c>
      <c r="F1491" s="274" t="s">
        <v>8016</v>
      </c>
      <c r="G1491" s="275" t="s">
        <v>8017</v>
      </c>
      <c r="H1491" s="298" t="s">
        <v>5135</v>
      </c>
      <c r="I1491" s="298" t="s">
        <v>4966</v>
      </c>
      <c r="J1491" s="298" t="s">
        <v>4967</v>
      </c>
      <c r="K1491" s="273">
        <v>0</v>
      </c>
      <c r="L1491" s="273">
        <v>1</v>
      </c>
      <c r="M1491" s="276">
        <v>7604.47</v>
      </c>
      <c r="N1491" s="278"/>
      <c r="O1491" s="278"/>
      <c r="P1491" s="278"/>
      <c r="Q1491" s="278"/>
      <c r="R1491" s="278"/>
      <c r="S1491" s="279"/>
      <c r="T1491" s="279"/>
    </row>
    <row r="1492" spans="1:20" x14ac:dyDescent="0.2">
      <c r="A1492" s="271" t="s">
        <v>4960</v>
      </c>
      <c r="B1492" s="272" t="s">
        <v>2629</v>
      </c>
      <c r="C1492" s="272" t="s">
        <v>4961</v>
      </c>
      <c r="D1492" s="273" t="s">
        <v>4962</v>
      </c>
      <c r="E1492" s="296">
        <v>6500</v>
      </c>
      <c r="F1492" s="274" t="s">
        <v>8018</v>
      </c>
      <c r="G1492" s="275" t="s">
        <v>8019</v>
      </c>
      <c r="H1492" s="298" t="s">
        <v>4976</v>
      </c>
      <c r="I1492" s="298" t="s">
        <v>4966</v>
      </c>
      <c r="J1492" s="298" t="s">
        <v>4967</v>
      </c>
      <c r="K1492" s="273">
        <v>2</v>
      </c>
      <c r="L1492" s="273">
        <v>12</v>
      </c>
      <c r="M1492" s="276">
        <v>81213.60000000002</v>
      </c>
      <c r="N1492" s="277"/>
      <c r="O1492" s="277"/>
      <c r="P1492" s="277"/>
      <c r="Q1492" s="277"/>
      <c r="R1492" s="277"/>
    </row>
    <row r="1493" spans="1:20" x14ac:dyDescent="0.2">
      <c r="A1493" s="271" t="s">
        <v>4960</v>
      </c>
      <c r="B1493" s="272" t="s">
        <v>2629</v>
      </c>
      <c r="C1493" s="272" t="s">
        <v>4961</v>
      </c>
      <c r="D1493" s="273" t="s">
        <v>4962</v>
      </c>
      <c r="E1493" s="296">
        <v>6500</v>
      </c>
      <c r="F1493" s="274" t="s">
        <v>8020</v>
      </c>
      <c r="G1493" s="275" t="s">
        <v>8021</v>
      </c>
      <c r="H1493" s="298" t="s">
        <v>4965</v>
      </c>
      <c r="I1493" s="298" t="s">
        <v>4966</v>
      </c>
      <c r="J1493" s="298" t="s">
        <v>4967</v>
      </c>
      <c r="K1493" s="273">
        <v>4</v>
      </c>
      <c r="L1493" s="273">
        <v>12</v>
      </c>
      <c r="M1493" s="276">
        <v>81213.60000000002</v>
      </c>
      <c r="N1493" s="277"/>
      <c r="O1493" s="277"/>
      <c r="P1493" s="277"/>
      <c r="Q1493" s="277"/>
      <c r="R1493" s="277"/>
    </row>
    <row r="1494" spans="1:20" x14ac:dyDescent="0.2">
      <c r="A1494" s="271" t="s">
        <v>4960</v>
      </c>
      <c r="B1494" s="272" t="s">
        <v>2629</v>
      </c>
      <c r="C1494" s="272" t="s">
        <v>4961</v>
      </c>
      <c r="D1494" s="273" t="s">
        <v>4962</v>
      </c>
      <c r="E1494" s="296">
        <v>6500</v>
      </c>
      <c r="F1494" s="274" t="s">
        <v>8022</v>
      </c>
      <c r="G1494" s="275" t="s">
        <v>8023</v>
      </c>
      <c r="H1494" s="298" t="s">
        <v>4965</v>
      </c>
      <c r="I1494" s="298" t="s">
        <v>4966</v>
      </c>
      <c r="J1494" s="298" t="s">
        <v>4967</v>
      </c>
      <c r="K1494" s="273">
        <v>4</v>
      </c>
      <c r="L1494" s="273">
        <v>12</v>
      </c>
      <c r="M1494" s="276">
        <v>72816.200000000012</v>
      </c>
      <c r="N1494" s="277"/>
      <c r="O1494" s="277"/>
      <c r="P1494" s="277"/>
      <c r="Q1494" s="277"/>
      <c r="R1494" s="277"/>
    </row>
    <row r="1495" spans="1:20" x14ac:dyDescent="0.2">
      <c r="A1495" s="271" t="s">
        <v>4960</v>
      </c>
      <c r="B1495" s="272" t="s">
        <v>2629</v>
      </c>
      <c r="C1495" s="272" t="s">
        <v>4961</v>
      </c>
      <c r="D1495" s="273" t="s">
        <v>4962</v>
      </c>
      <c r="E1495" s="296">
        <v>2800</v>
      </c>
      <c r="F1495" s="274" t="s">
        <v>8024</v>
      </c>
      <c r="G1495" s="275" t="s">
        <v>8025</v>
      </c>
      <c r="H1495" s="298" t="s">
        <v>4965</v>
      </c>
      <c r="I1495" s="298" t="s">
        <v>4966</v>
      </c>
      <c r="J1495" s="298" t="s">
        <v>4967</v>
      </c>
      <c r="K1495" s="273">
        <v>2</v>
      </c>
      <c r="L1495" s="273">
        <v>12</v>
      </c>
      <c r="M1495" s="276">
        <v>36813.599999999999</v>
      </c>
      <c r="N1495" s="277"/>
      <c r="O1495" s="277"/>
      <c r="P1495" s="277"/>
      <c r="Q1495" s="277"/>
      <c r="R1495" s="277"/>
    </row>
    <row r="1496" spans="1:20" x14ac:dyDescent="0.2">
      <c r="A1496" s="271" t="s">
        <v>4960</v>
      </c>
      <c r="B1496" s="272" t="s">
        <v>2629</v>
      </c>
      <c r="C1496" s="272" t="s">
        <v>4961</v>
      </c>
      <c r="D1496" s="273" t="s">
        <v>4962</v>
      </c>
      <c r="E1496" s="296">
        <v>7500</v>
      </c>
      <c r="F1496" s="274" t="s">
        <v>8026</v>
      </c>
      <c r="G1496" s="275" t="s">
        <v>8027</v>
      </c>
      <c r="H1496" s="298" t="s">
        <v>5015</v>
      </c>
      <c r="I1496" s="298" t="s">
        <v>4966</v>
      </c>
      <c r="J1496" s="298" t="s">
        <v>4967</v>
      </c>
      <c r="K1496" s="273">
        <v>2</v>
      </c>
      <c r="L1496" s="273">
        <v>12</v>
      </c>
      <c r="M1496" s="276">
        <v>93213.60000000002</v>
      </c>
      <c r="N1496" s="277"/>
      <c r="O1496" s="277"/>
      <c r="P1496" s="277"/>
      <c r="Q1496" s="277"/>
      <c r="R1496" s="277"/>
    </row>
    <row r="1497" spans="1:20" x14ac:dyDescent="0.2">
      <c r="A1497" s="271" t="s">
        <v>4960</v>
      </c>
      <c r="B1497" s="272" t="s">
        <v>2629</v>
      </c>
      <c r="C1497" s="272" t="s">
        <v>4961</v>
      </c>
      <c r="D1497" s="273" t="s">
        <v>4970</v>
      </c>
      <c r="E1497" s="296">
        <v>8500</v>
      </c>
      <c r="F1497" s="274" t="s">
        <v>8028</v>
      </c>
      <c r="G1497" s="275" t="s">
        <v>8029</v>
      </c>
      <c r="H1497" s="298" t="s">
        <v>4965</v>
      </c>
      <c r="I1497" s="298" t="s">
        <v>4966</v>
      </c>
      <c r="J1497" s="298" t="s">
        <v>4967</v>
      </c>
      <c r="K1497" s="273">
        <v>2</v>
      </c>
      <c r="L1497" s="273">
        <v>12</v>
      </c>
      <c r="M1497" s="276">
        <v>105213.60000000002</v>
      </c>
      <c r="N1497" s="277"/>
      <c r="O1497" s="277"/>
      <c r="P1497" s="277"/>
      <c r="Q1497" s="277"/>
      <c r="R1497" s="277"/>
    </row>
    <row r="1498" spans="1:20" x14ac:dyDescent="0.2">
      <c r="A1498" s="271" t="s">
        <v>4960</v>
      </c>
      <c r="B1498" s="272" t="s">
        <v>2629</v>
      </c>
      <c r="C1498" s="272" t="s">
        <v>4961</v>
      </c>
      <c r="D1498" s="273" t="s">
        <v>4962</v>
      </c>
      <c r="E1498" s="296">
        <v>10000</v>
      </c>
      <c r="F1498" s="274" t="s">
        <v>8030</v>
      </c>
      <c r="G1498" s="275" t="s">
        <v>8031</v>
      </c>
      <c r="H1498" s="298" t="s">
        <v>4976</v>
      </c>
      <c r="I1498" s="298" t="s">
        <v>4966</v>
      </c>
      <c r="J1498" s="298" t="s">
        <v>4967</v>
      </c>
      <c r="K1498" s="273">
        <v>4</v>
      </c>
      <c r="L1498" s="273">
        <v>12</v>
      </c>
      <c r="M1498" s="276">
        <v>123213.60000000002</v>
      </c>
      <c r="N1498" s="277"/>
      <c r="O1498" s="277"/>
      <c r="P1498" s="277"/>
      <c r="Q1498" s="277"/>
      <c r="R1498" s="277"/>
    </row>
    <row r="1499" spans="1:20" x14ac:dyDescent="0.2">
      <c r="A1499" s="271" t="s">
        <v>4960</v>
      </c>
      <c r="B1499" s="272" t="s">
        <v>2629</v>
      </c>
      <c r="C1499" s="272" t="s">
        <v>4961</v>
      </c>
      <c r="D1499" s="273" t="s">
        <v>4962</v>
      </c>
      <c r="E1499" s="296">
        <v>6000</v>
      </c>
      <c r="F1499" s="274" t="s">
        <v>8032</v>
      </c>
      <c r="G1499" s="275" t="s">
        <v>8033</v>
      </c>
      <c r="H1499" s="298" t="s">
        <v>4976</v>
      </c>
      <c r="I1499" s="298" t="s">
        <v>4966</v>
      </c>
      <c r="J1499" s="298" t="s">
        <v>4967</v>
      </c>
      <c r="K1499" s="273">
        <v>2</v>
      </c>
      <c r="L1499" s="273">
        <v>5</v>
      </c>
      <c r="M1499" s="276">
        <v>33722.33</v>
      </c>
      <c r="N1499" s="277"/>
      <c r="O1499" s="277"/>
      <c r="P1499" s="277"/>
      <c r="Q1499" s="277"/>
      <c r="R1499" s="277"/>
    </row>
    <row r="1500" spans="1:20" x14ac:dyDescent="0.2">
      <c r="A1500" s="271" t="s">
        <v>4960</v>
      </c>
      <c r="B1500" s="272" t="s">
        <v>2629</v>
      </c>
      <c r="C1500" s="272" t="s">
        <v>4961</v>
      </c>
      <c r="D1500" s="273" t="s">
        <v>4962</v>
      </c>
      <c r="E1500" s="296">
        <v>7500</v>
      </c>
      <c r="F1500" s="274" t="s">
        <v>8034</v>
      </c>
      <c r="G1500" s="275" t="s">
        <v>8035</v>
      </c>
      <c r="H1500" s="298" t="s">
        <v>4965</v>
      </c>
      <c r="I1500" s="298" t="s">
        <v>4966</v>
      </c>
      <c r="J1500" s="298" t="s">
        <v>4967</v>
      </c>
      <c r="K1500" s="273">
        <v>2</v>
      </c>
      <c r="L1500" s="273">
        <v>12</v>
      </c>
      <c r="M1500" s="276">
        <v>93213.60000000002</v>
      </c>
      <c r="N1500" s="277"/>
      <c r="O1500" s="277"/>
      <c r="P1500" s="277"/>
      <c r="Q1500" s="277"/>
      <c r="R1500" s="277"/>
    </row>
    <row r="1501" spans="1:20" x14ac:dyDescent="0.2">
      <c r="A1501" s="271" t="s">
        <v>4960</v>
      </c>
      <c r="B1501" s="272" t="s">
        <v>2629</v>
      </c>
      <c r="C1501" s="272" t="s">
        <v>4961</v>
      </c>
      <c r="D1501" s="273" t="s">
        <v>4962</v>
      </c>
      <c r="E1501" s="296">
        <v>6500</v>
      </c>
      <c r="F1501" s="274" t="s">
        <v>8036</v>
      </c>
      <c r="G1501" s="275" t="s">
        <v>8037</v>
      </c>
      <c r="H1501" s="298" t="s">
        <v>4985</v>
      </c>
      <c r="I1501" s="298" t="s">
        <v>4966</v>
      </c>
      <c r="J1501" s="298" t="s">
        <v>4967</v>
      </c>
      <c r="K1501" s="273">
        <v>4</v>
      </c>
      <c r="L1501" s="273">
        <v>12</v>
      </c>
      <c r="M1501" s="276">
        <v>81213.60000000002</v>
      </c>
      <c r="N1501" s="277"/>
      <c r="O1501" s="277"/>
      <c r="P1501" s="277"/>
      <c r="Q1501" s="277"/>
      <c r="R1501" s="277"/>
    </row>
    <row r="1502" spans="1:20" x14ac:dyDescent="0.2">
      <c r="A1502" s="271" t="s">
        <v>4960</v>
      </c>
      <c r="B1502" s="272" t="s">
        <v>2629</v>
      </c>
      <c r="C1502" s="272" t="s">
        <v>4961</v>
      </c>
      <c r="D1502" s="273" t="s">
        <v>4962</v>
      </c>
      <c r="E1502" s="296">
        <v>6500</v>
      </c>
      <c r="F1502" s="274" t="s">
        <v>8038</v>
      </c>
      <c r="G1502" s="275" t="s">
        <v>8039</v>
      </c>
      <c r="H1502" s="298" t="s">
        <v>4973</v>
      </c>
      <c r="I1502" s="298" t="s">
        <v>4966</v>
      </c>
      <c r="J1502" s="298" t="s">
        <v>4967</v>
      </c>
      <c r="K1502" s="273">
        <v>2</v>
      </c>
      <c r="L1502" s="273">
        <v>12</v>
      </c>
      <c r="M1502" s="276">
        <v>81213.60000000002</v>
      </c>
      <c r="N1502" s="277"/>
      <c r="O1502" s="277"/>
      <c r="P1502" s="277"/>
      <c r="Q1502" s="277"/>
      <c r="R1502" s="277"/>
    </row>
    <row r="1503" spans="1:20" x14ac:dyDescent="0.2">
      <c r="A1503" s="271" t="s">
        <v>4960</v>
      </c>
      <c r="B1503" s="272" t="s">
        <v>2629</v>
      </c>
      <c r="C1503" s="272" t="s">
        <v>4961</v>
      </c>
      <c r="D1503" s="273" t="s">
        <v>4962</v>
      </c>
      <c r="E1503" s="296">
        <v>7500</v>
      </c>
      <c r="F1503" s="274" t="s">
        <v>8040</v>
      </c>
      <c r="G1503" s="275" t="s">
        <v>8041</v>
      </c>
      <c r="H1503" s="298" t="s">
        <v>4965</v>
      </c>
      <c r="I1503" s="298" t="s">
        <v>4966</v>
      </c>
      <c r="J1503" s="298" t="s">
        <v>4967</v>
      </c>
      <c r="K1503" s="273">
        <v>2</v>
      </c>
      <c r="L1503" s="273">
        <v>12</v>
      </c>
      <c r="M1503" s="276">
        <v>93213.60000000002</v>
      </c>
      <c r="N1503" s="277"/>
      <c r="O1503" s="277"/>
      <c r="P1503" s="277"/>
      <c r="Q1503" s="277"/>
      <c r="R1503" s="277"/>
    </row>
    <row r="1504" spans="1:20" x14ac:dyDescent="0.2">
      <c r="A1504" s="271" t="s">
        <v>4960</v>
      </c>
      <c r="B1504" s="272" t="s">
        <v>2629</v>
      </c>
      <c r="C1504" s="272" t="s">
        <v>4961</v>
      </c>
      <c r="D1504" s="273" t="s">
        <v>4962</v>
      </c>
      <c r="E1504" s="296">
        <v>7500</v>
      </c>
      <c r="F1504" s="274" t="s">
        <v>8042</v>
      </c>
      <c r="G1504" s="275" t="s">
        <v>8043</v>
      </c>
      <c r="H1504" s="298" t="s">
        <v>4985</v>
      </c>
      <c r="I1504" s="298" t="s">
        <v>4966</v>
      </c>
      <c r="J1504" s="298" t="s">
        <v>4967</v>
      </c>
      <c r="K1504" s="273">
        <v>2</v>
      </c>
      <c r="L1504" s="273">
        <v>12</v>
      </c>
      <c r="M1504" s="276">
        <v>93213.60000000002</v>
      </c>
      <c r="N1504" s="277"/>
      <c r="O1504" s="277"/>
      <c r="P1504" s="277"/>
      <c r="Q1504" s="277"/>
      <c r="R1504" s="277"/>
    </row>
    <row r="1505" spans="1:20" x14ac:dyDescent="0.2">
      <c r="A1505" s="271" t="s">
        <v>4960</v>
      </c>
      <c r="B1505" s="272" t="s">
        <v>2629</v>
      </c>
      <c r="C1505" s="272" t="s">
        <v>4961</v>
      </c>
      <c r="D1505" s="273" t="s">
        <v>4962</v>
      </c>
      <c r="E1505" s="296">
        <v>7500</v>
      </c>
      <c r="F1505" s="274" t="s">
        <v>8044</v>
      </c>
      <c r="G1505" s="275" t="s">
        <v>8045</v>
      </c>
      <c r="H1505" s="298" t="s">
        <v>4965</v>
      </c>
      <c r="I1505" s="298" t="s">
        <v>4966</v>
      </c>
      <c r="J1505" s="298" t="s">
        <v>4967</v>
      </c>
      <c r="K1505" s="273">
        <v>2</v>
      </c>
      <c r="L1505" s="273">
        <v>12</v>
      </c>
      <c r="M1505" s="276">
        <v>95274.730000000025</v>
      </c>
      <c r="N1505" s="277"/>
      <c r="O1505" s="277"/>
      <c r="P1505" s="277"/>
      <c r="Q1505" s="277"/>
      <c r="R1505" s="277"/>
    </row>
    <row r="1506" spans="1:20" x14ac:dyDescent="0.2">
      <c r="A1506" s="271" t="s">
        <v>4960</v>
      </c>
      <c r="B1506" s="272" t="s">
        <v>2629</v>
      </c>
      <c r="C1506" s="272" t="s">
        <v>4961</v>
      </c>
      <c r="D1506" s="273" t="s">
        <v>4962</v>
      </c>
      <c r="E1506" s="296">
        <v>5500</v>
      </c>
      <c r="F1506" s="274" t="s">
        <v>8046</v>
      </c>
      <c r="G1506" s="275" t="s">
        <v>8047</v>
      </c>
      <c r="H1506" s="298" t="s">
        <v>4976</v>
      </c>
      <c r="I1506" s="298" t="s">
        <v>4966</v>
      </c>
      <c r="J1506" s="298" t="s">
        <v>4967</v>
      </c>
      <c r="K1506" s="273">
        <v>2</v>
      </c>
      <c r="L1506" s="273">
        <v>12</v>
      </c>
      <c r="M1506" s="276">
        <v>69213.60000000002</v>
      </c>
      <c r="N1506" s="277"/>
      <c r="O1506" s="277"/>
      <c r="P1506" s="277"/>
      <c r="Q1506" s="277"/>
      <c r="R1506" s="277"/>
    </row>
    <row r="1507" spans="1:20" x14ac:dyDescent="0.2">
      <c r="A1507" s="271" t="s">
        <v>4960</v>
      </c>
      <c r="B1507" s="272" t="s">
        <v>2629</v>
      </c>
      <c r="C1507" s="272" t="s">
        <v>4961</v>
      </c>
      <c r="D1507" s="273" t="s">
        <v>5052</v>
      </c>
      <c r="E1507" s="296">
        <v>2500</v>
      </c>
      <c r="F1507" s="274" t="s">
        <v>8048</v>
      </c>
      <c r="G1507" s="275" t="s">
        <v>8049</v>
      </c>
      <c r="H1507" s="298" t="s">
        <v>5055</v>
      </c>
      <c r="I1507" s="298" t="s">
        <v>4993</v>
      </c>
      <c r="J1507" s="298" t="s">
        <v>5056</v>
      </c>
      <c r="K1507" s="273">
        <v>2</v>
      </c>
      <c r="L1507" s="273">
        <v>12</v>
      </c>
      <c r="M1507" s="276">
        <v>33213.599999999999</v>
      </c>
      <c r="N1507" s="277"/>
      <c r="O1507" s="277"/>
      <c r="P1507" s="277"/>
      <c r="Q1507" s="277"/>
      <c r="R1507" s="277"/>
    </row>
    <row r="1508" spans="1:20" x14ac:dyDescent="0.2">
      <c r="A1508" s="271" t="s">
        <v>4960</v>
      </c>
      <c r="B1508" s="272" t="s">
        <v>2629</v>
      </c>
      <c r="C1508" s="272" t="s">
        <v>4961</v>
      </c>
      <c r="D1508" s="273" t="s">
        <v>4962</v>
      </c>
      <c r="E1508" s="296">
        <v>6500</v>
      </c>
      <c r="F1508" s="274" t="s">
        <v>8050</v>
      </c>
      <c r="G1508" s="275" t="s">
        <v>8051</v>
      </c>
      <c r="H1508" s="298" t="s">
        <v>5015</v>
      </c>
      <c r="I1508" s="298" t="s">
        <v>4966</v>
      </c>
      <c r="J1508" s="298" t="s">
        <v>4967</v>
      </c>
      <c r="K1508" s="273">
        <v>2</v>
      </c>
      <c r="L1508" s="273">
        <v>12</v>
      </c>
      <c r="M1508" s="276">
        <v>81213.60000000002</v>
      </c>
      <c r="N1508" s="277"/>
      <c r="O1508" s="277"/>
      <c r="P1508" s="277"/>
      <c r="Q1508" s="277"/>
      <c r="R1508" s="277"/>
    </row>
    <row r="1509" spans="1:20" x14ac:dyDescent="0.2">
      <c r="A1509" s="271" t="s">
        <v>4960</v>
      </c>
      <c r="B1509" s="272" t="s">
        <v>2629</v>
      </c>
      <c r="C1509" s="272" t="s">
        <v>4961</v>
      </c>
      <c r="D1509" s="273" t="s">
        <v>4962</v>
      </c>
      <c r="E1509" s="296">
        <v>5500</v>
      </c>
      <c r="F1509" s="274" t="s">
        <v>8052</v>
      </c>
      <c r="G1509" s="275" t="s">
        <v>8053</v>
      </c>
      <c r="H1509" s="298" t="s">
        <v>4965</v>
      </c>
      <c r="I1509" s="298" t="s">
        <v>4966</v>
      </c>
      <c r="J1509" s="298" t="s">
        <v>4967</v>
      </c>
      <c r="K1509" s="273">
        <v>0</v>
      </c>
      <c r="L1509" s="273">
        <v>1</v>
      </c>
      <c r="M1509" s="276">
        <v>5794.1900000000005</v>
      </c>
      <c r="N1509" s="278"/>
      <c r="O1509" s="278"/>
      <c r="P1509" s="278"/>
      <c r="Q1509" s="278"/>
      <c r="R1509" s="278"/>
      <c r="S1509" s="279"/>
      <c r="T1509" s="279"/>
    </row>
    <row r="1510" spans="1:20" x14ac:dyDescent="0.2">
      <c r="A1510" s="271" t="s">
        <v>4960</v>
      </c>
      <c r="B1510" s="272" t="s">
        <v>2629</v>
      </c>
      <c r="C1510" s="272" t="s">
        <v>4961</v>
      </c>
      <c r="D1510" s="273" t="s">
        <v>4962</v>
      </c>
      <c r="E1510" s="296">
        <v>6500</v>
      </c>
      <c r="F1510" s="274" t="s">
        <v>8054</v>
      </c>
      <c r="G1510" s="275" t="s">
        <v>8055</v>
      </c>
      <c r="H1510" s="298" t="s">
        <v>4985</v>
      </c>
      <c r="I1510" s="298" t="s">
        <v>4966</v>
      </c>
      <c r="J1510" s="298" t="s">
        <v>4967</v>
      </c>
      <c r="K1510" s="273">
        <v>4</v>
      </c>
      <c r="L1510" s="273">
        <v>12</v>
      </c>
      <c r="M1510" s="276">
        <v>81213.60000000002</v>
      </c>
      <c r="N1510" s="277"/>
      <c r="O1510" s="277"/>
      <c r="P1510" s="277"/>
      <c r="Q1510" s="277"/>
      <c r="R1510" s="277"/>
    </row>
    <row r="1511" spans="1:20" x14ac:dyDescent="0.2">
      <c r="A1511" s="271" t="s">
        <v>4960</v>
      </c>
      <c r="B1511" s="272" t="s">
        <v>2629</v>
      </c>
      <c r="C1511" s="272" t="s">
        <v>4961</v>
      </c>
      <c r="D1511" s="273" t="s">
        <v>5052</v>
      </c>
      <c r="E1511" s="296">
        <v>3500</v>
      </c>
      <c r="F1511" s="274" t="s">
        <v>8056</v>
      </c>
      <c r="G1511" s="275" t="s">
        <v>8057</v>
      </c>
      <c r="H1511" s="298" t="s">
        <v>5101</v>
      </c>
      <c r="I1511" s="298" t="s">
        <v>4966</v>
      </c>
      <c r="J1511" s="298" t="s">
        <v>5123</v>
      </c>
      <c r="K1511" s="273">
        <v>2</v>
      </c>
      <c r="L1511" s="273">
        <v>12</v>
      </c>
      <c r="M1511" s="276">
        <v>45213.600000000006</v>
      </c>
      <c r="N1511" s="277"/>
      <c r="O1511" s="277"/>
      <c r="P1511" s="277"/>
      <c r="Q1511" s="277"/>
      <c r="R1511" s="277"/>
    </row>
    <row r="1512" spans="1:20" x14ac:dyDescent="0.2">
      <c r="A1512" s="271" t="s">
        <v>4960</v>
      </c>
      <c r="B1512" s="272" t="s">
        <v>2629</v>
      </c>
      <c r="C1512" s="272" t="s">
        <v>4961</v>
      </c>
      <c r="D1512" s="273" t="s">
        <v>4962</v>
      </c>
      <c r="E1512" s="296">
        <v>9500</v>
      </c>
      <c r="F1512" s="274" t="s">
        <v>8058</v>
      </c>
      <c r="G1512" s="275" t="s">
        <v>8059</v>
      </c>
      <c r="H1512" s="298" t="s">
        <v>4985</v>
      </c>
      <c r="I1512" s="298" t="s">
        <v>4966</v>
      </c>
      <c r="J1512" s="298" t="s">
        <v>4967</v>
      </c>
      <c r="K1512" s="273">
        <v>2</v>
      </c>
      <c r="L1512" s="273">
        <v>12</v>
      </c>
      <c r="M1512" s="276">
        <v>117213.60000000002</v>
      </c>
      <c r="N1512" s="277"/>
      <c r="O1512" s="277"/>
      <c r="P1512" s="277"/>
      <c r="Q1512" s="277"/>
      <c r="R1512" s="277"/>
    </row>
    <row r="1513" spans="1:20" x14ac:dyDescent="0.2">
      <c r="A1513" s="271" t="s">
        <v>4960</v>
      </c>
      <c r="B1513" s="272" t="s">
        <v>2629</v>
      </c>
      <c r="C1513" s="272" t="s">
        <v>4961</v>
      </c>
      <c r="D1513" s="273" t="s">
        <v>4962</v>
      </c>
      <c r="E1513" s="296">
        <v>10000</v>
      </c>
      <c r="F1513" s="274" t="s">
        <v>8060</v>
      </c>
      <c r="G1513" s="275" t="s">
        <v>8061</v>
      </c>
      <c r="H1513" s="298" t="s">
        <v>4985</v>
      </c>
      <c r="I1513" s="298" t="s">
        <v>4966</v>
      </c>
      <c r="J1513" s="298" t="s">
        <v>4967</v>
      </c>
      <c r="K1513" s="273">
        <v>4</v>
      </c>
      <c r="L1513" s="273">
        <v>12</v>
      </c>
      <c r="M1513" s="276">
        <v>123213.60000000002</v>
      </c>
      <c r="N1513" s="277"/>
      <c r="O1513" s="277"/>
      <c r="P1513" s="277"/>
      <c r="Q1513" s="277"/>
      <c r="R1513" s="277"/>
    </row>
    <row r="1514" spans="1:20" x14ac:dyDescent="0.2">
      <c r="A1514" s="271" t="s">
        <v>4960</v>
      </c>
      <c r="B1514" s="272" t="s">
        <v>2629</v>
      </c>
      <c r="C1514" s="272" t="s">
        <v>4961</v>
      </c>
      <c r="D1514" s="273" t="s">
        <v>4962</v>
      </c>
      <c r="E1514" s="296">
        <v>5500</v>
      </c>
      <c r="F1514" s="274" t="s">
        <v>8062</v>
      </c>
      <c r="G1514" s="275" t="s">
        <v>8063</v>
      </c>
      <c r="H1514" s="298" t="s">
        <v>4976</v>
      </c>
      <c r="I1514" s="298" t="s">
        <v>4966</v>
      </c>
      <c r="J1514" s="298" t="s">
        <v>4967</v>
      </c>
      <c r="K1514" s="273">
        <v>2</v>
      </c>
      <c r="L1514" s="273">
        <v>12</v>
      </c>
      <c r="M1514" s="276">
        <v>69213.60000000002</v>
      </c>
      <c r="N1514" s="277"/>
      <c r="O1514" s="277"/>
      <c r="P1514" s="277"/>
      <c r="Q1514" s="277"/>
      <c r="R1514" s="277"/>
    </row>
    <row r="1515" spans="1:20" x14ac:dyDescent="0.2">
      <c r="A1515" s="271" t="s">
        <v>4960</v>
      </c>
      <c r="B1515" s="272" t="s">
        <v>2629</v>
      </c>
      <c r="C1515" s="272" t="s">
        <v>4961</v>
      </c>
      <c r="D1515" s="273" t="s">
        <v>4962</v>
      </c>
      <c r="E1515" s="296">
        <v>6500</v>
      </c>
      <c r="F1515" s="274" t="s">
        <v>8064</v>
      </c>
      <c r="G1515" s="275" t="s">
        <v>8065</v>
      </c>
      <c r="H1515" s="298" t="s">
        <v>4965</v>
      </c>
      <c r="I1515" s="298" t="s">
        <v>4966</v>
      </c>
      <c r="J1515" s="298" t="s">
        <v>4967</v>
      </c>
      <c r="K1515" s="273">
        <v>4</v>
      </c>
      <c r="L1515" s="273">
        <v>12</v>
      </c>
      <c r="M1515" s="276">
        <v>67778.000000000015</v>
      </c>
      <c r="N1515" s="277"/>
      <c r="O1515" s="277"/>
      <c r="P1515" s="277"/>
      <c r="Q1515" s="277"/>
      <c r="R1515" s="277"/>
    </row>
    <row r="1516" spans="1:20" x14ac:dyDescent="0.2">
      <c r="A1516" s="271" t="s">
        <v>4960</v>
      </c>
      <c r="B1516" s="272" t="s">
        <v>2629</v>
      </c>
      <c r="C1516" s="272" t="s">
        <v>4961</v>
      </c>
      <c r="D1516" s="273" t="s">
        <v>4962</v>
      </c>
      <c r="E1516" s="296">
        <v>8500</v>
      </c>
      <c r="F1516" s="274" t="s">
        <v>8066</v>
      </c>
      <c r="G1516" s="275" t="s">
        <v>8067</v>
      </c>
      <c r="H1516" s="298" t="s">
        <v>5167</v>
      </c>
      <c r="I1516" s="298" t="s">
        <v>4966</v>
      </c>
      <c r="J1516" s="298" t="s">
        <v>4967</v>
      </c>
      <c r="K1516" s="273">
        <v>4</v>
      </c>
      <c r="L1516" s="273">
        <v>12</v>
      </c>
      <c r="M1516" s="276">
        <v>105821.60000000002</v>
      </c>
      <c r="N1516" s="277"/>
      <c r="O1516" s="277"/>
      <c r="P1516" s="277"/>
      <c r="Q1516" s="277"/>
      <c r="R1516" s="277"/>
    </row>
    <row r="1517" spans="1:20" x14ac:dyDescent="0.2">
      <c r="A1517" s="271" t="s">
        <v>4960</v>
      </c>
      <c r="B1517" s="272" t="s">
        <v>2629</v>
      </c>
      <c r="C1517" s="272" t="s">
        <v>4961</v>
      </c>
      <c r="D1517" s="273" t="s">
        <v>4962</v>
      </c>
      <c r="E1517" s="296">
        <v>6500</v>
      </c>
      <c r="F1517" s="274" t="s">
        <v>8068</v>
      </c>
      <c r="G1517" s="275" t="s">
        <v>8069</v>
      </c>
      <c r="H1517" s="298" t="s">
        <v>4965</v>
      </c>
      <c r="I1517" s="298" t="s">
        <v>4966</v>
      </c>
      <c r="J1517" s="298" t="s">
        <v>4967</v>
      </c>
      <c r="K1517" s="273">
        <v>4</v>
      </c>
      <c r="L1517" s="273">
        <v>12</v>
      </c>
      <c r="M1517" s="276">
        <v>81213.60000000002</v>
      </c>
      <c r="N1517" s="277"/>
      <c r="O1517" s="277"/>
      <c r="P1517" s="277"/>
      <c r="Q1517" s="277"/>
      <c r="R1517" s="277"/>
    </row>
    <row r="1518" spans="1:20" x14ac:dyDescent="0.2">
      <c r="A1518" s="271" t="s">
        <v>4960</v>
      </c>
      <c r="B1518" s="272" t="s">
        <v>2629</v>
      </c>
      <c r="C1518" s="272" t="s">
        <v>4961</v>
      </c>
      <c r="D1518" s="273" t="s">
        <v>4962</v>
      </c>
      <c r="E1518" s="296">
        <v>12000</v>
      </c>
      <c r="F1518" s="274" t="s">
        <v>8070</v>
      </c>
      <c r="G1518" s="275" t="s">
        <v>8071</v>
      </c>
      <c r="H1518" s="298" t="s">
        <v>4965</v>
      </c>
      <c r="I1518" s="298" t="s">
        <v>4966</v>
      </c>
      <c r="J1518" s="298" t="s">
        <v>4967</v>
      </c>
      <c r="K1518" s="273">
        <v>2</v>
      </c>
      <c r="L1518" s="273">
        <v>12</v>
      </c>
      <c r="M1518" s="276">
        <v>147213.6</v>
      </c>
      <c r="N1518" s="277"/>
      <c r="O1518" s="277"/>
      <c r="P1518" s="277"/>
      <c r="Q1518" s="277"/>
      <c r="R1518" s="277"/>
    </row>
    <row r="1519" spans="1:20" x14ac:dyDescent="0.2">
      <c r="A1519" s="271" t="s">
        <v>4960</v>
      </c>
      <c r="B1519" s="272" t="s">
        <v>2629</v>
      </c>
      <c r="C1519" s="272" t="s">
        <v>4961</v>
      </c>
      <c r="D1519" s="273" t="s">
        <v>5052</v>
      </c>
      <c r="E1519" s="296">
        <v>4500</v>
      </c>
      <c r="F1519" s="274" t="s">
        <v>8072</v>
      </c>
      <c r="G1519" s="275" t="s">
        <v>8073</v>
      </c>
      <c r="H1519" s="298" t="s">
        <v>4992</v>
      </c>
      <c r="I1519" s="298" t="s">
        <v>4966</v>
      </c>
      <c r="J1519" s="298" t="s">
        <v>5123</v>
      </c>
      <c r="K1519" s="273">
        <v>2</v>
      </c>
      <c r="L1519" s="273">
        <v>12</v>
      </c>
      <c r="M1519" s="276">
        <v>57213.600000000013</v>
      </c>
      <c r="N1519" s="277"/>
      <c r="O1519" s="277"/>
      <c r="P1519" s="277"/>
      <c r="Q1519" s="277"/>
      <c r="R1519" s="277"/>
    </row>
    <row r="1520" spans="1:20" x14ac:dyDescent="0.2">
      <c r="A1520" s="271" t="s">
        <v>4960</v>
      </c>
      <c r="B1520" s="272" t="s">
        <v>2629</v>
      </c>
      <c r="C1520" s="272" t="s">
        <v>4961</v>
      </c>
      <c r="D1520" s="273" t="s">
        <v>4962</v>
      </c>
      <c r="E1520" s="296">
        <v>5500</v>
      </c>
      <c r="F1520" s="274" t="s">
        <v>8074</v>
      </c>
      <c r="G1520" s="275" t="s">
        <v>8075</v>
      </c>
      <c r="H1520" s="298" t="s">
        <v>4965</v>
      </c>
      <c r="I1520" s="298" t="s">
        <v>4966</v>
      </c>
      <c r="J1520" s="298" t="s">
        <v>4967</v>
      </c>
      <c r="K1520" s="273">
        <v>4</v>
      </c>
      <c r="L1520" s="273">
        <v>12</v>
      </c>
      <c r="M1520" s="276">
        <v>69213.60000000002</v>
      </c>
      <c r="N1520" s="277"/>
      <c r="O1520" s="277"/>
      <c r="P1520" s="277"/>
      <c r="Q1520" s="277"/>
      <c r="R1520" s="277"/>
    </row>
    <row r="1521" spans="1:18" x14ac:dyDescent="0.2">
      <c r="A1521" s="271" t="s">
        <v>4960</v>
      </c>
      <c r="B1521" s="272" t="s">
        <v>2629</v>
      </c>
      <c r="C1521" s="272" t="s">
        <v>4961</v>
      </c>
      <c r="D1521" s="273" t="s">
        <v>4962</v>
      </c>
      <c r="E1521" s="296">
        <v>6500</v>
      </c>
      <c r="F1521" s="274" t="s">
        <v>8076</v>
      </c>
      <c r="G1521" s="275" t="s">
        <v>8077</v>
      </c>
      <c r="H1521" s="298" t="s">
        <v>4965</v>
      </c>
      <c r="I1521" s="298" t="s">
        <v>4966</v>
      </c>
      <c r="J1521" s="298" t="s">
        <v>4967</v>
      </c>
      <c r="K1521" s="273">
        <v>4</v>
      </c>
      <c r="L1521" s="273">
        <v>12</v>
      </c>
      <c r="M1521" s="276">
        <v>81213.60000000002</v>
      </c>
      <c r="N1521" s="277"/>
      <c r="O1521" s="277"/>
      <c r="P1521" s="277"/>
      <c r="Q1521" s="277"/>
      <c r="R1521" s="277"/>
    </row>
    <row r="1522" spans="1:18" x14ac:dyDescent="0.2">
      <c r="A1522" s="271" t="s">
        <v>4960</v>
      </c>
      <c r="B1522" s="272" t="s">
        <v>2629</v>
      </c>
      <c r="C1522" s="272" t="s">
        <v>4961</v>
      </c>
      <c r="D1522" s="273" t="s">
        <v>4962</v>
      </c>
      <c r="E1522" s="296">
        <v>6500</v>
      </c>
      <c r="F1522" s="274" t="s">
        <v>8078</v>
      </c>
      <c r="G1522" s="275" t="s">
        <v>8079</v>
      </c>
      <c r="H1522" s="298" t="s">
        <v>4985</v>
      </c>
      <c r="I1522" s="298" t="s">
        <v>4966</v>
      </c>
      <c r="J1522" s="298" t="s">
        <v>4967</v>
      </c>
      <c r="K1522" s="273">
        <v>4</v>
      </c>
      <c r="L1522" s="273">
        <v>12</v>
      </c>
      <c r="M1522" s="276">
        <v>81213.60000000002</v>
      </c>
      <c r="N1522" s="277"/>
      <c r="O1522" s="277"/>
      <c r="P1522" s="277"/>
      <c r="Q1522" s="277"/>
      <c r="R1522" s="277"/>
    </row>
    <row r="1523" spans="1:18" x14ac:dyDescent="0.2">
      <c r="A1523" s="271" t="s">
        <v>4960</v>
      </c>
      <c r="B1523" s="272" t="s">
        <v>2629</v>
      </c>
      <c r="C1523" s="272" t="s">
        <v>4961</v>
      </c>
      <c r="D1523" s="273" t="s">
        <v>4962</v>
      </c>
      <c r="E1523" s="296">
        <v>9500</v>
      </c>
      <c r="F1523" s="274" t="s">
        <v>8080</v>
      </c>
      <c r="G1523" s="275" t="s">
        <v>8081</v>
      </c>
      <c r="H1523" s="298" t="s">
        <v>5159</v>
      </c>
      <c r="I1523" s="298" t="s">
        <v>4966</v>
      </c>
      <c r="J1523" s="298" t="s">
        <v>4967</v>
      </c>
      <c r="K1523" s="273">
        <v>4</v>
      </c>
      <c r="L1523" s="273">
        <v>12</v>
      </c>
      <c r="M1523" s="276">
        <v>117213.60000000002</v>
      </c>
      <c r="N1523" s="277"/>
      <c r="O1523" s="277"/>
      <c r="P1523" s="277"/>
      <c r="Q1523" s="277"/>
      <c r="R1523" s="277"/>
    </row>
    <row r="1524" spans="1:18" x14ac:dyDescent="0.2">
      <c r="A1524" s="271" t="s">
        <v>4960</v>
      </c>
      <c r="B1524" s="272" t="s">
        <v>2629</v>
      </c>
      <c r="C1524" s="272" t="s">
        <v>4961</v>
      </c>
      <c r="D1524" s="273" t="s">
        <v>4962</v>
      </c>
      <c r="E1524" s="296">
        <v>6500</v>
      </c>
      <c r="F1524" s="274" t="s">
        <v>8082</v>
      </c>
      <c r="G1524" s="275" t="s">
        <v>8083</v>
      </c>
      <c r="H1524" s="298" t="s">
        <v>4976</v>
      </c>
      <c r="I1524" s="298" t="s">
        <v>4966</v>
      </c>
      <c r="J1524" s="298" t="s">
        <v>4967</v>
      </c>
      <c r="K1524" s="273">
        <v>1</v>
      </c>
      <c r="L1524" s="273">
        <v>2</v>
      </c>
      <c r="M1524" s="276">
        <v>13975.6</v>
      </c>
      <c r="N1524" s="277"/>
      <c r="O1524" s="277"/>
      <c r="P1524" s="277"/>
      <c r="Q1524" s="277"/>
      <c r="R1524" s="277"/>
    </row>
    <row r="1525" spans="1:18" x14ac:dyDescent="0.2">
      <c r="A1525" s="271" t="s">
        <v>4960</v>
      </c>
      <c r="B1525" s="272" t="s">
        <v>2629</v>
      </c>
      <c r="C1525" s="272" t="s">
        <v>4961</v>
      </c>
      <c r="D1525" s="273" t="s">
        <v>4962</v>
      </c>
      <c r="E1525" s="296">
        <v>11000</v>
      </c>
      <c r="F1525" s="274" t="s">
        <v>8084</v>
      </c>
      <c r="G1525" s="275" t="s">
        <v>8085</v>
      </c>
      <c r="H1525" s="298" t="s">
        <v>4973</v>
      </c>
      <c r="I1525" s="298" t="s">
        <v>4966</v>
      </c>
      <c r="J1525" s="298" t="s">
        <v>4967</v>
      </c>
      <c r="K1525" s="273">
        <v>1</v>
      </c>
      <c r="L1525" s="273">
        <v>2</v>
      </c>
      <c r="M1525" s="276">
        <v>21795.599999999999</v>
      </c>
      <c r="N1525" s="277"/>
      <c r="O1525" s="277"/>
      <c r="P1525" s="277"/>
      <c r="Q1525" s="277"/>
      <c r="R1525" s="277"/>
    </row>
    <row r="1526" spans="1:18" x14ac:dyDescent="0.2">
      <c r="A1526" s="271" t="s">
        <v>4960</v>
      </c>
      <c r="B1526" s="272" t="s">
        <v>2629</v>
      </c>
      <c r="C1526" s="272" t="s">
        <v>4961</v>
      </c>
      <c r="D1526" s="273" t="s">
        <v>4962</v>
      </c>
      <c r="E1526" s="296">
        <v>5500</v>
      </c>
      <c r="F1526" s="274" t="s">
        <v>8086</v>
      </c>
      <c r="G1526" s="275" t="s">
        <v>8087</v>
      </c>
      <c r="H1526" s="298" t="s">
        <v>7637</v>
      </c>
      <c r="I1526" s="298" t="s">
        <v>4966</v>
      </c>
      <c r="J1526" s="298" t="s">
        <v>4967</v>
      </c>
      <c r="K1526" s="273">
        <v>2</v>
      </c>
      <c r="L1526" s="273">
        <v>12</v>
      </c>
      <c r="M1526" s="276">
        <v>69213.60000000002</v>
      </c>
      <c r="N1526" s="277"/>
      <c r="O1526" s="277"/>
      <c r="P1526" s="277"/>
      <c r="Q1526" s="277"/>
      <c r="R1526" s="277"/>
    </row>
    <row r="1527" spans="1:18" x14ac:dyDescent="0.2">
      <c r="A1527" s="271" t="s">
        <v>4960</v>
      </c>
      <c r="B1527" s="272" t="s">
        <v>2629</v>
      </c>
      <c r="C1527" s="272" t="s">
        <v>4961</v>
      </c>
      <c r="D1527" s="273" t="s">
        <v>4962</v>
      </c>
      <c r="E1527" s="296">
        <v>5500</v>
      </c>
      <c r="F1527" s="274" t="s">
        <v>8088</v>
      </c>
      <c r="G1527" s="275" t="s">
        <v>8089</v>
      </c>
      <c r="H1527" s="298" t="s">
        <v>4973</v>
      </c>
      <c r="I1527" s="298" t="s">
        <v>4966</v>
      </c>
      <c r="J1527" s="298" t="s">
        <v>4967</v>
      </c>
      <c r="K1527" s="273">
        <v>4</v>
      </c>
      <c r="L1527" s="273">
        <v>12</v>
      </c>
      <c r="M1527" s="276">
        <v>69213.60000000002</v>
      </c>
      <c r="N1527" s="277"/>
      <c r="O1527" s="277"/>
      <c r="P1527" s="277"/>
      <c r="Q1527" s="277"/>
      <c r="R1527" s="277"/>
    </row>
    <row r="1528" spans="1:18" x14ac:dyDescent="0.2">
      <c r="A1528" s="271" t="s">
        <v>4960</v>
      </c>
      <c r="B1528" s="272" t="s">
        <v>2629</v>
      </c>
      <c r="C1528" s="272" t="s">
        <v>4961</v>
      </c>
      <c r="D1528" s="273" t="s">
        <v>4962</v>
      </c>
      <c r="E1528" s="296">
        <v>8500</v>
      </c>
      <c r="F1528" s="274" t="s">
        <v>8090</v>
      </c>
      <c r="G1528" s="275" t="s">
        <v>8091</v>
      </c>
      <c r="H1528" s="298" t="s">
        <v>4976</v>
      </c>
      <c r="I1528" s="298" t="s">
        <v>4966</v>
      </c>
      <c r="J1528" s="298" t="s">
        <v>4967</v>
      </c>
      <c r="K1528" s="273">
        <v>4</v>
      </c>
      <c r="L1528" s="273">
        <v>12</v>
      </c>
      <c r="M1528" s="276">
        <v>105213.60000000002</v>
      </c>
      <c r="N1528" s="277"/>
      <c r="O1528" s="277"/>
      <c r="P1528" s="277"/>
      <c r="Q1528" s="277"/>
      <c r="R1528" s="277"/>
    </row>
    <row r="1529" spans="1:18" x14ac:dyDescent="0.2">
      <c r="A1529" s="271" t="s">
        <v>4960</v>
      </c>
      <c r="B1529" s="272" t="s">
        <v>2629</v>
      </c>
      <c r="C1529" s="272" t="s">
        <v>4961</v>
      </c>
      <c r="D1529" s="273" t="s">
        <v>4962</v>
      </c>
      <c r="E1529" s="296">
        <v>6500</v>
      </c>
      <c r="F1529" s="274" t="s">
        <v>8092</v>
      </c>
      <c r="G1529" s="275" t="s">
        <v>8093</v>
      </c>
      <c r="H1529" s="298" t="s">
        <v>4976</v>
      </c>
      <c r="I1529" s="298" t="s">
        <v>4966</v>
      </c>
      <c r="J1529" s="298" t="s">
        <v>4967</v>
      </c>
      <c r="K1529" s="273">
        <v>2</v>
      </c>
      <c r="L1529" s="273">
        <v>12</v>
      </c>
      <c r="M1529" s="276">
        <v>81213.60000000002</v>
      </c>
      <c r="N1529" s="277"/>
      <c r="O1529" s="277"/>
      <c r="P1529" s="277"/>
      <c r="Q1529" s="277"/>
      <c r="R1529" s="277"/>
    </row>
    <row r="1530" spans="1:18" x14ac:dyDescent="0.2">
      <c r="A1530" s="271" t="s">
        <v>4960</v>
      </c>
      <c r="B1530" s="272" t="s">
        <v>2629</v>
      </c>
      <c r="C1530" s="272" t="s">
        <v>4961</v>
      </c>
      <c r="D1530" s="273" t="s">
        <v>4962</v>
      </c>
      <c r="E1530" s="296">
        <v>8500</v>
      </c>
      <c r="F1530" s="274" t="s">
        <v>8094</v>
      </c>
      <c r="G1530" s="275" t="s">
        <v>8095</v>
      </c>
      <c r="H1530" s="298" t="s">
        <v>4965</v>
      </c>
      <c r="I1530" s="298" t="s">
        <v>4966</v>
      </c>
      <c r="J1530" s="298" t="s">
        <v>4967</v>
      </c>
      <c r="K1530" s="273">
        <v>4</v>
      </c>
      <c r="L1530" s="273">
        <v>12</v>
      </c>
      <c r="M1530" s="276">
        <v>105213.60000000002</v>
      </c>
      <c r="N1530" s="277"/>
      <c r="O1530" s="277"/>
      <c r="P1530" s="277"/>
      <c r="Q1530" s="277"/>
      <c r="R1530" s="277"/>
    </row>
    <row r="1531" spans="1:18" x14ac:dyDescent="0.2">
      <c r="A1531" s="271" t="s">
        <v>4960</v>
      </c>
      <c r="B1531" s="272" t="s">
        <v>2629</v>
      </c>
      <c r="C1531" s="272" t="s">
        <v>4961</v>
      </c>
      <c r="D1531" s="273" t="s">
        <v>5052</v>
      </c>
      <c r="E1531" s="296">
        <v>3000</v>
      </c>
      <c r="F1531" s="274" t="s">
        <v>8096</v>
      </c>
      <c r="G1531" s="275" t="s">
        <v>8097</v>
      </c>
      <c r="H1531" s="298" t="s">
        <v>5055</v>
      </c>
      <c r="I1531" s="298" t="s">
        <v>4993</v>
      </c>
      <c r="J1531" s="298" t="s">
        <v>5056</v>
      </c>
      <c r="K1531" s="273">
        <v>1</v>
      </c>
      <c r="L1531" s="273">
        <v>2</v>
      </c>
      <c r="M1531" s="276">
        <v>6528.93</v>
      </c>
      <c r="N1531" s="277"/>
      <c r="O1531" s="277"/>
      <c r="P1531" s="277"/>
      <c r="Q1531" s="277"/>
      <c r="R1531" s="277"/>
    </row>
    <row r="1532" spans="1:18" x14ac:dyDescent="0.2">
      <c r="A1532" s="271" t="s">
        <v>4960</v>
      </c>
      <c r="B1532" s="272" t="s">
        <v>2629</v>
      </c>
      <c r="C1532" s="272" t="s">
        <v>4961</v>
      </c>
      <c r="D1532" s="273" t="s">
        <v>4962</v>
      </c>
      <c r="E1532" s="296">
        <v>10500</v>
      </c>
      <c r="F1532" s="274" t="s">
        <v>8098</v>
      </c>
      <c r="G1532" s="275" t="s">
        <v>8099</v>
      </c>
      <c r="H1532" s="298" t="s">
        <v>5198</v>
      </c>
      <c r="I1532" s="298" t="s">
        <v>4966</v>
      </c>
      <c r="J1532" s="298" t="s">
        <v>4967</v>
      </c>
      <c r="K1532" s="273">
        <v>4</v>
      </c>
      <c r="L1532" s="273">
        <v>12</v>
      </c>
      <c r="M1532" s="276">
        <v>129213.60000000002</v>
      </c>
      <c r="N1532" s="277"/>
      <c r="O1532" s="277"/>
      <c r="P1532" s="277"/>
      <c r="Q1532" s="277"/>
      <c r="R1532" s="277"/>
    </row>
    <row r="1533" spans="1:18" x14ac:dyDescent="0.2">
      <c r="A1533" s="271" t="s">
        <v>4960</v>
      </c>
      <c r="B1533" s="272" t="s">
        <v>2629</v>
      </c>
      <c r="C1533" s="272" t="s">
        <v>4961</v>
      </c>
      <c r="D1533" s="273" t="s">
        <v>4962</v>
      </c>
      <c r="E1533" s="296">
        <v>8500</v>
      </c>
      <c r="F1533" s="274" t="s">
        <v>8100</v>
      </c>
      <c r="G1533" s="275" t="s">
        <v>8101</v>
      </c>
      <c r="H1533" s="298" t="s">
        <v>4985</v>
      </c>
      <c r="I1533" s="298" t="s">
        <v>4966</v>
      </c>
      <c r="J1533" s="298" t="s">
        <v>4967</v>
      </c>
      <c r="K1533" s="273">
        <v>4</v>
      </c>
      <c r="L1533" s="273">
        <v>12</v>
      </c>
      <c r="M1533" s="276">
        <v>105213.60000000002</v>
      </c>
      <c r="N1533" s="277"/>
      <c r="O1533" s="277"/>
      <c r="P1533" s="277"/>
      <c r="Q1533" s="277"/>
      <c r="R1533" s="277"/>
    </row>
    <row r="1534" spans="1:18" x14ac:dyDescent="0.2">
      <c r="A1534" s="271" t="s">
        <v>4960</v>
      </c>
      <c r="B1534" s="272" t="s">
        <v>2629</v>
      </c>
      <c r="C1534" s="272" t="s">
        <v>4961</v>
      </c>
      <c r="D1534" s="273" t="s">
        <v>4962</v>
      </c>
      <c r="E1534" s="296">
        <v>8500</v>
      </c>
      <c r="F1534" s="274" t="s">
        <v>8102</v>
      </c>
      <c r="G1534" s="275" t="s">
        <v>8103</v>
      </c>
      <c r="H1534" s="298" t="s">
        <v>4976</v>
      </c>
      <c r="I1534" s="298" t="s">
        <v>4966</v>
      </c>
      <c r="J1534" s="298" t="s">
        <v>4967</v>
      </c>
      <c r="K1534" s="273">
        <v>2</v>
      </c>
      <c r="L1534" s="273">
        <v>12</v>
      </c>
      <c r="M1534" s="276">
        <v>105213.60000000002</v>
      </c>
      <c r="N1534" s="277"/>
      <c r="O1534" s="277"/>
      <c r="P1534" s="277"/>
      <c r="Q1534" s="277"/>
      <c r="R1534" s="277"/>
    </row>
    <row r="1535" spans="1:18" x14ac:dyDescent="0.2">
      <c r="A1535" s="271" t="s">
        <v>4960</v>
      </c>
      <c r="B1535" s="272" t="s">
        <v>2629</v>
      </c>
      <c r="C1535" s="272" t="s">
        <v>4961</v>
      </c>
      <c r="D1535" s="273" t="s">
        <v>4962</v>
      </c>
      <c r="E1535" s="296">
        <v>8500</v>
      </c>
      <c r="F1535" s="274" t="s">
        <v>8104</v>
      </c>
      <c r="G1535" s="275" t="s">
        <v>8105</v>
      </c>
      <c r="H1535" s="298" t="s">
        <v>4965</v>
      </c>
      <c r="I1535" s="298" t="s">
        <v>4966</v>
      </c>
      <c r="J1535" s="298" t="s">
        <v>4967</v>
      </c>
      <c r="K1535" s="273">
        <v>4</v>
      </c>
      <c r="L1535" s="273">
        <v>12</v>
      </c>
      <c r="M1535" s="276">
        <v>105213.60000000002</v>
      </c>
      <c r="N1535" s="277"/>
      <c r="O1535" s="277"/>
      <c r="P1535" s="277"/>
      <c r="Q1535" s="277"/>
      <c r="R1535" s="277"/>
    </row>
    <row r="1536" spans="1:18" x14ac:dyDescent="0.2">
      <c r="A1536" s="271" t="s">
        <v>4960</v>
      </c>
      <c r="B1536" s="272" t="s">
        <v>2629</v>
      </c>
      <c r="C1536" s="272" t="s">
        <v>4961</v>
      </c>
      <c r="D1536" s="273" t="s">
        <v>4962</v>
      </c>
      <c r="E1536" s="296">
        <v>6500</v>
      </c>
      <c r="F1536" s="274" t="s">
        <v>8106</v>
      </c>
      <c r="G1536" s="275" t="s">
        <v>8107</v>
      </c>
      <c r="H1536" s="298" t="s">
        <v>4976</v>
      </c>
      <c r="I1536" s="298" t="s">
        <v>4993</v>
      </c>
      <c r="J1536" s="298" t="s">
        <v>4982</v>
      </c>
      <c r="K1536" s="273">
        <v>4</v>
      </c>
      <c r="L1536" s="273">
        <v>12</v>
      </c>
      <c r="M1536" s="276">
        <v>80568.270000000019</v>
      </c>
      <c r="N1536" s="277"/>
      <c r="O1536" s="277"/>
      <c r="P1536" s="277"/>
      <c r="Q1536" s="277"/>
      <c r="R1536" s="277"/>
    </row>
    <row r="1537" spans="1:20" x14ac:dyDescent="0.2">
      <c r="A1537" s="271" t="s">
        <v>4960</v>
      </c>
      <c r="B1537" s="272" t="s">
        <v>2629</v>
      </c>
      <c r="C1537" s="272" t="s">
        <v>4961</v>
      </c>
      <c r="D1537" s="273" t="s">
        <v>4962</v>
      </c>
      <c r="E1537" s="296">
        <v>6500</v>
      </c>
      <c r="F1537" s="274" t="s">
        <v>8108</v>
      </c>
      <c r="G1537" s="275" t="s">
        <v>8109</v>
      </c>
      <c r="H1537" s="298" t="s">
        <v>4965</v>
      </c>
      <c r="I1537" s="298" t="s">
        <v>4966</v>
      </c>
      <c r="J1537" s="298" t="s">
        <v>4967</v>
      </c>
      <c r="K1537" s="273">
        <v>4</v>
      </c>
      <c r="L1537" s="273">
        <v>12</v>
      </c>
      <c r="M1537" s="276">
        <v>81213.60000000002</v>
      </c>
      <c r="N1537" s="277"/>
      <c r="O1537" s="277"/>
      <c r="P1537" s="277"/>
      <c r="Q1537" s="277"/>
      <c r="R1537" s="277"/>
    </row>
    <row r="1538" spans="1:20" x14ac:dyDescent="0.2">
      <c r="A1538" s="271" t="s">
        <v>4960</v>
      </c>
      <c r="B1538" s="272" t="s">
        <v>2629</v>
      </c>
      <c r="C1538" s="272" t="s">
        <v>4961</v>
      </c>
      <c r="D1538" s="273" t="s">
        <v>4970</v>
      </c>
      <c r="E1538" s="296">
        <v>3500</v>
      </c>
      <c r="F1538" s="274" t="s">
        <v>8110</v>
      </c>
      <c r="G1538" s="275" t="s">
        <v>8111</v>
      </c>
      <c r="H1538" s="298" t="s">
        <v>4992</v>
      </c>
      <c r="I1538" s="298" t="s">
        <v>4993</v>
      </c>
      <c r="J1538" s="298" t="s">
        <v>4994</v>
      </c>
      <c r="K1538" s="273">
        <v>0</v>
      </c>
      <c r="L1538" s="273">
        <v>1</v>
      </c>
      <c r="M1538" s="276">
        <v>5040.0200000000004</v>
      </c>
      <c r="N1538" s="278"/>
      <c r="O1538" s="278"/>
      <c r="P1538" s="278"/>
      <c r="Q1538" s="278"/>
      <c r="R1538" s="278"/>
      <c r="S1538" s="279"/>
      <c r="T1538" s="279"/>
    </row>
    <row r="1539" spans="1:20" x14ac:dyDescent="0.2">
      <c r="A1539" s="271" t="s">
        <v>4960</v>
      </c>
      <c r="B1539" s="272" t="s">
        <v>2629</v>
      </c>
      <c r="C1539" s="272" t="s">
        <v>4961</v>
      </c>
      <c r="D1539" s="273" t="s">
        <v>4962</v>
      </c>
      <c r="E1539" s="296">
        <v>6500</v>
      </c>
      <c r="F1539" s="274" t="s">
        <v>8112</v>
      </c>
      <c r="G1539" s="275" t="s">
        <v>8113</v>
      </c>
      <c r="H1539" s="298" t="s">
        <v>4985</v>
      </c>
      <c r="I1539" s="298" t="s">
        <v>4966</v>
      </c>
      <c r="J1539" s="298" t="s">
        <v>4967</v>
      </c>
      <c r="K1539" s="273">
        <v>4</v>
      </c>
      <c r="L1539" s="273">
        <v>12</v>
      </c>
      <c r="M1539" s="276">
        <v>81213.60000000002</v>
      </c>
      <c r="N1539" s="277"/>
      <c r="O1539" s="277"/>
      <c r="P1539" s="277"/>
      <c r="Q1539" s="277"/>
      <c r="R1539" s="277"/>
    </row>
    <row r="1540" spans="1:20" x14ac:dyDescent="0.2">
      <c r="A1540" s="271" t="s">
        <v>4960</v>
      </c>
      <c r="B1540" s="272" t="s">
        <v>2629</v>
      </c>
      <c r="C1540" s="272" t="s">
        <v>4961</v>
      </c>
      <c r="D1540" s="273" t="s">
        <v>4962</v>
      </c>
      <c r="E1540" s="296">
        <v>5500</v>
      </c>
      <c r="F1540" s="274" t="s">
        <v>8114</v>
      </c>
      <c r="G1540" s="275" t="s">
        <v>8115</v>
      </c>
      <c r="H1540" s="298" t="s">
        <v>4973</v>
      </c>
      <c r="I1540" s="298" t="s">
        <v>4966</v>
      </c>
      <c r="J1540" s="298" t="s">
        <v>4967</v>
      </c>
      <c r="K1540" s="273">
        <v>4</v>
      </c>
      <c r="L1540" s="273">
        <v>12</v>
      </c>
      <c r="M1540" s="276">
        <v>69213.60000000002</v>
      </c>
      <c r="N1540" s="277"/>
      <c r="O1540" s="277"/>
      <c r="P1540" s="277"/>
      <c r="Q1540" s="277"/>
      <c r="R1540" s="277"/>
    </row>
    <row r="1541" spans="1:20" x14ac:dyDescent="0.2">
      <c r="A1541" s="271" t="s">
        <v>4960</v>
      </c>
      <c r="B1541" s="272" t="s">
        <v>2629</v>
      </c>
      <c r="C1541" s="272" t="s">
        <v>4961</v>
      </c>
      <c r="D1541" s="273" t="s">
        <v>4962</v>
      </c>
      <c r="E1541" s="296">
        <v>6000</v>
      </c>
      <c r="F1541" s="274" t="s">
        <v>8116</v>
      </c>
      <c r="G1541" s="275" t="s">
        <v>8117</v>
      </c>
      <c r="H1541" s="298" t="s">
        <v>5012</v>
      </c>
      <c r="I1541" s="298" t="s">
        <v>4966</v>
      </c>
      <c r="J1541" s="298" t="s">
        <v>4967</v>
      </c>
      <c r="K1541" s="273">
        <v>2</v>
      </c>
      <c r="L1541" s="273">
        <v>12</v>
      </c>
      <c r="M1541" s="276">
        <v>75213.60000000002</v>
      </c>
      <c r="N1541" s="277"/>
      <c r="O1541" s="277"/>
      <c r="P1541" s="277"/>
      <c r="Q1541" s="277"/>
      <c r="R1541" s="277"/>
    </row>
    <row r="1542" spans="1:20" x14ac:dyDescent="0.2">
      <c r="A1542" s="271" t="s">
        <v>4960</v>
      </c>
      <c r="B1542" s="272" t="s">
        <v>2629</v>
      </c>
      <c r="C1542" s="272" t="s">
        <v>4961</v>
      </c>
      <c r="D1542" s="273" t="s">
        <v>4962</v>
      </c>
      <c r="E1542" s="296">
        <v>6500</v>
      </c>
      <c r="F1542" s="274" t="s">
        <v>8118</v>
      </c>
      <c r="G1542" s="275" t="s">
        <v>8119</v>
      </c>
      <c r="H1542" s="298" t="s">
        <v>4965</v>
      </c>
      <c r="I1542" s="298" t="s">
        <v>4966</v>
      </c>
      <c r="J1542" s="298" t="s">
        <v>4967</v>
      </c>
      <c r="K1542" s="273">
        <v>4</v>
      </c>
      <c r="L1542" s="273">
        <v>12</v>
      </c>
      <c r="M1542" s="276">
        <v>81213.60000000002</v>
      </c>
      <c r="N1542" s="277"/>
      <c r="O1542" s="277"/>
      <c r="P1542" s="277"/>
      <c r="Q1542" s="277"/>
      <c r="R1542" s="277"/>
    </row>
    <row r="1543" spans="1:20" x14ac:dyDescent="0.2">
      <c r="A1543" s="271" t="s">
        <v>4960</v>
      </c>
      <c r="B1543" s="272" t="s">
        <v>2629</v>
      </c>
      <c r="C1543" s="272" t="s">
        <v>4961</v>
      </c>
      <c r="D1543" s="273" t="s">
        <v>4962</v>
      </c>
      <c r="E1543" s="296">
        <v>7500</v>
      </c>
      <c r="F1543" s="274" t="s">
        <v>8120</v>
      </c>
      <c r="G1543" s="275" t="s">
        <v>8121</v>
      </c>
      <c r="H1543" s="298" t="s">
        <v>4965</v>
      </c>
      <c r="I1543" s="298" t="s">
        <v>4966</v>
      </c>
      <c r="J1543" s="298" t="s">
        <v>4967</v>
      </c>
      <c r="K1543" s="273">
        <v>4</v>
      </c>
      <c r="L1543" s="273">
        <v>12</v>
      </c>
      <c r="M1543" s="276">
        <v>93213.60000000002</v>
      </c>
      <c r="N1543" s="277"/>
      <c r="O1543" s="277"/>
      <c r="P1543" s="277"/>
      <c r="Q1543" s="277"/>
      <c r="R1543" s="277"/>
    </row>
    <row r="1544" spans="1:20" x14ac:dyDescent="0.2">
      <c r="A1544" s="271" t="s">
        <v>4960</v>
      </c>
      <c r="B1544" s="272" t="s">
        <v>2629</v>
      </c>
      <c r="C1544" s="272" t="s">
        <v>4961</v>
      </c>
      <c r="D1544" s="273" t="s">
        <v>4962</v>
      </c>
      <c r="E1544" s="296">
        <v>6500</v>
      </c>
      <c r="F1544" s="274" t="s">
        <v>8122</v>
      </c>
      <c r="G1544" s="275" t="s">
        <v>8123</v>
      </c>
      <c r="H1544" s="298" t="s">
        <v>4965</v>
      </c>
      <c r="I1544" s="298" t="s">
        <v>4966</v>
      </c>
      <c r="J1544" s="298" t="s">
        <v>4967</v>
      </c>
      <c r="K1544" s="273">
        <v>4</v>
      </c>
      <c r="L1544" s="273">
        <v>12</v>
      </c>
      <c r="M1544" s="276">
        <v>81213.60000000002</v>
      </c>
      <c r="N1544" s="277"/>
      <c r="O1544" s="277"/>
      <c r="P1544" s="277"/>
      <c r="Q1544" s="277"/>
      <c r="R1544" s="277"/>
    </row>
    <row r="1545" spans="1:20" x14ac:dyDescent="0.2">
      <c r="A1545" s="271" t="s">
        <v>4960</v>
      </c>
      <c r="B1545" s="272" t="s">
        <v>2629</v>
      </c>
      <c r="C1545" s="272" t="s">
        <v>4961</v>
      </c>
      <c r="D1545" s="273" t="s">
        <v>4962</v>
      </c>
      <c r="E1545" s="296">
        <v>9500</v>
      </c>
      <c r="F1545" s="274" t="s">
        <v>8124</v>
      </c>
      <c r="G1545" s="275" t="s">
        <v>8125</v>
      </c>
      <c r="H1545" s="298" t="s">
        <v>5015</v>
      </c>
      <c r="I1545" s="298" t="s">
        <v>4966</v>
      </c>
      <c r="J1545" s="298" t="s">
        <v>4967</v>
      </c>
      <c r="K1545" s="273">
        <v>2</v>
      </c>
      <c r="L1545" s="273">
        <v>12</v>
      </c>
      <c r="M1545" s="276">
        <v>117213.60000000002</v>
      </c>
      <c r="N1545" s="277"/>
      <c r="O1545" s="277"/>
      <c r="P1545" s="277"/>
      <c r="Q1545" s="277"/>
      <c r="R1545" s="277"/>
    </row>
    <row r="1546" spans="1:20" x14ac:dyDescent="0.2">
      <c r="A1546" s="271" t="s">
        <v>4960</v>
      </c>
      <c r="B1546" s="272" t="s">
        <v>2629</v>
      </c>
      <c r="C1546" s="272" t="s">
        <v>4961</v>
      </c>
      <c r="D1546" s="273" t="s">
        <v>4962</v>
      </c>
      <c r="E1546" s="296">
        <v>7500</v>
      </c>
      <c r="F1546" s="274" t="s">
        <v>8126</v>
      </c>
      <c r="G1546" s="275" t="s">
        <v>8127</v>
      </c>
      <c r="H1546" s="298" t="s">
        <v>4965</v>
      </c>
      <c r="I1546" s="298" t="s">
        <v>4966</v>
      </c>
      <c r="J1546" s="298" t="s">
        <v>4967</v>
      </c>
      <c r="K1546" s="273">
        <v>4</v>
      </c>
      <c r="L1546" s="273">
        <v>12</v>
      </c>
      <c r="M1546" s="276">
        <v>93213.60000000002</v>
      </c>
      <c r="N1546" s="277"/>
      <c r="O1546" s="277"/>
      <c r="P1546" s="277"/>
      <c r="Q1546" s="277"/>
      <c r="R1546" s="277"/>
    </row>
    <row r="1547" spans="1:20" x14ac:dyDescent="0.2">
      <c r="A1547" s="271" t="s">
        <v>4960</v>
      </c>
      <c r="B1547" s="272" t="s">
        <v>2629</v>
      </c>
      <c r="C1547" s="272" t="s">
        <v>4961</v>
      </c>
      <c r="D1547" s="273" t="s">
        <v>4962</v>
      </c>
      <c r="E1547" s="296">
        <v>8500</v>
      </c>
      <c r="F1547" s="274" t="s">
        <v>8128</v>
      </c>
      <c r="G1547" s="275" t="s">
        <v>8129</v>
      </c>
      <c r="H1547" s="298" t="s">
        <v>4976</v>
      </c>
      <c r="I1547" s="298" t="s">
        <v>4966</v>
      </c>
      <c r="J1547" s="298" t="s">
        <v>4967</v>
      </c>
      <c r="K1547" s="273">
        <v>2</v>
      </c>
      <c r="L1547" s="273">
        <v>12</v>
      </c>
      <c r="M1547" s="276">
        <v>105213.60000000002</v>
      </c>
      <c r="N1547" s="277"/>
      <c r="O1547" s="277"/>
      <c r="P1547" s="277"/>
      <c r="Q1547" s="277"/>
      <c r="R1547" s="277"/>
    </row>
    <row r="1548" spans="1:20" x14ac:dyDescent="0.2">
      <c r="A1548" s="271" t="s">
        <v>4960</v>
      </c>
      <c r="B1548" s="272" t="s">
        <v>2629</v>
      </c>
      <c r="C1548" s="272" t="s">
        <v>4961</v>
      </c>
      <c r="D1548" s="273" t="s">
        <v>4962</v>
      </c>
      <c r="E1548" s="296">
        <v>7500</v>
      </c>
      <c r="F1548" s="274" t="s">
        <v>8130</v>
      </c>
      <c r="G1548" s="275" t="s">
        <v>8131</v>
      </c>
      <c r="H1548" s="298" t="s">
        <v>4965</v>
      </c>
      <c r="I1548" s="298" t="s">
        <v>4966</v>
      </c>
      <c r="J1548" s="298" t="s">
        <v>4967</v>
      </c>
      <c r="K1548" s="273">
        <v>4</v>
      </c>
      <c r="L1548" s="273">
        <v>12</v>
      </c>
      <c r="M1548" s="276">
        <v>93213.60000000002</v>
      </c>
      <c r="N1548" s="277"/>
      <c r="O1548" s="277"/>
      <c r="P1548" s="277"/>
      <c r="Q1548" s="277"/>
      <c r="R1548" s="277"/>
    </row>
    <row r="1549" spans="1:20" x14ac:dyDescent="0.2">
      <c r="A1549" s="271" t="s">
        <v>4960</v>
      </c>
      <c r="B1549" s="272" t="s">
        <v>2629</v>
      </c>
      <c r="C1549" s="272" t="s">
        <v>4961</v>
      </c>
      <c r="D1549" s="273" t="s">
        <v>4962</v>
      </c>
      <c r="E1549" s="296">
        <v>11000</v>
      </c>
      <c r="F1549" s="274" t="s">
        <v>8132</v>
      </c>
      <c r="G1549" s="275" t="s">
        <v>8133</v>
      </c>
      <c r="H1549" s="298" t="s">
        <v>4965</v>
      </c>
      <c r="I1549" s="298" t="s">
        <v>4966</v>
      </c>
      <c r="J1549" s="298" t="s">
        <v>4967</v>
      </c>
      <c r="K1549" s="273">
        <v>4</v>
      </c>
      <c r="L1549" s="273">
        <v>12</v>
      </c>
      <c r="M1549" s="276">
        <v>135213.6</v>
      </c>
      <c r="N1549" s="277"/>
      <c r="O1549" s="277"/>
      <c r="P1549" s="277"/>
      <c r="Q1549" s="277"/>
      <c r="R1549" s="277"/>
    </row>
    <row r="1550" spans="1:20" x14ac:dyDescent="0.2">
      <c r="A1550" s="271" t="s">
        <v>4960</v>
      </c>
      <c r="B1550" s="272" t="s">
        <v>2629</v>
      </c>
      <c r="C1550" s="272" t="s">
        <v>4961</v>
      </c>
      <c r="D1550" s="273" t="s">
        <v>4962</v>
      </c>
      <c r="E1550" s="296">
        <v>8500</v>
      </c>
      <c r="F1550" s="274" t="s">
        <v>8134</v>
      </c>
      <c r="G1550" s="275" t="s">
        <v>8135</v>
      </c>
      <c r="H1550" s="298" t="s">
        <v>4985</v>
      </c>
      <c r="I1550" s="298" t="s">
        <v>4966</v>
      </c>
      <c r="J1550" s="298" t="s">
        <v>4967</v>
      </c>
      <c r="K1550" s="273">
        <v>2</v>
      </c>
      <c r="L1550" s="273">
        <v>4</v>
      </c>
      <c r="M1550" s="276">
        <v>45661.479999999996</v>
      </c>
      <c r="N1550" s="277"/>
      <c r="O1550" s="277"/>
      <c r="P1550" s="277"/>
      <c r="Q1550" s="277"/>
      <c r="R1550" s="277"/>
    </row>
    <row r="1551" spans="1:20" x14ac:dyDescent="0.2">
      <c r="A1551" s="271" t="s">
        <v>4960</v>
      </c>
      <c r="B1551" s="272" t="s">
        <v>2629</v>
      </c>
      <c r="C1551" s="272" t="s">
        <v>4961</v>
      </c>
      <c r="D1551" s="273" t="s">
        <v>4962</v>
      </c>
      <c r="E1551" s="296">
        <v>6500</v>
      </c>
      <c r="F1551" s="274" t="s">
        <v>8136</v>
      </c>
      <c r="G1551" s="275" t="s">
        <v>8137</v>
      </c>
      <c r="H1551" s="298" t="s">
        <v>4976</v>
      </c>
      <c r="I1551" s="298" t="s">
        <v>4966</v>
      </c>
      <c r="J1551" s="298" t="s">
        <v>4967</v>
      </c>
      <c r="K1551" s="273">
        <v>4</v>
      </c>
      <c r="L1551" s="273">
        <v>12</v>
      </c>
      <c r="M1551" s="276">
        <v>81213.60000000002</v>
      </c>
      <c r="N1551" s="277"/>
      <c r="O1551" s="277"/>
      <c r="P1551" s="277"/>
      <c r="Q1551" s="277"/>
      <c r="R1551" s="277"/>
    </row>
    <row r="1552" spans="1:20" x14ac:dyDescent="0.2">
      <c r="A1552" s="271" t="s">
        <v>4960</v>
      </c>
      <c r="B1552" s="272" t="s">
        <v>2629</v>
      </c>
      <c r="C1552" s="272" t="s">
        <v>4961</v>
      </c>
      <c r="D1552" s="273" t="s">
        <v>4962</v>
      </c>
      <c r="E1552" s="296">
        <v>11500</v>
      </c>
      <c r="F1552" s="274" t="s">
        <v>8138</v>
      </c>
      <c r="G1552" s="275" t="s">
        <v>8139</v>
      </c>
      <c r="H1552" s="298" t="s">
        <v>4985</v>
      </c>
      <c r="I1552" s="298" t="s">
        <v>4966</v>
      </c>
      <c r="J1552" s="298" t="s">
        <v>4967</v>
      </c>
      <c r="K1552" s="273">
        <v>3</v>
      </c>
      <c r="L1552" s="273">
        <v>8</v>
      </c>
      <c r="M1552" s="276">
        <v>96661.84</v>
      </c>
      <c r="N1552" s="277"/>
      <c r="O1552" s="277"/>
      <c r="P1552" s="277"/>
      <c r="Q1552" s="277"/>
      <c r="R1552" s="277"/>
    </row>
    <row r="1553" spans="1:18" x14ac:dyDescent="0.2">
      <c r="A1553" s="271" t="s">
        <v>4960</v>
      </c>
      <c r="B1553" s="272" t="s">
        <v>2629</v>
      </c>
      <c r="C1553" s="272" t="s">
        <v>4961</v>
      </c>
      <c r="D1553" s="273" t="s">
        <v>4962</v>
      </c>
      <c r="E1553" s="296">
        <v>8500</v>
      </c>
      <c r="F1553" s="274" t="s">
        <v>8140</v>
      </c>
      <c r="G1553" s="275" t="s">
        <v>8141</v>
      </c>
      <c r="H1553" s="298" t="s">
        <v>4965</v>
      </c>
      <c r="I1553" s="298" t="s">
        <v>4966</v>
      </c>
      <c r="J1553" s="298" t="s">
        <v>4967</v>
      </c>
      <c r="K1553" s="273">
        <v>3</v>
      </c>
      <c r="L1553" s="273">
        <v>10</v>
      </c>
      <c r="M1553" s="276">
        <v>71928.350000000006</v>
      </c>
      <c r="N1553" s="277"/>
      <c r="O1553" s="277"/>
      <c r="P1553" s="277"/>
      <c r="Q1553" s="277"/>
      <c r="R1553" s="277"/>
    </row>
    <row r="1554" spans="1:18" x14ac:dyDescent="0.2">
      <c r="A1554" s="271" t="s">
        <v>4960</v>
      </c>
      <c r="B1554" s="272" t="s">
        <v>2629</v>
      </c>
      <c r="C1554" s="272" t="s">
        <v>4961</v>
      </c>
      <c r="D1554" s="273" t="s">
        <v>5052</v>
      </c>
      <c r="E1554" s="296">
        <v>3000</v>
      </c>
      <c r="F1554" s="274" t="s">
        <v>8142</v>
      </c>
      <c r="G1554" s="275" t="s">
        <v>8143</v>
      </c>
      <c r="H1554" s="298" t="s">
        <v>5055</v>
      </c>
      <c r="I1554" s="298" t="s">
        <v>4993</v>
      </c>
      <c r="J1554" s="298" t="s">
        <v>5056</v>
      </c>
      <c r="K1554" s="273">
        <v>2</v>
      </c>
      <c r="L1554" s="273">
        <v>12</v>
      </c>
      <c r="M1554" s="276">
        <v>39213.599999999999</v>
      </c>
      <c r="N1554" s="277"/>
      <c r="O1554" s="277"/>
      <c r="P1554" s="277"/>
      <c r="Q1554" s="277"/>
      <c r="R1554" s="277"/>
    </row>
    <row r="1555" spans="1:18" x14ac:dyDescent="0.2">
      <c r="A1555" s="271" t="s">
        <v>4960</v>
      </c>
      <c r="B1555" s="272" t="s">
        <v>2629</v>
      </c>
      <c r="C1555" s="272" t="s">
        <v>4961</v>
      </c>
      <c r="D1555" s="273" t="s">
        <v>4962</v>
      </c>
      <c r="E1555" s="296">
        <v>8500</v>
      </c>
      <c r="F1555" s="274" t="s">
        <v>8144</v>
      </c>
      <c r="G1555" s="275" t="s">
        <v>8145</v>
      </c>
      <c r="H1555" s="298" t="s">
        <v>4985</v>
      </c>
      <c r="I1555" s="298" t="s">
        <v>4966</v>
      </c>
      <c r="J1555" s="298" t="s">
        <v>4967</v>
      </c>
      <c r="K1555" s="273">
        <v>2</v>
      </c>
      <c r="L1555" s="273">
        <v>12</v>
      </c>
      <c r="M1555" s="276">
        <v>105780.27000000002</v>
      </c>
      <c r="N1555" s="277"/>
      <c r="O1555" s="277"/>
      <c r="P1555" s="277"/>
      <c r="Q1555" s="277"/>
      <c r="R1555" s="277"/>
    </row>
    <row r="1556" spans="1:18" x14ac:dyDescent="0.2">
      <c r="A1556" s="271" t="s">
        <v>4960</v>
      </c>
      <c r="B1556" s="272" t="s">
        <v>2629</v>
      </c>
      <c r="C1556" s="272" t="s">
        <v>4961</v>
      </c>
      <c r="D1556" s="273" t="s">
        <v>4962</v>
      </c>
      <c r="E1556" s="296">
        <v>6500</v>
      </c>
      <c r="F1556" s="274" t="s">
        <v>8146</v>
      </c>
      <c r="G1556" s="275" t="s">
        <v>8147</v>
      </c>
      <c r="H1556" s="298" t="s">
        <v>4965</v>
      </c>
      <c r="I1556" s="298" t="s">
        <v>4966</v>
      </c>
      <c r="J1556" s="298" t="s">
        <v>4967</v>
      </c>
      <c r="K1556" s="273">
        <v>2</v>
      </c>
      <c r="L1556" s="273">
        <v>12</v>
      </c>
      <c r="M1556" s="276">
        <v>81213.60000000002</v>
      </c>
      <c r="N1556" s="277"/>
      <c r="O1556" s="277"/>
      <c r="P1556" s="277"/>
      <c r="Q1556" s="277"/>
      <c r="R1556" s="277"/>
    </row>
    <row r="1557" spans="1:18" x14ac:dyDescent="0.2">
      <c r="A1557" s="271" t="s">
        <v>4960</v>
      </c>
      <c r="B1557" s="272" t="s">
        <v>2629</v>
      </c>
      <c r="C1557" s="272" t="s">
        <v>4961</v>
      </c>
      <c r="D1557" s="273" t="s">
        <v>5052</v>
      </c>
      <c r="E1557" s="296">
        <v>2500</v>
      </c>
      <c r="F1557" s="274" t="s">
        <v>8148</v>
      </c>
      <c r="G1557" s="275" t="s">
        <v>8149</v>
      </c>
      <c r="H1557" s="298" t="s">
        <v>5055</v>
      </c>
      <c r="I1557" s="298" t="s">
        <v>4993</v>
      </c>
      <c r="J1557" s="298" t="s">
        <v>5056</v>
      </c>
      <c r="K1557" s="273">
        <v>2</v>
      </c>
      <c r="L1557" s="273">
        <v>12</v>
      </c>
      <c r="M1557" s="276">
        <v>33213.599999999999</v>
      </c>
      <c r="N1557" s="277"/>
      <c r="O1557" s="277"/>
      <c r="P1557" s="277"/>
      <c r="Q1557" s="277"/>
      <c r="R1557" s="277"/>
    </row>
    <row r="1558" spans="1:18" x14ac:dyDescent="0.2">
      <c r="A1558" s="271" t="s">
        <v>4960</v>
      </c>
      <c r="B1558" s="272" t="s">
        <v>2629</v>
      </c>
      <c r="C1558" s="272" t="s">
        <v>4961</v>
      </c>
      <c r="D1558" s="273" t="s">
        <v>4962</v>
      </c>
      <c r="E1558" s="296">
        <v>7500</v>
      </c>
      <c r="F1558" s="274" t="s">
        <v>8150</v>
      </c>
      <c r="G1558" s="275" t="s">
        <v>8151</v>
      </c>
      <c r="H1558" s="298" t="s">
        <v>4973</v>
      </c>
      <c r="I1558" s="298" t="s">
        <v>4966</v>
      </c>
      <c r="J1558" s="298" t="s">
        <v>4967</v>
      </c>
      <c r="K1558" s="273">
        <v>4</v>
      </c>
      <c r="L1558" s="273">
        <v>12</v>
      </c>
      <c r="M1558" s="276">
        <v>93213.60000000002</v>
      </c>
      <c r="N1558" s="277"/>
      <c r="O1558" s="277"/>
      <c r="P1558" s="277"/>
      <c r="Q1558" s="277"/>
      <c r="R1558" s="277"/>
    </row>
    <row r="1559" spans="1:18" x14ac:dyDescent="0.2">
      <c r="A1559" s="271" t="s">
        <v>4960</v>
      </c>
      <c r="B1559" s="272" t="s">
        <v>2629</v>
      </c>
      <c r="C1559" s="272" t="s">
        <v>4961</v>
      </c>
      <c r="D1559" s="273" t="s">
        <v>4962</v>
      </c>
      <c r="E1559" s="296">
        <v>6500</v>
      </c>
      <c r="F1559" s="274" t="s">
        <v>8152</v>
      </c>
      <c r="G1559" s="275" t="s">
        <v>8153</v>
      </c>
      <c r="H1559" s="298" t="s">
        <v>4965</v>
      </c>
      <c r="I1559" s="298" t="s">
        <v>4966</v>
      </c>
      <c r="J1559" s="298" t="s">
        <v>4967</v>
      </c>
      <c r="K1559" s="273">
        <v>4</v>
      </c>
      <c r="L1559" s="273">
        <v>12</v>
      </c>
      <c r="M1559" s="276">
        <v>81213.60000000002</v>
      </c>
      <c r="N1559" s="277"/>
      <c r="O1559" s="277"/>
      <c r="P1559" s="277"/>
      <c r="Q1559" s="277"/>
      <c r="R1559" s="277"/>
    </row>
    <row r="1560" spans="1:18" x14ac:dyDescent="0.2">
      <c r="A1560" s="271" t="s">
        <v>4960</v>
      </c>
      <c r="B1560" s="272" t="s">
        <v>2629</v>
      </c>
      <c r="C1560" s="272" t="s">
        <v>4961</v>
      </c>
      <c r="D1560" s="273" t="s">
        <v>4962</v>
      </c>
      <c r="E1560" s="296">
        <v>4800</v>
      </c>
      <c r="F1560" s="274" t="s">
        <v>8154</v>
      </c>
      <c r="G1560" s="275" t="s">
        <v>8155</v>
      </c>
      <c r="H1560" s="298" t="s">
        <v>4976</v>
      </c>
      <c r="I1560" s="298" t="s">
        <v>4966</v>
      </c>
      <c r="J1560" s="298" t="s">
        <v>4967</v>
      </c>
      <c r="K1560" s="273">
        <v>2</v>
      </c>
      <c r="L1560" s="273">
        <v>12</v>
      </c>
      <c r="M1560" s="276">
        <v>60813.600000000013</v>
      </c>
      <c r="N1560" s="277"/>
      <c r="O1560" s="277"/>
      <c r="P1560" s="277"/>
      <c r="Q1560" s="277"/>
      <c r="R1560" s="277"/>
    </row>
    <row r="1561" spans="1:18" x14ac:dyDescent="0.2">
      <c r="A1561" s="271" t="s">
        <v>4960</v>
      </c>
      <c r="B1561" s="272" t="s">
        <v>2629</v>
      </c>
      <c r="C1561" s="272" t="s">
        <v>4961</v>
      </c>
      <c r="D1561" s="273" t="s">
        <v>4962</v>
      </c>
      <c r="E1561" s="296">
        <v>6500</v>
      </c>
      <c r="F1561" s="274" t="s">
        <v>8156</v>
      </c>
      <c r="G1561" s="275" t="s">
        <v>8157</v>
      </c>
      <c r="H1561" s="298" t="s">
        <v>4976</v>
      </c>
      <c r="I1561" s="298" t="s">
        <v>4966</v>
      </c>
      <c r="J1561" s="298" t="s">
        <v>4967</v>
      </c>
      <c r="K1561" s="273">
        <v>4</v>
      </c>
      <c r="L1561" s="273">
        <v>12</v>
      </c>
      <c r="M1561" s="276">
        <v>81213.60000000002</v>
      </c>
      <c r="N1561" s="277"/>
      <c r="O1561" s="277"/>
      <c r="P1561" s="277"/>
      <c r="Q1561" s="277"/>
      <c r="R1561" s="277"/>
    </row>
    <row r="1562" spans="1:18" x14ac:dyDescent="0.2">
      <c r="A1562" s="271" t="s">
        <v>4960</v>
      </c>
      <c r="B1562" s="272" t="s">
        <v>2629</v>
      </c>
      <c r="C1562" s="272" t="s">
        <v>4961</v>
      </c>
      <c r="D1562" s="273" t="s">
        <v>4962</v>
      </c>
      <c r="E1562" s="296">
        <v>8500</v>
      </c>
      <c r="F1562" s="274" t="s">
        <v>8158</v>
      </c>
      <c r="G1562" s="275" t="s">
        <v>8159</v>
      </c>
      <c r="H1562" s="298" t="s">
        <v>5747</v>
      </c>
      <c r="I1562" s="298" t="s">
        <v>4966</v>
      </c>
      <c r="J1562" s="298" t="s">
        <v>4967</v>
      </c>
      <c r="K1562" s="273">
        <v>4</v>
      </c>
      <c r="L1562" s="273">
        <v>12</v>
      </c>
      <c r="M1562" s="276">
        <v>105213.60000000002</v>
      </c>
      <c r="N1562" s="277"/>
      <c r="O1562" s="277"/>
      <c r="P1562" s="277"/>
      <c r="Q1562" s="277"/>
      <c r="R1562" s="277"/>
    </row>
    <row r="1563" spans="1:18" x14ac:dyDescent="0.2">
      <c r="A1563" s="271" t="s">
        <v>4960</v>
      </c>
      <c r="B1563" s="272" t="s">
        <v>2629</v>
      </c>
      <c r="C1563" s="272" t="s">
        <v>4961</v>
      </c>
      <c r="D1563" s="273" t="s">
        <v>4962</v>
      </c>
      <c r="E1563" s="296">
        <v>8500</v>
      </c>
      <c r="F1563" s="274" t="s">
        <v>8160</v>
      </c>
      <c r="G1563" s="275" t="s">
        <v>8161</v>
      </c>
      <c r="H1563" s="298" t="s">
        <v>4985</v>
      </c>
      <c r="I1563" s="298" t="s">
        <v>4966</v>
      </c>
      <c r="J1563" s="298" t="s">
        <v>4967</v>
      </c>
      <c r="K1563" s="273">
        <v>4</v>
      </c>
      <c r="L1563" s="273">
        <v>12</v>
      </c>
      <c r="M1563" s="276">
        <v>105213.60000000002</v>
      </c>
      <c r="N1563" s="277"/>
      <c r="O1563" s="277"/>
      <c r="P1563" s="277"/>
      <c r="Q1563" s="277"/>
      <c r="R1563" s="277"/>
    </row>
    <row r="1564" spans="1:18" x14ac:dyDescent="0.2">
      <c r="A1564" s="271" t="s">
        <v>4960</v>
      </c>
      <c r="B1564" s="272" t="s">
        <v>2629</v>
      </c>
      <c r="C1564" s="272" t="s">
        <v>4961</v>
      </c>
      <c r="D1564" s="273" t="s">
        <v>4962</v>
      </c>
      <c r="E1564" s="296">
        <v>7500</v>
      </c>
      <c r="F1564" s="274" t="s">
        <v>8162</v>
      </c>
      <c r="G1564" s="275" t="s">
        <v>8163</v>
      </c>
      <c r="H1564" s="298" t="s">
        <v>4965</v>
      </c>
      <c r="I1564" s="298" t="s">
        <v>4981</v>
      </c>
      <c r="J1564" s="298" t="s">
        <v>4982</v>
      </c>
      <c r="K1564" s="273">
        <v>4</v>
      </c>
      <c r="L1564" s="273">
        <v>12</v>
      </c>
      <c r="M1564" s="276">
        <v>90602.960000000021</v>
      </c>
      <c r="N1564" s="277"/>
      <c r="O1564" s="277"/>
      <c r="P1564" s="277"/>
      <c r="Q1564" s="277"/>
      <c r="R1564" s="277"/>
    </row>
    <row r="1565" spans="1:18" x14ac:dyDescent="0.2">
      <c r="A1565" s="271" t="s">
        <v>4960</v>
      </c>
      <c r="B1565" s="272" t="s">
        <v>2629</v>
      </c>
      <c r="C1565" s="272" t="s">
        <v>4961</v>
      </c>
      <c r="D1565" s="273" t="s">
        <v>4970</v>
      </c>
      <c r="E1565" s="296">
        <v>5500</v>
      </c>
      <c r="F1565" s="274" t="s">
        <v>8164</v>
      </c>
      <c r="G1565" s="275" t="s">
        <v>8165</v>
      </c>
      <c r="H1565" s="298" t="s">
        <v>5306</v>
      </c>
      <c r="I1565" s="298" t="s">
        <v>4981</v>
      </c>
      <c r="J1565" s="298" t="s">
        <v>4982</v>
      </c>
      <c r="K1565" s="273">
        <v>2</v>
      </c>
      <c r="L1565" s="273">
        <v>12</v>
      </c>
      <c r="M1565" s="276">
        <v>69213.60000000002</v>
      </c>
      <c r="N1565" s="277"/>
      <c r="O1565" s="277"/>
      <c r="P1565" s="277"/>
      <c r="Q1565" s="277"/>
      <c r="R1565" s="277"/>
    </row>
    <row r="1566" spans="1:18" x14ac:dyDescent="0.2">
      <c r="A1566" s="271" t="s">
        <v>4960</v>
      </c>
      <c r="B1566" s="272" t="s">
        <v>2629</v>
      </c>
      <c r="C1566" s="272" t="s">
        <v>4961</v>
      </c>
      <c r="D1566" s="273" t="s">
        <v>4962</v>
      </c>
      <c r="E1566" s="296">
        <v>10500</v>
      </c>
      <c r="F1566" s="274" t="s">
        <v>8166</v>
      </c>
      <c r="G1566" s="275" t="s">
        <v>8167</v>
      </c>
      <c r="H1566" s="298" t="s">
        <v>5747</v>
      </c>
      <c r="I1566" s="298" t="s">
        <v>4966</v>
      </c>
      <c r="J1566" s="298" t="s">
        <v>4967</v>
      </c>
      <c r="K1566" s="273">
        <v>4</v>
      </c>
      <c r="L1566" s="273">
        <v>12</v>
      </c>
      <c r="M1566" s="276">
        <v>129213.60000000002</v>
      </c>
      <c r="N1566" s="277"/>
      <c r="O1566" s="277"/>
      <c r="P1566" s="277"/>
      <c r="Q1566" s="277"/>
      <c r="R1566" s="277"/>
    </row>
    <row r="1567" spans="1:18" x14ac:dyDescent="0.2">
      <c r="A1567" s="271" t="s">
        <v>4960</v>
      </c>
      <c r="B1567" s="272" t="s">
        <v>2629</v>
      </c>
      <c r="C1567" s="272" t="s">
        <v>4961</v>
      </c>
      <c r="D1567" s="273" t="s">
        <v>4962</v>
      </c>
      <c r="E1567" s="296">
        <v>5500</v>
      </c>
      <c r="F1567" s="274" t="s">
        <v>8168</v>
      </c>
      <c r="G1567" s="275" t="s">
        <v>8169</v>
      </c>
      <c r="H1567" s="298" t="s">
        <v>4976</v>
      </c>
      <c r="I1567" s="298" t="s">
        <v>4966</v>
      </c>
      <c r="J1567" s="298" t="s">
        <v>4967</v>
      </c>
      <c r="K1567" s="273">
        <v>2</v>
      </c>
      <c r="L1567" s="273">
        <v>12</v>
      </c>
      <c r="M1567" s="276">
        <v>69334.310000000012</v>
      </c>
      <c r="N1567" s="277"/>
      <c r="O1567" s="277"/>
      <c r="P1567" s="277"/>
      <c r="Q1567" s="277"/>
      <c r="R1567" s="277"/>
    </row>
    <row r="1568" spans="1:18" x14ac:dyDescent="0.2">
      <c r="A1568" s="271" t="s">
        <v>4960</v>
      </c>
      <c r="B1568" s="272" t="s">
        <v>2629</v>
      </c>
      <c r="C1568" s="272" t="s">
        <v>4961</v>
      </c>
      <c r="D1568" s="273" t="s">
        <v>4962</v>
      </c>
      <c r="E1568" s="296">
        <v>12500</v>
      </c>
      <c r="F1568" s="274" t="s">
        <v>8170</v>
      </c>
      <c r="G1568" s="275" t="s">
        <v>8171</v>
      </c>
      <c r="H1568" s="298" t="s">
        <v>5015</v>
      </c>
      <c r="I1568" s="298" t="s">
        <v>4966</v>
      </c>
      <c r="J1568" s="298" t="s">
        <v>4967</v>
      </c>
      <c r="K1568" s="273">
        <v>4</v>
      </c>
      <c r="L1568" s="273">
        <v>12</v>
      </c>
      <c r="M1568" s="276">
        <v>153213.6</v>
      </c>
      <c r="N1568" s="277"/>
      <c r="O1568" s="277"/>
      <c r="P1568" s="277"/>
      <c r="Q1568" s="277"/>
      <c r="R1568" s="277"/>
    </row>
    <row r="1569" spans="1:18" x14ac:dyDescent="0.2">
      <c r="A1569" s="271" t="s">
        <v>4960</v>
      </c>
      <c r="B1569" s="272" t="s">
        <v>2629</v>
      </c>
      <c r="C1569" s="272" t="s">
        <v>4961</v>
      </c>
      <c r="D1569" s="273" t="s">
        <v>4962</v>
      </c>
      <c r="E1569" s="296">
        <v>7500</v>
      </c>
      <c r="F1569" s="274" t="s">
        <v>8172</v>
      </c>
      <c r="G1569" s="275" t="s">
        <v>8173</v>
      </c>
      <c r="H1569" s="298" t="s">
        <v>4976</v>
      </c>
      <c r="I1569" s="298" t="s">
        <v>4966</v>
      </c>
      <c r="J1569" s="298" t="s">
        <v>4967</v>
      </c>
      <c r="K1569" s="273">
        <v>2</v>
      </c>
      <c r="L1569" s="273">
        <v>12</v>
      </c>
      <c r="M1569" s="276">
        <v>93213.60000000002</v>
      </c>
      <c r="N1569" s="277"/>
      <c r="O1569" s="277"/>
      <c r="P1569" s="277"/>
      <c r="Q1569" s="277"/>
      <c r="R1569" s="277"/>
    </row>
    <row r="1570" spans="1:18" x14ac:dyDescent="0.2">
      <c r="A1570" s="271" t="s">
        <v>4960</v>
      </c>
      <c r="B1570" s="272" t="s">
        <v>2629</v>
      </c>
      <c r="C1570" s="272" t="s">
        <v>4961</v>
      </c>
      <c r="D1570" s="273" t="s">
        <v>4962</v>
      </c>
      <c r="E1570" s="296">
        <v>5500</v>
      </c>
      <c r="F1570" s="274" t="s">
        <v>8174</v>
      </c>
      <c r="G1570" s="275" t="s">
        <v>8175</v>
      </c>
      <c r="H1570" s="298" t="s">
        <v>5012</v>
      </c>
      <c r="I1570" s="298" t="s">
        <v>4966</v>
      </c>
      <c r="J1570" s="298" t="s">
        <v>4967</v>
      </c>
      <c r="K1570" s="273">
        <v>2</v>
      </c>
      <c r="L1570" s="273">
        <v>12</v>
      </c>
      <c r="M1570" s="276">
        <v>69396.930000000008</v>
      </c>
      <c r="N1570" s="277"/>
      <c r="O1570" s="277"/>
      <c r="P1570" s="277"/>
      <c r="Q1570" s="277"/>
      <c r="R1570" s="277"/>
    </row>
    <row r="1571" spans="1:18" x14ac:dyDescent="0.2">
      <c r="A1571" s="271" t="s">
        <v>4960</v>
      </c>
      <c r="B1571" s="272" t="s">
        <v>2629</v>
      </c>
      <c r="C1571" s="272" t="s">
        <v>4961</v>
      </c>
      <c r="D1571" s="273" t="s">
        <v>4962</v>
      </c>
      <c r="E1571" s="296">
        <v>3400</v>
      </c>
      <c r="F1571" s="274" t="s">
        <v>8176</v>
      </c>
      <c r="G1571" s="275" t="s">
        <v>8177</v>
      </c>
      <c r="H1571" s="298" t="s">
        <v>4976</v>
      </c>
      <c r="I1571" s="298" t="s">
        <v>4966</v>
      </c>
      <c r="J1571" s="298" t="s">
        <v>4967</v>
      </c>
      <c r="K1571" s="273">
        <v>2</v>
      </c>
      <c r="L1571" s="273">
        <v>12</v>
      </c>
      <c r="M1571" s="276">
        <v>44013.600000000006</v>
      </c>
      <c r="N1571" s="277"/>
      <c r="O1571" s="277"/>
      <c r="P1571" s="277"/>
      <c r="Q1571" s="277"/>
      <c r="R1571" s="277"/>
    </row>
    <row r="1572" spans="1:18" x14ac:dyDescent="0.2">
      <c r="A1572" s="271" t="s">
        <v>4960</v>
      </c>
      <c r="B1572" s="272" t="s">
        <v>2629</v>
      </c>
      <c r="C1572" s="272" t="s">
        <v>4961</v>
      </c>
      <c r="D1572" s="273" t="s">
        <v>4962</v>
      </c>
      <c r="E1572" s="296">
        <v>6500</v>
      </c>
      <c r="F1572" s="274" t="s">
        <v>8178</v>
      </c>
      <c r="G1572" s="275" t="s">
        <v>8179</v>
      </c>
      <c r="H1572" s="298" t="s">
        <v>4973</v>
      </c>
      <c r="I1572" s="298" t="s">
        <v>4966</v>
      </c>
      <c r="J1572" s="298" t="s">
        <v>4967</v>
      </c>
      <c r="K1572" s="273">
        <v>4</v>
      </c>
      <c r="L1572" s="273">
        <v>12</v>
      </c>
      <c r="M1572" s="276">
        <v>81132.930000000022</v>
      </c>
      <c r="N1572" s="277"/>
      <c r="O1572" s="277"/>
      <c r="P1572" s="277"/>
      <c r="Q1572" s="277"/>
      <c r="R1572" s="277"/>
    </row>
    <row r="1573" spans="1:18" x14ac:dyDescent="0.2">
      <c r="A1573" s="271" t="s">
        <v>4960</v>
      </c>
      <c r="B1573" s="272" t="s">
        <v>2629</v>
      </c>
      <c r="C1573" s="272" t="s">
        <v>4961</v>
      </c>
      <c r="D1573" s="273" t="s">
        <v>4962</v>
      </c>
      <c r="E1573" s="296">
        <v>10000</v>
      </c>
      <c r="F1573" s="274" t="s">
        <v>8180</v>
      </c>
      <c r="G1573" s="275" t="s">
        <v>8181</v>
      </c>
      <c r="H1573" s="298" t="s">
        <v>5107</v>
      </c>
      <c r="I1573" s="298" t="s">
        <v>4966</v>
      </c>
      <c r="J1573" s="298" t="s">
        <v>4967</v>
      </c>
      <c r="K1573" s="273">
        <v>2</v>
      </c>
      <c r="L1573" s="273">
        <v>12</v>
      </c>
      <c r="M1573" s="276">
        <v>123213.60000000002</v>
      </c>
      <c r="N1573" s="277"/>
      <c r="O1573" s="277"/>
      <c r="P1573" s="277"/>
      <c r="Q1573" s="277"/>
      <c r="R1573" s="277"/>
    </row>
    <row r="1574" spans="1:18" x14ac:dyDescent="0.2">
      <c r="A1574" s="271" t="s">
        <v>4960</v>
      </c>
      <c r="B1574" s="272" t="s">
        <v>2629</v>
      </c>
      <c r="C1574" s="272" t="s">
        <v>4961</v>
      </c>
      <c r="D1574" s="273" t="s">
        <v>4962</v>
      </c>
      <c r="E1574" s="296">
        <v>3600</v>
      </c>
      <c r="F1574" s="274" t="s">
        <v>8182</v>
      </c>
      <c r="G1574" s="275" t="s">
        <v>8183</v>
      </c>
      <c r="H1574" s="298" t="s">
        <v>4992</v>
      </c>
      <c r="I1574" s="298" t="s">
        <v>4993</v>
      </c>
      <c r="J1574" s="298" t="s">
        <v>4982</v>
      </c>
      <c r="K1574" s="273">
        <v>2</v>
      </c>
      <c r="L1574" s="273">
        <v>12</v>
      </c>
      <c r="M1574" s="276">
        <v>46413.600000000006</v>
      </c>
      <c r="N1574" s="277"/>
      <c r="O1574" s="277"/>
      <c r="P1574" s="277"/>
      <c r="Q1574" s="277"/>
      <c r="R1574" s="277"/>
    </row>
    <row r="1575" spans="1:18" x14ac:dyDescent="0.2">
      <c r="A1575" s="271" t="s">
        <v>4960</v>
      </c>
      <c r="B1575" s="272" t="s">
        <v>2629</v>
      </c>
      <c r="C1575" s="272" t="s">
        <v>4961</v>
      </c>
      <c r="D1575" s="273" t="s">
        <v>4962</v>
      </c>
      <c r="E1575" s="296">
        <v>6500</v>
      </c>
      <c r="F1575" s="274" t="s">
        <v>8184</v>
      </c>
      <c r="G1575" s="275" t="s">
        <v>8185</v>
      </c>
      <c r="H1575" s="298" t="s">
        <v>4976</v>
      </c>
      <c r="I1575" s="298" t="s">
        <v>4966</v>
      </c>
      <c r="J1575" s="298" t="s">
        <v>4967</v>
      </c>
      <c r="K1575" s="273">
        <v>4</v>
      </c>
      <c r="L1575" s="273">
        <v>12</v>
      </c>
      <c r="M1575" s="276">
        <v>81213.60000000002</v>
      </c>
      <c r="N1575" s="277"/>
      <c r="O1575" s="277"/>
      <c r="P1575" s="277"/>
      <c r="Q1575" s="277"/>
      <c r="R1575" s="277"/>
    </row>
    <row r="1576" spans="1:18" x14ac:dyDescent="0.2">
      <c r="A1576" s="271" t="s">
        <v>4960</v>
      </c>
      <c r="B1576" s="272" t="s">
        <v>2629</v>
      </c>
      <c r="C1576" s="272" t="s">
        <v>4961</v>
      </c>
      <c r="D1576" s="273" t="s">
        <v>4962</v>
      </c>
      <c r="E1576" s="296">
        <v>7500</v>
      </c>
      <c r="F1576" s="274" t="s">
        <v>8186</v>
      </c>
      <c r="G1576" s="275" t="s">
        <v>8187</v>
      </c>
      <c r="H1576" s="298" t="s">
        <v>4965</v>
      </c>
      <c r="I1576" s="298" t="s">
        <v>4966</v>
      </c>
      <c r="J1576" s="298" t="s">
        <v>4967</v>
      </c>
      <c r="K1576" s="273">
        <v>4</v>
      </c>
      <c r="L1576" s="273">
        <v>12</v>
      </c>
      <c r="M1576" s="276">
        <v>93213.60000000002</v>
      </c>
      <c r="N1576" s="277"/>
      <c r="O1576" s="277"/>
      <c r="P1576" s="277"/>
      <c r="Q1576" s="277"/>
      <c r="R1576" s="277"/>
    </row>
    <row r="1577" spans="1:18" x14ac:dyDescent="0.2">
      <c r="A1577" s="271" t="s">
        <v>4960</v>
      </c>
      <c r="B1577" s="272" t="s">
        <v>2629</v>
      </c>
      <c r="C1577" s="272" t="s">
        <v>4961</v>
      </c>
      <c r="D1577" s="273" t="s">
        <v>4962</v>
      </c>
      <c r="E1577" s="296">
        <v>6500</v>
      </c>
      <c r="F1577" s="274" t="s">
        <v>8188</v>
      </c>
      <c r="G1577" s="275" t="s">
        <v>8189</v>
      </c>
      <c r="H1577" s="298" t="s">
        <v>4965</v>
      </c>
      <c r="I1577" s="298" t="s">
        <v>4966</v>
      </c>
      <c r="J1577" s="298" t="s">
        <v>4967</v>
      </c>
      <c r="K1577" s="273">
        <v>1</v>
      </c>
      <c r="L1577" s="273">
        <v>3</v>
      </c>
      <c r="M1577" s="276">
        <v>17755.900000000001</v>
      </c>
      <c r="N1577" s="277"/>
      <c r="O1577" s="277"/>
      <c r="P1577" s="277"/>
      <c r="Q1577" s="277"/>
      <c r="R1577" s="277"/>
    </row>
    <row r="1578" spans="1:18" x14ac:dyDescent="0.2">
      <c r="A1578" s="271" t="s">
        <v>4960</v>
      </c>
      <c r="B1578" s="272" t="s">
        <v>2629</v>
      </c>
      <c r="C1578" s="272" t="s">
        <v>4961</v>
      </c>
      <c r="D1578" s="273" t="s">
        <v>5052</v>
      </c>
      <c r="E1578" s="296">
        <v>3500</v>
      </c>
      <c r="F1578" s="274" t="s">
        <v>8190</v>
      </c>
      <c r="G1578" s="275" t="s">
        <v>8191</v>
      </c>
      <c r="H1578" s="298" t="s">
        <v>6189</v>
      </c>
      <c r="I1578" s="298" t="s">
        <v>5020</v>
      </c>
      <c r="J1578" s="298" t="s">
        <v>4994</v>
      </c>
      <c r="K1578" s="273">
        <v>2</v>
      </c>
      <c r="L1578" s="273">
        <v>12</v>
      </c>
      <c r="M1578" s="276">
        <v>45213.600000000006</v>
      </c>
      <c r="N1578" s="277"/>
      <c r="O1578" s="277"/>
      <c r="P1578" s="277"/>
      <c r="Q1578" s="277"/>
      <c r="R1578" s="277"/>
    </row>
    <row r="1579" spans="1:18" x14ac:dyDescent="0.2">
      <c r="A1579" s="271" t="s">
        <v>4960</v>
      </c>
      <c r="B1579" s="272" t="s">
        <v>2629</v>
      </c>
      <c r="C1579" s="272" t="s">
        <v>4961</v>
      </c>
      <c r="D1579" s="273" t="s">
        <v>4962</v>
      </c>
      <c r="E1579" s="296">
        <v>8500</v>
      </c>
      <c r="F1579" s="274" t="s">
        <v>8192</v>
      </c>
      <c r="G1579" s="275" t="s">
        <v>8193</v>
      </c>
      <c r="H1579" s="298" t="s">
        <v>4985</v>
      </c>
      <c r="I1579" s="298" t="s">
        <v>4966</v>
      </c>
      <c r="J1579" s="298" t="s">
        <v>4967</v>
      </c>
      <c r="K1579" s="273">
        <v>2</v>
      </c>
      <c r="L1579" s="273">
        <v>12</v>
      </c>
      <c r="M1579" s="276">
        <v>105213.60000000002</v>
      </c>
      <c r="N1579" s="277"/>
      <c r="O1579" s="277"/>
      <c r="P1579" s="277"/>
      <c r="Q1579" s="277"/>
      <c r="R1579" s="277"/>
    </row>
    <row r="1580" spans="1:18" x14ac:dyDescent="0.2">
      <c r="A1580" s="271" t="s">
        <v>4960</v>
      </c>
      <c r="B1580" s="272" t="s">
        <v>2629</v>
      </c>
      <c r="C1580" s="272" t="s">
        <v>4961</v>
      </c>
      <c r="D1580" s="273" t="s">
        <v>4970</v>
      </c>
      <c r="E1580" s="296">
        <v>2500</v>
      </c>
      <c r="F1580" s="274" t="s">
        <v>8194</v>
      </c>
      <c r="G1580" s="275" t="s">
        <v>8195</v>
      </c>
      <c r="H1580" s="298" t="s">
        <v>4965</v>
      </c>
      <c r="I1580" s="298" t="s">
        <v>4966</v>
      </c>
      <c r="J1580" s="298" t="s">
        <v>4967</v>
      </c>
      <c r="K1580" s="273">
        <v>1</v>
      </c>
      <c r="L1580" s="273">
        <v>2</v>
      </c>
      <c r="M1580" s="276">
        <v>5708.9400000000005</v>
      </c>
      <c r="N1580" s="277"/>
      <c r="O1580" s="277"/>
      <c r="P1580" s="277"/>
      <c r="Q1580" s="277"/>
      <c r="R1580" s="277"/>
    </row>
    <row r="1581" spans="1:18" x14ac:dyDescent="0.2">
      <c r="A1581" s="271" t="s">
        <v>4960</v>
      </c>
      <c r="B1581" s="272" t="s">
        <v>2629</v>
      </c>
      <c r="C1581" s="272" t="s">
        <v>4961</v>
      </c>
      <c r="D1581" s="273" t="s">
        <v>4962</v>
      </c>
      <c r="E1581" s="296">
        <v>6500</v>
      </c>
      <c r="F1581" s="274" t="s">
        <v>8196</v>
      </c>
      <c r="G1581" s="275" t="s">
        <v>8197</v>
      </c>
      <c r="H1581" s="298" t="s">
        <v>4976</v>
      </c>
      <c r="I1581" s="298" t="s">
        <v>4966</v>
      </c>
      <c r="J1581" s="298" t="s">
        <v>4967</v>
      </c>
      <c r="K1581" s="273">
        <v>2</v>
      </c>
      <c r="L1581" s="273">
        <v>12</v>
      </c>
      <c r="M1581" s="276">
        <v>81213.60000000002</v>
      </c>
      <c r="N1581" s="277"/>
      <c r="O1581" s="277"/>
      <c r="P1581" s="277"/>
      <c r="Q1581" s="277"/>
      <c r="R1581" s="277"/>
    </row>
    <row r="1582" spans="1:18" x14ac:dyDescent="0.2">
      <c r="A1582" s="271" t="s">
        <v>4960</v>
      </c>
      <c r="B1582" s="272" t="s">
        <v>2629</v>
      </c>
      <c r="C1582" s="272" t="s">
        <v>4961</v>
      </c>
      <c r="D1582" s="273" t="s">
        <v>4970</v>
      </c>
      <c r="E1582" s="296">
        <v>4500</v>
      </c>
      <c r="F1582" s="274" t="s">
        <v>8198</v>
      </c>
      <c r="G1582" s="275" t="s">
        <v>8199</v>
      </c>
      <c r="H1582" s="298" t="s">
        <v>5154</v>
      </c>
      <c r="I1582" s="298" t="s">
        <v>4966</v>
      </c>
      <c r="J1582" s="298" t="s">
        <v>5123</v>
      </c>
      <c r="K1582" s="273">
        <v>1</v>
      </c>
      <c r="L1582" s="273">
        <v>2</v>
      </c>
      <c r="M1582" s="276">
        <v>9228.93</v>
      </c>
      <c r="N1582" s="277"/>
      <c r="O1582" s="277"/>
      <c r="P1582" s="277"/>
      <c r="Q1582" s="277"/>
      <c r="R1582" s="277"/>
    </row>
    <row r="1583" spans="1:18" x14ac:dyDescent="0.2">
      <c r="A1583" s="271" t="s">
        <v>4960</v>
      </c>
      <c r="B1583" s="272" t="s">
        <v>2629</v>
      </c>
      <c r="C1583" s="272" t="s">
        <v>4961</v>
      </c>
      <c r="D1583" s="273" t="s">
        <v>4962</v>
      </c>
      <c r="E1583" s="296">
        <v>7500</v>
      </c>
      <c r="F1583" s="274" t="s">
        <v>8200</v>
      </c>
      <c r="G1583" s="275" t="s">
        <v>8201</v>
      </c>
      <c r="H1583" s="298" t="s">
        <v>4965</v>
      </c>
      <c r="I1583" s="298" t="s">
        <v>4966</v>
      </c>
      <c r="J1583" s="298" t="s">
        <v>4967</v>
      </c>
      <c r="K1583" s="273">
        <v>4</v>
      </c>
      <c r="L1583" s="273">
        <v>12</v>
      </c>
      <c r="M1583" s="276">
        <v>93213.60000000002</v>
      </c>
      <c r="N1583" s="277"/>
      <c r="O1583" s="277"/>
      <c r="P1583" s="277"/>
      <c r="Q1583" s="277"/>
      <c r="R1583" s="277"/>
    </row>
    <row r="1584" spans="1:18" x14ac:dyDescent="0.2">
      <c r="A1584" s="271" t="s">
        <v>4960</v>
      </c>
      <c r="B1584" s="272" t="s">
        <v>2629</v>
      </c>
      <c r="C1584" s="272" t="s">
        <v>4961</v>
      </c>
      <c r="D1584" s="273" t="s">
        <v>4962</v>
      </c>
      <c r="E1584" s="296">
        <v>6500</v>
      </c>
      <c r="F1584" s="274" t="s">
        <v>8202</v>
      </c>
      <c r="G1584" s="275" t="s">
        <v>8203</v>
      </c>
      <c r="H1584" s="298" t="s">
        <v>4976</v>
      </c>
      <c r="I1584" s="298" t="s">
        <v>4966</v>
      </c>
      <c r="J1584" s="298" t="s">
        <v>4967</v>
      </c>
      <c r="K1584" s="273">
        <v>4</v>
      </c>
      <c r="L1584" s="273">
        <v>12</v>
      </c>
      <c r="M1584" s="276">
        <v>65826.87000000001</v>
      </c>
      <c r="N1584" s="277"/>
      <c r="O1584" s="277"/>
      <c r="P1584" s="277"/>
      <c r="Q1584" s="277"/>
      <c r="R1584" s="277"/>
    </row>
    <row r="1585" spans="1:20" x14ac:dyDescent="0.2">
      <c r="A1585" s="271" t="s">
        <v>4960</v>
      </c>
      <c r="B1585" s="272" t="s">
        <v>2629</v>
      </c>
      <c r="C1585" s="272" t="s">
        <v>4961</v>
      </c>
      <c r="D1585" s="273" t="s">
        <v>4962</v>
      </c>
      <c r="E1585" s="296">
        <v>6500</v>
      </c>
      <c r="F1585" s="274" t="s">
        <v>8204</v>
      </c>
      <c r="G1585" s="275" t="s">
        <v>8205</v>
      </c>
      <c r="H1585" s="298" t="s">
        <v>4965</v>
      </c>
      <c r="I1585" s="298" t="s">
        <v>4966</v>
      </c>
      <c r="J1585" s="298" t="s">
        <v>4967</v>
      </c>
      <c r="K1585" s="273">
        <v>1</v>
      </c>
      <c r="L1585" s="273">
        <v>2</v>
      </c>
      <c r="M1585" s="276">
        <v>13975.6</v>
      </c>
      <c r="N1585" s="277"/>
      <c r="O1585" s="277"/>
      <c r="P1585" s="277"/>
      <c r="Q1585" s="277"/>
      <c r="R1585" s="277"/>
    </row>
    <row r="1586" spans="1:20" x14ac:dyDescent="0.2">
      <c r="A1586" s="271" t="s">
        <v>4960</v>
      </c>
      <c r="B1586" s="272" t="s">
        <v>2629</v>
      </c>
      <c r="C1586" s="272" t="s">
        <v>4961</v>
      </c>
      <c r="D1586" s="273" t="s">
        <v>4962</v>
      </c>
      <c r="E1586" s="296">
        <v>8500</v>
      </c>
      <c r="F1586" s="274" t="s">
        <v>8206</v>
      </c>
      <c r="G1586" s="275" t="s">
        <v>8207</v>
      </c>
      <c r="H1586" s="298" t="s">
        <v>4985</v>
      </c>
      <c r="I1586" s="298" t="s">
        <v>4966</v>
      </c>
      <c r="J1586" s="298" t="s">
        <v>4967</v>
      </c>
      <c r="K1586" s="273">
        <v>4</v>
      </c>
      <c r="L1586" s="273">
        <v>12</v>
      </c>
      <c r="M1586" s="276">
        <v>105213.60000000002</v>
      </c>
      <c r="N1586" s="277"/>
      <c r="O1586" s="277"/>
      <c r="P1586" s="277"/>
      <c r="Q1586" s="277"/>
      <c r="R1586" s="277"/>
    </row>
    <row r="1587" spans="1:20" x14ac:dyDescent="0.2">
      <c r="A1587" s="271" t="s">
        <v>4960</v>
      </c>
      <c r="B1587" s="272" t="s">
        <v>2629</v>
      </c>
      <c r="C1587" s="272" t="s">
        <v>4961</v>
      </c>
      <c r="D1587" s="273" t="s">
        <v>4962</v>
      </c>
      <c r="E1587" s="296">
        <v>7500</v>
      </c>
      <c r="F1587" s="274" t="s">
        <v>8208</v>
      </c>
      <c r="G1587" s="275" t="s">
        <v>8209</v>
      </c>
      <c r="H1587" s="298" t="s">
        <v>4965</v>
      </c>
      <c r="I1587" s="298" t="s">
        <v>4966</v>
      </c>
      <c r="J1587" s="298" t="s">
        <v>4967</v>
      </c>
      <c r="K1587" s="273">
        <v>4</v>
      </c>
      <c r="L1587" s="273">
        <v>12</v>
      </c>
      <c r="M1587" s="276">
        <v>93213.60000000002</v>
      </c>
      <c r="N1587" s="277"/>
      <c r="O1587" s="277"/>
      <c r="P1587" s="277"/>
      <c r="Q1587" s="277"/>
      <c r="R1587" s="277"/>
    </row>
    <row r="1588" spans="1:20" x14ac:dyDescent="0.2">
      <c r="A1588" s="271" t="s">
        <v>4960</v>
      </c>
      <c r="B1588" s="272" t="s">
        <v>2629</v>
      </c>
      <c r="C1588" s="272" t="s">
        <v>4961</v>
      </c>
      <c r="D1588" s="273" t="s">
        <v>4962</v>
      </c>
      <c r="E1588" s="296">
        <v>7500</v>
      </c>
      <c r="F1588" s="274" t="s">
        <v>8210</v>
      </c>
      <c r="G1588" s="275" t="s">
        <v>8211</v>
      </c>
      <c r="H1588" s="298" t="s">
        <v>4965</v>
      </c>
      <c r="I1588" s="298" t="s">
        <v>4966</v>
      </c>
      <c r="J1588" s="298" t="s">
        <v>4967</v>
      </c>
      <c r="K1588" s="273">
        <v>4</v>
      </c>
      <c r="L1588" s="273">
        <v>12</v>
      </c>
      <c r="M1588" s="276">
        <v>93213.60000000002</v>
      </c>
      <c r="N1588" s="277"/>
      <c r="O1588" s="277"/>
      <c r="P1588" s="277"/>
      <c r="Q1588" s="277"/>
      <c r="R1588" s="277"/>
    </row>
    <row r="1589" spans="1:20" x14ac:dyDescent="0.2">
      <c r="A1589" s="271" t="s">
        <v>4960</v>
      </c>
      <c r="B1589" s="272" t="s">
        <v>2629</v>
      </c>
      <c r="C1589" s="272" t="s">
        <v>4961</v>
      </c>
      <c r="D1589" s="273" t="s">
        <v>4962</v>
      </c>
      <c r="E1589" s="296">
        <v>8500</v>
      </c>
      <c r="F1589" s="274" t="s">
        <v>8212</v>
      </c>
      <c r="G1589" s="275" t="s">
        <v>8213</v>
      </c>
      <c r="H1589" s="298" t="s">
        <v>4999</v>
      </c>
      <c r="I1589" s="298" t="s">
        <v>4966</v>
      </c>
      <c r="J1589" s="298" t="s">
        <v>4967</v>
      </c>
      <c r="K1589" s="273">
        <v>2</v>
      </c>
      <c r="L1589" s="273">
        <v>12</v>
      </c>
      <c r="M1589" s="276">
        <v>105213.60000000002</v>
      </c>
      <c r="N1589" s="277"/>
      <c r="O1589" s="277"/>
      <c r="P1589" s="277"/>
      <c r="Q1589" s="277"/>
      <c r="R1589" s="277"/>
    </row>
    <row r="1590" spans="1:20" x14ac:dyDescent="0.2">
      <c r="A1590" s="271" t="s">
        <v>4960</v>
      </c>
      <c r="B1590" s="272" t="s">
        <v>2629</v>
      </c>
      <c r="C1590" s="272" t="s">
        <v>4961</v>
      </c>
      <c r="D1590" s="273" t="s">
        <v>4962</v>
      </c>
      <c r="E1590" s="296">
        <v>6500</v>
      </c>
      <c r="F1590" s="274" t="s">
        <v>8214</v>
      </c>
      <c r="G1590" s="275" t="s">
        <v>8215</v>
      </c>
      <c r="H1590" s="298" t="s">
        <v>4976</v>
      </c>
      <c r="I1590" s="298" t="s">
        <v>4966</v>
      </c>
      <c r="J1590" s="298" t="s">
        <v>4967</v>
      </c>
      <c r="K1590" s="273">
        <v>4</v>
      </c>
      <c r="L1590" s="273">
        <v>12</v>
      </c>
      <c r="M1590" s="276">
        <v>81213.60000000002</v>
      </c>
      <c r="N1590" s="277"/>
      <c r="O1590" s="277"/>
      <c r="P1590" s="277"/>
      <c r="Q1590" s="277"/>
      <c r="R1590" s="277"/>
    </row>
    <row r="1591" spans="1:20" x14ac:dyDescent="0.2">
      <c r="A1591" s="271" t="s">
        <v>4960</v>
      </c>
      <c r="B1591" s="272" t="s">
        <v>2629</v>
      </c>
      <c r="C1591" s="272" t="s">
        <v>4961</v>
      </c>
      <c r="D1591" s="273" t="s">
        <v>4962</v>
      </c>
      <c r="E1591" s="296">
        <v>10000</v>
      </c>
      <c r="F1591" s="274" t="s">
        <v>8216</v>
      </c>
      <c r="G1591" s="275" t="s">
        <v>8217</v>
      </c>
      <c r="H1591" s="298" t="s">
        <v>4985</v>
      </c>
      <c r="I1591" s="298" t="s">
        <v>4966</v>
      </c>
      <c r="J1591" s="298" t="s">
        <v>4967</v>
      </c>
      <c r="K1591" s="273">
        <v>4</v>
      </c>
      <c r="L1591" s="273">
        <v>12</v>
      </c>
      <c r="M1591" s="276">
        <v>123213.60000000002</v>
      </c>
      <c r="N1591" s="277"/>
      <c r="O1591" s="277"/>
      <c r="P1591" s="277"/>
      <c r="Q1591" s="277"/>
      <c r="R1591" s="277"/>
    </row>
    <row r="1592" spans="1:20" x14ac:dyDescent="0.2">
      <c r="A1592" s="271" t="s">
        <v>4960</v>
      </c>
      <c r="B1592" s="272" t="s">
        <v>2629</v>
      </c>
      <c r="C1592" s="272" t="s">
        <v>4961</v>
      </c>
      <c r="D1592" s="273" t="s">
        <v>4970</v>
      </c>
      <c r="E1592" s="296">
        <v>3000</v>
      </c>
      <c r="F1592" s="274" t="s">
        <v>8218</v>
      </c>
      <c r="G1592" s="275" t="s">
        <v>8219</v>
      </c>
      <c r="H1592" s="298" t="s">
        <v>5055</v>
      </c>
      <c r="I1592" s="298" t="s">
        <v>4993</v>
      </c>
      <c r="J1592" s="298" t="s">
        <v>5056</v>
      </c>
      <c r="K1592" s="273">
        <v>1</v>
      </c>
      <c r="L1592" s="273">
        <v>0</v>
      </c>
      <c r="M1592" s="276">
        <v>0</v>
      </c>
      <c r="N1592" s="277"/>
      <c r="O1592" s="277"/>
      <c r="P1592" s="277"/>
      <c r="Q1592" s="277"/>
      <c r="R1592" s="277"/>
    </row>
    <row r="1593" spans="1:20" x14ac:dyDescent="0.2">
      <c r="A1593" s="271" t="s">
        <v>4960</v>
      </c>
      <c r="B1593" s="272" t="s">
        <v>2629</v>
      </c>
      <c r="C1593" s="272" t="s">
        <v>4961</v>
      </c>
      <c r="D1593" s="273" t="s">
        <v>4962</v>
      </c>
      <c r="E1593" s="296">
        <v>6500</v>
      </c>
      <c r="F1593" s="274" t="s">
        <v>8220</v>
      </c>
      <c r="G1593" s="275" t="s">
        <v>8221</v>
      </c>
      <c r="H1593" s="298" t="s">
        <v>4976</v>
      </c>
      <c r="I1593" s="298" t="s">
        <v>4966</v>
      </c>
      <c r="J1593" s="298" t="s">
        <v>4967</v>
      </c>
      <c r="K1593" s="273">
        <v>4</v>
      </c>
      <c r="L1593" s="273">
        <v>12</v>
      </c>
      <c r="M1593" s="276">
        <v>81213.60000000002</v>
      </c>
      <c r="N1593" s="277"/>
      <c r="O1593" s="277"/>
      <c r="P1593" s="277"/>
      <c r="Q1593" s="277"/>
      <c r="R1593" s="277"/>
    </row>
    <row r="1594" spans="1:20" x14ac:dyDescent="0.2">
      <c r="A1594" s="271" t="s">
        <v>4960</v>
      </c>
      <c r="B1594" s="272" t="s">
        <v>2629</v>
      </c>
      <c r="C1594" s="272" t="s">
        <v>4961</v>
      </c>
      <c r="D1594" s="273" t="s">
        <v>4962</v>
      </c>
      <c r="E1594" s="296">
        <v>6000</v>
      </c>
      <c r="F1594" s="274" t="s">
        <v>8222</v>
      </c>
      <c r="G1594" s="275" t="s">
        <v>8223</v>
      </c>
      <c r="H1594" s="298" t="s">
        <v>4985</v>
      </c>
      <c r="I1594" s="298" t="s">
        <v>4966</v>
      </c>
      <c r="J1594" s="298" t="s">
        <v>4967</v>
      </c>
      <c r="K1594" s="273">
        <v>2</v>
      </c>
      <c r="L1594" s="273">
        <v>12</v>
      </c>
      <c r="M1594" s="276">
        <v>75213.60000000002</v>
      </c>
      <c r="N1594" s="277"/>
      <c r="O1594" s="277"/>
      <c r="P1594" s="277"/>
      <c r="Q1594" s="277"/>
      <c r="R1594" s="277"/>
    </row>
    <row r="1595" spans="1:20" x14ac:dyDescent="0.2">
      <c r="A1595" s="271" t="s">
        <v>4960</v>
      </c>
      <c r="B1595" s="272" t="s">
        <v>2629</v>
      </c>
      <c r="C1595" s="272" t="s">
        <v>4961</v>
      </c>
      <c r="D1595" s="273" t="s">
        <v>4962</v>
      </c>
      <c r="E1595" s="296">
        <v>7500</v>
      </c>
      <c r="F1595" s="274" t="s">
        <v>8224</v>
      </c>
      <c r="G1595" s="275" t="s">
        <v>8225</v>
      </c>
      <c r="H1595" s="298" t="s">
        <v>4976</v>
      </c>
      <c r="I1595" s="298" t="s">
        <v>4966</v>
      </c>
      <c r="J1595" s="298" t="s">
        <v>4967</v>
      </c>
      <c r="K1595" s="273">
        <v>1</v>
      </c>
      <c r="L1595" s="273">
        <v>2</v>
      </c>
      <c r="M1595" s="276">
        <v>16042.27</v>
      </c>
      <c r="N1595" s="277"/>
      <c r="O1595" s="277"/>
      <c r="P1595" s="277"/>
      <c r="Q1595" s="277"/>
      <c r="R1595" s="277"/>
    </row>
    <row r="1596" spans="1:20" x14ac:dyDescent="0.2">
      <c r="A1596" s="271" t="s">
        <v>4960</v>
      </c>
      <c r="B1596" s="272" t="s">
        <v>2629</v>
      </c>
      <c r="C1596" s="272" t="s">
        <v>4961</v>
      </c>
      <c r="D1596" s="273" t="s">
        <v>4962</v>
      </c>
      <c r="E1596" s="296">
        <v>6500</v>
      </c>
      <c r="F1596" s="274" t="s">
        <v>8226</v>
      </c>
      <c r="G1596" s="275" t="s">
        <v>8227</v>
      </c>
      <c r="H1596" s="298" t="s">
        <v>4985</v>
      </c>
      <c r="I1596" s="298" t="s">
        <v>4966</v>
      </c>
      <c r="J1596" s="298" t="s">
        <v>4967</v>
      </c>
      <c r="K1596" s="273">
        <v>4</v>
      </c>
      <c r="L1596" s="273">
        <v>12</v>
      </c>
      <c r="M1596" s="276">
        <v>81213.60000000002</v>
      </c>
      <c r="N1596" s="277"/>
      <c r="O1596" s="277"/>
      <c r="P1596" s="277"/>
      <c r="Q1596" s="277"/>
      <c r="R1596" s="277"/>
    </row>
    <row r="1597" spans="1:20" x14ac:dyDescent="0.2">
      <c r="A1597" s="271" t="s">
        <v>4960</v>
      </c>
      <c r="B1597" s="272" t="s">
        <v>2629</v>
      </c>
      <c r="C1597" s="272" t="s">
        <v>4961</v>
      </c>
      <c r="D1597" s="273" t="s">
        <v>4970</v>
      </c>
      <c r="E1597" s="296">
        <v>5500</v>
      </c>
      <c r="F1597" s="274" t="s">
        <v>8228</v>
      </c>
      <c r="G1597" s="275" t="s">
        <v>8229</v>
      </c>
      <c r="H1597" s="298" t="s">
        <v>5012</v>
      </c>
      <c r="I1597" s="298" t="s">
        <v>4966</v>
      </c>
      <c r="J1597" s="298" t="s">
        <v>4967</v>
      </c>
      <c r="K1597" s="273">
        <v>2</v>
      </c>
      <c r="L1597" s="273">
        <v>12</v>
      </c>
      <c r="M1597" s="276">
        <v>69213.60000000002</v>
      </c>
      <c r="N1597" s="277"/>
      <c r="O1597" s="277"/>
      <c r="P1597" s="277"/>
      <c r="Q1597" s="277"/>
      <c r="R1597" s="277"/>
    </row>
    <row r="1598" spans="1:20" x14ac:dyDescent="0.2">
      <c r="A1598" s="271" t="s">
        <v>4960</v>
      </c>
      <c r="B1598" s="272" t="s">
        <v>2629</v>
      </c>
      <c r="C1598" s="272" t="s">
        <v>4961</v>
      </c>
      <c r="D1598" s="273" t="s">
        <v>4962</v>
      </c>
      <c r="E1598" s="296">
        <v>8500</v>
      </c>
      <c r="F1598" s="274" t="s">
        <v>8230</v>
      </c>
      <c r="G1598" s="275" t="s">
        <v>8231</v>
      </c>
      <c r="H1598" s="298" t="s">
        <v>4976</v>
      </c>
      <c r="I1598" s="298" t="s">
        <v>4966</v>
      </c>
      <c r="J1598" s="298" t="s">
        <v>4967</v>
      </c>
      <c r="K1598" s="273">
        <v>0</v>
      </c>
      <c r="L1598" s="273">
        <v>1</v>
      </c>
      <c r="M1598" s="276">
        <v>14171.97</v>
      </c>
      <c r="N1598" s="278"/>
      <c r="O1598" s="278"/>
      <c r="P1598" s="278"/>
      <c r="Q1598" s="278"/>
      <c r="R1598" s="278"/>
      <c r="S1598" s="279"/>
      <c r="T1598" s="279"/>
    </row>
    <row r="1599" spans="1:20" x14ac:dyDescent="0.2">
      <c r="A1599" s="271" t="s">
        <v>4960</v>
      </c>
      <c r="B1599" s="272" t="s">
        <v>2629</v>
      </c>
      <c r="C1599" s="272" t="s">
        <v>4961</v>
      </c>
      <c r="D1599" s="273" t="s">
        <v>4962</v>
      </c>
      <c r="E1599" s="296">
        <v>6500</v>
      </c>
      <c r="F1599" s="274" t="s">
        <v>8232</v>
      </c>
      <c r="G1599" s="275" t="s">
        <v>8233</v>
      </c>
      <c r="H1599" s="298" t="s">
        <v>5967</v>
      </c>
      <c r="I1599" s="298" t="s">
        <v>4966</v>
      </c>
      <c r="J1599" s="298" t="s">
        <v>4967</v>
      </c>
      <c r="K1599" s="273">
        <v>2</v>
      </c>
      <c r="L1599" s="273">
        <v>12</v>
      </c>
      <c r="M1599" s="276">
        <v>81213.60000000002</v>
      </c>
      <c r="N1599" s="277"/>
      <c r="O1599" s="277"/>
      <c r="P1599" s="277"/>
      <c r="Q1599" s="277"/>
      <c r="R1599" s="277"/>
    </row>
    <row r="1600" spans="1:20" x14ac:dyDescent="0.2">
      <c r="A1600" s="271" t="s">
        <v>4960</v>
      </c>
      <c r="B1600" s="272" t="s">
        <v>2629</v>
      </c>
      <c r="C1600" s="272" t="s">
        <v>4961</v>
      </c>
      <c r="D1600" s="273" t="s">
        <v>4962</v>
      </c>
      <c r="E1600" s="296">
        <v>6500</v>
      </c>
      <c r="F1600" s="274" t="s">
        <v>8234</v>
      </c>
      <c r="G1600" s="275" t="s">
        <v>8235</v>
      </c>
      <c r="H1600" s="298" t="s">
        <v>4976</v>
      </c>
      <c r="I1600" s="298" t="s">
        <v>4966</v>
      </c>
      <c r="J1600" s="298" t="s">
        <v>4967</v>
      </c>
      <c r="K1600" s="273">
        <v>2</v>
      </c>
      <c r="L1600" s="273">
        <v>12</v>
      </c>
      <c r="M1600" s="276">
        <v>81213.60000000002</v>
      </c>
      <c r="N1600" s="277"/>
      <c r="O1600" s="277"/>
      <c r="P1600" s="277"/>
      <c r="Q1600" s="277"/>
      <c r="R1600" s="277"/>
    </row>
    <row r="1601" spans="1:18" x14ac:dyDescent="0.2">
      <c r="A1601" s="271" t="s">
        <v>4960</v>
      </c>
      <c r="B1601" s="272" t="s">
        <v>2629</v>
      </c>
      <c r="C1601" s="272" t="s">
        <v>4961</v>
      </c>
      <c r="D1601" s="273" t="s">
        <v>4962</v>
      </c>
      <c r="E1601" s="296">
        <v>6500</v>
      </c>
      <c r="F1601" s="274" t="s">
        <v>8236</v>
      </c>
      <c r="G1601" s="275" t="s">
        <v>8237</v>
      </c>
      <c r="H1601" s="298" t="s">
        <v>4965</v>
      </c>
      <c r="I1601" s="298" t="s">
        <v>4966</v>
      </c>
      <c r="J1601" s="298" t="s">
        <v>4967</v>
      </c>
      <c r="K1601" s="273">
        <v>4</v>
      </c>
      <c r="L1601" s="273">
        <v>12</v>
      </c>
      <c r="M1601" s="276">
        <v>81213.60000000002</v>
      </c>
      <c r="N1601" s="277"/>
      <c r="O1601" s="277"/>
      <c r="P1601" s="277"/>
      <c r="Q1601" s="277"/>
      <c r="R1601" s="277"/>
    </row>
    <row r="1602" spans="1:18" x14ac:dyDescent="0.2">
      <c r="A1602" s="271" t="s">
        <v>4960</v>
      </c>
      <c r="B1602" s="272" t="s">
        <v>2629</v>
      </c>
      <c r="C1602" s="272" t="s">
        <v>4961</v>
      </c>
      <c r="D1602" s="273" t="s">
        <v>4962</v>
      </c>
      <c r="E1602" s="296">
        <v>10500</v>
      </c>
      <c r="F1602" s="274" t="s">
        <v>8238</v>
      </c>
      <c r="G1602" s="275" t="s">
        <v>8239</v>
      </c>
      <c r="H1602" s="298" t="s">
        <v>4999</v>
      </c>
      <c r="I1602" s="298" t="s">
        <v>4966</v>
      </c>
      <c r="J1602" s="298" t="s">
        <v>4967</v>
      </c>
      <c r="K1602" s="273">
        <v>2</v>
      </c>
      <c r="L1602" s="273">
        <v>12</v>
      </c>
      <c r="M1602" s="276">
        <v>129213.60000000002</v>
      </c>
      <c r="N1602" s="277"/>
      <c r="O1602" s="277"/>
      <c r="P1602" s="277"/>
      <c r="Q1602" s="277"/>
      <c r="R1602" s="277"/>
    </row>
    <row r="1603" spans="1:18" x14ac:dyDescent="0.2">
      <c r="A1603" s="271" t="s">
        <v>4960</v>
      </c>
      <c r="B1603" s="272" t="s">
        <v>2629</v>
      </c>
      <c r="C1603" s="272" t="s">
        <v>4961</v>
      </c>
      <c r="D1603" s="273" t="s">
        <v>4962</v>
      </c>
      <c r="E1603" s="296">
        <v>6500</v>
      </c>
      <c r="F1603" s="274" t="s">
        <v>8240</v>
      </c>
      <c r="G1603" s="275" t="s">
        <v>8241</v>
      </c>
      <c r="H1603" s="298" t="s">
        <v>4965</v>
      </c>
      <c r="I1603" s="298" t="s">
        <v>4966</v>
      </c>
      <c r="J1603" s="298" t="s">
        <v>4967</v>
      </c>
      <c r="K1603" s="273">
        <v>2</v>
      </c>
      <c r="L1603" s="273">
        <v>12</v>
      </c>
      <c r="M1603" s="276">
        <v>81213.60000000002</v>
      </c>
      <c r="N1603" s="277"/>
      <c r="O1603" s="277"/>
      <c r="P1603" s="277"/>
      <c r="Q1603" s="277"/>
      <c r="R1603" s="277"/>
    </row>
    <row r="1604" spans="1:18" x14ac:dyDescent="0.2">
      <c r="A1604" s="271" t="s">
        <v>4960</v>
      </c>
      <c r="B1604" s="272" t="s">
        <v>2629</v>
      </c>
      <c r="C1604" s="272" t="s">
        <v>4961</v>
      </c>
      <c r="D1604" s="273" t="s">
        <v>4962</v>
      </c>
      <c r="E1604" s="296">
        <v>6500</v>
      </c>
      <c r="F1604" s="274" t="s">
        <v>8242</v>
      </c>
      <c r="G1604" s="275" t="s">
        <v>8243</v>
      </c>
      <c r="H1604" s="298" t="s">
        <v>4976</v>
      </c>
      <c r="I1604" s="298" t="s">
        <v>4966</v>
      </c>
      <c r="J1604" s="298" t="s">
        <v>4967</v>
      </c>
      <c r="K1604" s="273">
        <v>4</v>
      </c>
      <c r="L1604" s="273">
        <v>12</v>
      </c>
      <c r="M1604" s="276">
        <v>81213.60000000002</v>
      </c>
      <c r="N1604" s="277"/>
      <c r="O1604" s="277"/>
      <c r="P1604" s="277"/>
      <c r="Q1604" s="277"/>
      <c r="R1604" s="277"/>
    </row>
    <row r="1605" spans="1:18" x14ac:dyDescent="0.2">
      <c r="A1605" s="271" t="s">
        <v>4960</v>
      </c>
      <c r="B1605" s="272" t="s">
        <v>2629</v>
      </c>
      <c r="C1605" s="272" t="s">
        <v>4961</v>
      </c>
      <c r="D1605" s="273" t="s">
        <v>4962</v>
      </c>
      <c r="E1605" s="296">
        <v>7500</v>
      </c>
      <c r="F1605" s="274" t="s">
        <v>8244</v>
      </c>
      <c r="G1605" s="275" t="s">
        <v>8245</v>
      </c>
      <c r="H1605" s="298" t="s">
        <v>4965</v>
      </c>
      <c r="I1605" s="298" t="s">
        <v>4966</v>
      </c>
      <c r="J1605" s="298" t="s">
        <v>4967</v>
      </c>
      <c r="K1605" s="273">
        <v>4</v>
      </c>
      <c r="L1605" s="273">
        <v>12</v>
      </c>
      <c r="M1605" s="276">
        <v>93213.60000000002</v>
      </c>
      <c r="N1605" s="277"/>
      <c r="O1605" s="277"/>
      <c r="P1605" s="277"/>
      <c r="Q1605" s="277"/>
      <c r="R1605" s="277"/>
    </row>
    <row r="1606" spans="1:18" x14ac:dyDescent="0.2">
      <c r="A1606" s="271" t="s">
        <v>4960</v>
      </c>
      <c r="B1606" s="272" t="s">
        <v>2629</v>
      </c>
      <c r="C1606" s="272" t="s">
        <v>4961</v>
      </c>
      <c r="D1606" s="273" t="s">
        <v>4962</v>
      </c>
      <c r="E1606" s="296">
        <v>6500</v>
      </c>
      <c r="F1606" s="274" t="s">
        <v>8246</v>
      </c>
      <c r="G1606" s="275" t="s">
        <v>8247</v>
      </c>
      <c r="H1606" s="298" t="s">
        <v>4965</v>
      </c>
      <c r="I1606" s="298" t="s">
        <v>4966</v>
      </c>
      <c r="J1606" s="298" t="s">
        <v>4967</v>
      </c>
      <c r="K1606" s="273">
        <v>2</v>
      </c>
      <c r="L1606" s="273">
        <v>12</v>
      </c>
      <c r="M1606" s="276">
        <v>81213.60000000002</v>
      </c>
      <c r="N1606" s="277"/>
      <c r="O1606" s="277"/>
      <c r="P1606" s="277"/>
      <c r="Q1606" s="277"/>
      <c r="R1606" s="277"/>
    </row>
    <row r="1607" spans="1:18" x14ac:dyDescent="0.2">
      <c r="A1607" s="271" t="s">
        <v>4960</v>
      </c>
      <c r="B1607" s="272" t="s">
        <v>2629</v>
      </c>
      <c r="C1607" s="272" t="s">
        <v>4961</v>
      </c>
      <c r="D1607" s="273" t="s">
        <v>4962</v>
      </c>
      <c r="E1607" s="296">
        <v>6500</v>
      </c>
      <c r="F1607" s="274" t="s">
        <v>8248</v>
      </c>
      <c r="G1607" s="275" t="s">
        <v>8249</v>
      </c>
      <c r="H1607" s="298" t="s">
        <v>4965</v>
      </c>
      <c r="I1607" s="298" t="s">
        <v>4966</v>
      </c>
      <c r="J1607" s="298" t="s">
        <v>4967</v>
      </c>
      <c r="K1607" s="273">
        <v>4</v>
      </c>
      <c r="L1607" s="273">
        <v>12</v>
      </c>
      <c r="M1607" s="276">
        <v>81213.60000000002</v>
      </c>
      <c r="N1607" s="277"/>
      <c r="O1607" s="277"/>
      <c r="P1607" s="277"/>
      <c r="Q1607" s="277"/>
      <c r="R1607" s="277"/>
    </row>
    <row r="1608" spans="1:18" x14ac:dyDescent="0.2">
      <c r="A1608" s="271" t="s">
        <v>4960</v>
      </c>
      <c r="B1608" s="272" t="s">
        <v>2629</v>
      </c>
      <c r="C1608" s="272" t="s">
        <v>4961</v>
      </c>
      <c r="D1608" s="273" t="s">
        <v>4970</v>
      </c>
      <c r="E1608" s="296">
        <v>3500</v>
      </c>
      <c r="F1608" s="274" t="s">
        <v>8250</v>
      </c>
      <c r="G1608" s="275" t="s">
        <v>8251</v>
      </c>
      <c r="H1608" s="298" t="s">
        <v>5154</v>
      </c>
      <c r="I1608" s="298" t="s">
        <v>4966</v>
      </c>
      <c r="J1608" s="298" t="s">
        <v>5123</v>
      </c>
      <c r="K1608" s="273">
        <v>2</v>
      </c>
      <c r="L1608" s="273">
        <v>12</v>
      </c>
      <c r="M1608" s="276">
        <v>45213.600000000006</v>
      </c>
      <c r="N1608" s="277"/>
      <c r="O1608" s="277"/>
      <c r="P1608" s="277"/>
      <c r="Q1608" s="277"/>
      <c r="R1608" s="277"/>
    </row>
    <row r="1609" spans="1:18" x14ac:dyDescent="0.2">
      <c r="A1609" s="271" t="s">
        <v>4960</v>
      </c>
      <c r="B1609" s="272" t="s">
        <v>2629</v>
      </c>
      <c r="C1609" s="272" t="s">
        <v>4961</v>
      </c>
      <c r="D1609" s="273" t="s">
        <v>4962</v>
      </c>
      <c r="E1609" s="296">
        <v>8500</v>
      </c>
      <c r="F1609" s="274" t="s">
        <v>8252</v>
      </c>
      <c r="G1609" s="275" t="s">
        <v>8253</v>
      </c>
      <c r="H1609" s="298" t="s">
        <v>4985</v>
      </c>
      <c r="I1609" s="298" t="s">
        <v>4966</v>
      </c>
      <c r="J1609" s="298" t="s">
        <v>4967</v>
      </c>
      <c r="K1609" s="273">
        <v>4</v>
      </c>
      <c r="L1609" s="273">
        <v>12</v>
      </c>
      <c r="M1609" s="276">
        <v>105213.60000000002</v>
      </c>
      <c r="N1609" s="277"/>
      <c r="O1609" s="277"/>
      <c r="P1609" s="277"/>
      <c r="Q1609" s="277"/>
      <c r="R1609" s="277"/>
    </row>
    <row r="1610" spans="1:18" x14ac:dyDescent="0.2">
      <c r="A1610" s="271" t="s">
        <v>4960</v>
      </c>
      <c r="B1610" s="272" t="s">
        <v>2629</v>
      </c>
      <c r="C1610" s="272" t="s">
        <v>4961</v>
      </c>
      <c r="D1610" s="273" t="s">
        <v>4962</v>
      </c>
      <c r="E1610" s="296">
        <v>6500</v>
      </c>
      <c r="F1610" s="274" t="s">
        <v>8254</v>
      </c>
      <c r="G1610" s="275" t="s">
        <v>8255</v>
      </c>
      <c r="H1610" s="298" t="s">
        <v>4976</v>
      </c>
      <c r="I1610" s="298" t="s">
        <v>4966</v>
      </c>
      <c r="J1610" s="298" t="s">
        <v>4967</v>
      </c>
      <c r="K1610" s="273">
        <v>2</v>
      </c>
      <c r="L1610" s="273">
        <v>12</v>
      </c>
      <c r="M1610" s="276">
        <v>81213.60000000002</v>
      </c>
      <c r="N1610" s="277"/>
      <c r="O1610" s="277"/>
      <c r="P1610" s="277"/>
      <c r="Q1610" s="277"/>
      <c r="R1610" s="277"/>
    </row>
    <row r="1611" spans="1:18" x14ac:dyDescent="0.2">
      <c r="A1611" s="271" t="s">
        <v>4960</v>
      </c>
      <c r="B1611" s="272" t="s">
        <v>2629</v>
      </c>
      <c r="C1611" s="272" t="s">
        <v>4961</v>
      </c>
      <c r="D1611" s="273" t="s">
        <v>4962</v>
      </c>
      <c r="E1611" s="296">
        <v>8500</v>
      </c>
      <c r="F1611" s="274" t="s">
        <v>8256</v>
      </c>
      <c r="G1611" s="275" t="s">
        <v>8257</v>
      </c>
      <c r="H1611" s="298" t="s">
        <v>4985</v>
      </c>
      <c r="I1611" s="298" t="s">
        <v>4966</v>
      </c>
      <c r="J1611" s="298" t="s">
        <v>4967</v>
      </c>
      <c r="K1611" s="273">
        <v>4</v>
      </c>
      <c r="L1611" s="273">
        <v>12</v>
      </c>
      <c r="M1611" s="276">
        <v>105506.37000000001</v>
      </c>
      <c r="N1611" s="277"/>
      <c r="O1611" s="277"/>
      <c r="P1611" s="277"/>
      <c r="Q1611" s="277"/>
      <c r="R1611" s="277"/>
    </row>
    <row r="1612" spans="1:18" x14ac:dyDescent="0.2">
      <c r="A1612" s="271" t="s">
        <v>4960</v>
      </c>
      <c r="B1612" s="272" t="s">
        <v>2629</v>
      </c>
      <c r="C1612" s="272" t="s">
        <v>4961</v>
      </c>
      <c r="D1612" s="273" t="s">
        <v>4962</v>
      </c>
      <c r="E1612" s="296">
        <v>6500</v>
      </c>
      <c r="F1612" s="274" t="s">
        <v>8258</v>
      </c>
      <c r="G1612" s="275" t="s">
        <v>8259</v>
      </c>
      <c r="H1612" s="298" t="s">
        <v>4976</v>
      </c>
      <c r="I1612" s="298" t="s">
        <v>4966</v>
      </c>
      <c r="J1612" s="298" t="s">
        <v>4967</v>
      </c>
      <c r="K1612" s="273">
        <v>2</v>
      </c>
      <c r="L1612" s="273">
        <v>12</v>
      </c>
      <c r="M1612" s="276">
        <v>81213.60000000002</v>
      </c>
      <c r="N1612" s="277"/>
      <c r="O1612" s="277"/>
      <c r="P1612" s="277"/>
      <c r="Q1612" s="277"/>
      <c r="R1612" s="277"/>
    </row>
    <row r="1613" spans="1:18" x14ac:dyDescent="0.2">
      <c r="A1613" s="271" t="s">
        <v>4960</v>
      </c>
      <c r="B1613" s="272" t="s">
        <v>2629</v>
      </c>
      <c r="C1613" s="272" t="s">
        <v>4961</v>
      </c>
      <c r="D1613" s="273" t="s">
        <v>5052</v>
      </c>
      <c r="E1613" s="296">
        <v>3500</v>
      </c>
      <c r="F1613" s="274" t="s">
        <v>8260</v>
      </c>
      <c r="G1613" s="275" t="s">
        <v>8261</v>
      </c>
      <c r="H1613" s="298" t="s">
        <v>5055</v>
      </c>
      <c r="I1613" s="298" t="s">
        <v>4993</v>
      </c>
      <c r="J1613" s="298" t="s">
        <v>5056</v>
      </c>
      <c r="K1613" s="273">
        <v>1</v>
      </c>
      <c r="L1613" s="273">
        <v>2</v>
      </c>
      <c r="M1613" s="276">
        <v>7295.6</v>
      </c>
      <c r="N1613" s="277"/>
      <c r="O1613" s="277"/>
      <c r="P1613" s="277"/>
      <c r="Q1613" s="277"/>
      <c r="R1613" s="277"/>
    </row>
    <row r="1614" spans="1:18" x14ac:dyDescent="0.2">
      <c r="A1614" s="271" t="s">
        <v>4960</v>
      </c>
      <c r="B1614" s="272" t="s">
        <v>2629</v>
      </c>
      <c r="C1614" s="272" t="s">
        <v>4961</v>
      </c>
      <c r="D1614" s="273" t="s">
        <v>5052</v>
      </c>
      <c r="E1614" s="296">
        <v>3500</v>
      </c>
      <c r="F1614" s="274" t="s">
        <v>8262</v>
      </c>
      <c r="G1614" s="275" t="s">
        <v>8263</v>
      </c>
      <c r="H1614" s="298" t="s">
        <v>6189</v>
      </c>
      <c r="I1614" s="298" t="s">
        <v>4966</v>
      </c>
      <c r="J1614" s="298" t="s">
        <v>5123</v>
      </c>
      <c r="K1614" s="273">
        <v>2</v>
      </c>
      <c r="L1614" s="273">
        <v>12</v>
      </c>
      <c r="M1614" s="276">
        <v>45213.600000000006</v>
      </c>
      <c r="N1614" s="277"/>
      <c r="O1614" s="277"/>
      <c r="P1614" s="277"/>
      <c r="Q1614" s="277"/>
      <c r="R1614" s="277"/>
    </row>
    <row r="1615" spans="1:18" x14ac:dyDescent="0.2">
      <c r="A1615" s="271" t="s">
        <v>4960</v>
      </c>
      <c r="B1615" s="272" t="s">
        <v>2629</v>
      </c>
      <c r="C1615" s="272" t="s">
        <v>4961</v>
      </c>
      <c r="D1615" s="273" t="s">
        <v>4962</v>
      </c>
      <c r="E1615" s="296">
        <v>8500</v>
      </c>
      <c r="F1615" s="274" t="s">
        <v>8264</v>
      </c>
      <c r="G1615" s="275" t="s">
        <v>8265</v>
      </c>
      <c r="H1615" s="298" t="s">
        <v>4985</v>
      </c>
      <c r="I1615" s="298" t="s">
        <v>4966</v>
      </c>
      <c r="J1615" s="298" t="s">
        <v>4967</v>
      </c>
      <c r="K1615" s="273">
        <v>2</v>
      </c>
      <c r="L1615" s="273">
        <v>12</v>
      </c>
      <c r="M1615" s="276">
        <v>105213.60000000002</v>
      </c>
      <c r="N1615" s="277"/>
      <c r="O1615" s="277"/>
      <c r="P1615" s="277"/>
      <c r="Q1615" s="277"/>
      <c r="R1615" s="277"/>
    </row>
    <row r="1616" spans="1:18" x14ac:dyDescent="0.2">
      <c r="A1616" s="271" t="s">
        <v>4960</v>
      </c>
      <c r="B1616" s="272" t="s">
        <v>2629</v>
      </c>
      <c r="C1616" s="272" t="s">
        <v>4961</v>
      </c>
      <c r="D1616" s="273" t="s">
        <v>4970</v>
      </c>
      <c r="E1616" s="296">
        <v>5500</v>
      </c>
      <c r="F1616" s="274" t="s">
        <v>8266</v>
      </c>
      <c r="G1616" s="275" t="s">
        <v>8267</v>
      </c>
      <c r="H1616" s="298" t="s">
        <v>4973</v>
      </c>
      <c r="I1616" s="298" t="s">
        <v>4966</v>
      </c>
      <c r="J1616" s="298" t="s">
        <v>4967</v>
      </c>
      <c r="K1616" s="273">
        <v>2</v>
      </c>
      <c r="L1616" s="273">
        <v>12</v>
      </c>
      <c r="M1616" s="276">
        <v>69213.60000000002</v>
      </c>
      <c r="N1616" s="277"/>
      <c r="O1616" s="277"/>
      <c r="P1616" s="277"/>
      <c r="Q1616" s="277"/>
      <c r="R1616" s="277"/>
    </row>
    <row r="1617" spans="1:18" x14ac:dyDescent="0.2">
      <c r="A1617" s="271" t="s">
        <v>4960</v>
      </c>
      <c r="B1617" s="272" t="s">
        <v>2629</v>
      </c>
      <c r="C1617" s="272" t="s">
        <v>4961</v>
      </c>
      <c r="D1617" s="273" t="s">
        <v>5052</v>
      </c>
      <c r="E1617" s="296">
        <v>2500</v>
      </c>
      <c r="F1617" s="274" t="s">
        <v>8268</v>
      </c>
      <c r="G1617" s="275" t="s">
        <v>8269</v>
      </c>
      <c r="H1617" s="298" t="s">
        <v>5055</v>
      </c>
      <c r="I1617" s="298" t="s">
        <v>4993</v>
      </c>
      <c r="J1617" s="298" t="s">
        <v>5056</v>
      </c>
      <c r="K1617" s="273">
        <v>2</v>
      </c>
      <c r="L1617" s="273">
        <v>12</v>
      </c>
      <c r="M1617" s="276">
        <v>33213.599999999999</v>
      </c>
      <c r="N1617" s="277"/>
      <c r="O1617" s="277"/>
      <c r="P1617" s="277"/>
      <c r="Q1617" s="277"/>
      <c r="R1617" s="277"/>
    </row>
    <row r="1618" spans="1:18" x14ac:dyDescent="0.2">
      <c r="A1618" s="271" t="s">
        <v>4960</v>
      </c>
      <c r="B1618" s="272" t="s">
        <v>2629</v>
      </c>
      <c r="C1618" s="272" t="s">
        <v>4961</v>
      </c>
      <c r="D1618" s="273" t="s">
        <v>4962</v>
      </c>
      <c r="E1618" s="296">
        <v>6500</v>
      </c>
      <c r="F1618" s="274" t="s">
        <v>8270</v>
      </c>
      <c r="G1618" s="275" t="s">
        <v>8271</v>
      </c>
      <c r="H1618" s="298" t="s">
        <v>4965</v>
      </c>
      <c r="I1618" s="298" t="s">
        <v>4966</v>
      </c>
      <c r="J1618" s="298" t="s">
        <v>4967</v>
      </c>
      <c r="K1618" s="273">
        <v>4</v>
      </c>
      <c r="L1618" s="273">
        <v>12</v>
      </c>
      <c r="M1618" s="276">
        <v>81213.60000000002</v>
      </c>
      <c r="N1618" s="277"/>
      <c r="O1618" s="277"/>
      <c r="P1618" s="277"/>
      <c r="Q1618" s="277"/>
      <c r="R1618" s="277"/>
    </row>
    <row r="1619" spans="1:18" x14ac:dyDescent="0.2">
      <c r="A1619" s="271" t="s">
        <v>4960</v>
      </c>
      <c r="B1619" s="272" t="s">
        <v>2629</v>
      </c>
      <c r="C1619" s="272" t="s">
        <v>4961</v>
      </c>
      <c r="D1619" s="273" t="s">
        <v>4962</v>
      </c>
      <c r="E1619" s="296">
        <v>10500</v>
      </c>
      <c r="F1619" s="274" t="s">
        <v>8272</v>
      </c>
      <c r="G1619" s="275" t="s">
        <v>8273</v>
      </c>
      <c r="H1619" s="298" t="s">
        <v>5167</v>
      </c>
      <c r="I1619" s="298" t="s">
        <v>4966</v>
      </c>
      <c r="J1619" s="298" t="s">
        <v>4967</v>
      </c>
      <c r="K1619" s="273">
        <v>2</v>
      </c>
      <c r="L1619" s="273">
        <v>12</v>
      </c>
      <c r="M1619" s="276">
        <v>129213.60000000002</v>
      </c>
      <c r="N1619" s="277"/>
      <c r="O1619" s="277"/>
      <c r="P1619" s="277"/>
      <c r="Q1619" s="277"/>
      <c r="R1619" s="277"/>
    </row>
    <row r="1620" spans="1:18" x14ac:dyDescent="0.2">
      <c r="A1620" s="271" t="s">
        <v>4960</v>
      </c>
      <c r="B1620" s="272" t="s">
        <v>2629</v>
      </c>
      <c r="C1620" s="272" t="s">
        <v>4961</v>
      </c>
      <c r="D1620" s="273" t="s">
        <v>4962</v>
      </c>
      <c r="E1620" s="296">
        <v>5500</v>
      </c>
      <c r="F1620" s="274" t="s">
        <v>8274</v>
      </c>
      <c r="G1620" s="275" t="s">
        <v>8275</v>
      </c>
      <c r="H1620" s="298" t="s">
        <v>4965</v>
      </c>
      <c r="I1620" s="298" t="s">
        <v>4966</v>
      </c>
      <c r="J1620" s="298" t="s">
        <v>4967</v>
      </c>
      <c r="K1620" s="273">
        <v>4</v>
      </c>
      <c r="L1620" s="273">
        <v>12</v>
      </c>
      <c r="M1620" s="276">
        <v>69213.60000000002</v>
      </c>
      <c r="N1620" s="277"/>
      <c r="O1620" s="277"/>
      <c r="P1620" s="277"/>
      <c r="Q1620" s="277"/>
      <c r="R1620" s="277"/>
    </row>
    <row r="1621" spans="1:18" x14ac:dyDescent="0.2">
      <c r="A1621" s="271" t="s">
        <v>4960</v>
      </c>
      <c r="B1621" s="272" t="s">
        <v>2629</v>
      </c>
      <c r="C1621" s="272" t="s">
        <v>4961</v>
      </c>
      <c r="D1621" s="273" t="s">
        <v>4962</v>
      </c>
      <c r="E1621" s="296">
        <v>8500</v>
      </c>
      <c r="F1621" s="274" t="s">
        <v>8276</v>
      </c>
      <c r="G1621" s="275" t="s">
        <v>8277</v>
      </c>
      <c r="H1621" s="298" t="s">
        <v>4985</v>
      </c>
      <c r="I1621" s="298" t="s">
        <v>4966</v>
      </c>
      <c r="J1621" s="298" t="s">
        <v>4967</v>
      </c>
      <c r="K1621" s="273">
        <v>4</v>
      </c>
      <c r="L1621" s="273">
        <v>12</v>
      </c>
      <c r="M1621" s="276">
        <v>105213.60000000002</v>
      </c>
      <c r="N1621" s="277"/>
      <c r="O1621" s="277"/>
      <c r="P1621" s="277"/>
      <c r="Q1621" s="277"/>
      <c r="R1621" s="277"/>
    </row>
    <row r="1622" spans="1:18" x14ac:dyDescent="0.2">
      <c r="A1622" s="271" t="s">
        <v>4960</v>
      </c>
      <c r="B1622" s="272" t="s">
        <v>2629</v>
      </c>
      <c r="C1622" s="272" t="s">
        <v>4961</v>
      </c>
      <c r="D1622" s="273" t="s">
        <v>4962</v>
      </c>
      <c r="E1622" s="296">
        <v>6000</v>
      </c>
      <c r="F1622" s="274" t="s">
        <v>8278</v>
      </c>
      <c r="G1622" s="275" t="s">
        <v>8279</v>
      </c>
      <c r="H1622" s="298" t="s">
        <v>4976</v>
      </c>
      <c r="I1622" s="298" t="s">
        <v>4966</v>
      </c>
      <c r="J1622" s="298" t="s">
        <v>4967</v>
      </c>
      <c r="K1622" s="273">
        <v>2</v>
      </c>
      <c r="L1622" s="273">
        <v>12</v>
      </c>
      <c r="M1622" s="276">
        <v>75213.60000000002</v>
      </c>
      <c r="N1622" s="277"/>
      <c r="O1622" s="277"/>
      <c r="P1622" s="277"/>
      <c r="Q1622" s="277"/>
      <c r="R1622" s="277"/>
    </row>
    <row r="1623" spans="1:18" x14ac:dyDescent="0.2">
      <c r="A1623" s="271" t="s">
        <v>4960</v>
      </c>
      <c r="B1623" s="272" t="s">
        <v>2629</v>
      </c>
      <c r="C1623" s="272" t="s">
        <v>4961</v>
      </c>
      <c r="D1623" s="273" t="s">
        <v>4962</v>
      </c>
      <c r="E1623" s="296">
        <v>8500</v>
      </c>
      <c r="F1623" s="274" t="s">
        <v>8280</v>
      </c>
      <c r="G1623" s="275" t="s">
        <v>8281</v>
      </c>
      <c r="H1623" s="298" t="s">
        <v>4973</v>
      </c>
      <c r="I1623" s="298" t="s">
        <v>4966</v>
      </c>
      <c r="J1623" s="298" t="s">
        <v>4967</v>
      </c>
      <c r="K1623" s="273">
        <v>2</v>
      </c>
      <c r="L1623" s="273">
        <v>12</v>
      </c>
      <c r="M1623" s="276">
        <v>105213.60000000002</v>
      </c>
      <c r="N1623" s="277"/>
      <c r="O1623" s="277"/>
      <c r="P1623" s="277"/>
      <c r="Q1623" s="277"/>
      <c r="R1623" s="277"/>
    </row>
    <row r="1624" spans="1:18" x14ac:dyDescent="0.2">
      <c r="A1624" s="271" t="s">
        <v>4960</v>
      </c>
      <c r="B1624" s="272" t="s">
        <v>2629</v>
      </c>
      <c r="C1624" s="272" t="s">
        <v>4961</v>
      </c>
      <c r="D1624" s="273" t="s">
        <v>4962</v>
      </c>
      <c r="E1624" s="296">
        <v>7500</v>
      </c>
      <c r="F1624" s="274" t="s">
        <v>8282</v>
      </c>
      <c r="G1624" s="275" t="s">
        <v>8283</v>
      </c>
      <c r="H1624" s="298" t="s">
        <v>4965</v>
      </c>
      <c r="I1624" s="298" t="s">
        <v>4966</v>
      </c>
      <c r="J1624" s="298" t="s">
        <v>4967</v>
      </c>
      <c r="K1624" s="273">
        <v>1</v>
      </c>
      <c r="L1624" s="273">
        <v>2</v>
      </c>
      <c r="M1624" s="276">
        <v>16042.27</v>
      </c>
      <c r="N1624" s="277"/>
      <c r="O1624" s="277"/>
      <c r="P1624" s="277"/>
      <c r="Q1624" s="277"/>
      <c r="R1624" s="277"/>
    </row>
    <row r="1625" spans="1:18" x14ac:dyDescent="0.2">
      <c r="A1625" s="271" t="s">
        <v>4960</v>
      </c>
      <c r="B1625" s="272" t="s">
        <v>2629</v>
      </c>
      <c r="C1625" s="272" t="s">
        <v>4961</v>
      </c>
      <c r="D1625" s="273" t="s">
        <v>4962</v>
      </c>
      <c r="E1625" s="296">
        <v>6500</v>
      </c>
      <c r="F1625" s="274" t="s">
        <v>8284</v>
      </c>
      <c r="G1625" s="275" t="s">
        <v>8285</v>
      </c>
      <c r="H1625" s="298" t="s">
        <v>4973</v>
      </c>
      <c r="I1625" s="298" t="s">
        <v>4966</v>
      </c>
      <c r="J1625" s="298" t="s">
        <v>4967</v>
      </c>
      <c r="K1625" s="273">
        <v>2</v>
      </c>
      <c r="L1625" s="273">
        <v>12</v>
      </c>
      <c r="M1625" s="276">
        <v>81213.60000000002</v>
      </c>
      <c r="N1625" s="277"/>
      <c r="O1625" s="277"/>
      <c r="P1625" s="277"/>
      <c r="Q1625" s="277"/>
      <c r="R1625" s="277"/>
    </row>
    <row r="1626" spans="1:18" x14ac:dyDescent="0.2">
      <c r="A1626" s="271" t="s">
        <v>4960</v>
      </c>
      <c r="B1626" s="272" t="s">
        <v>2629</v>
      </c>
      <c r="C1626" s="272" t="s">
        <v>4961</v>
      </c>
      <c r="D1626" s="273" t="s">
        <v>4962</v>
      </c>
      <c r="E1626" s="296">
        <v>5500</v>
      </c>
      <c r="F1626" s="274" t="s">
        <v>8286</v>
      </c>
      <c r="G1626" s="275" t="s">
        <v>8287</v>
      </c>
      <c r="H1626" s="298" t="s">
        <v>5012</v>
      </c>
      <c r="I1626" s="298" t="s">
        <v>4966</v>
      </c>
      <c r="J1626" s="298" t="s">
        <v>4967</v>
      </c>
      <c r="K1626" s="273">
        <v>2</v>
      </c>
      <c r="L1626" s="273">
        <v>12</v>
      </c>
      <c r="M1626" s="276">
        <v>69213.60000000002</v>
      </c>
      <c r="N1626" s="277"/>
      <c r="O1626" s="277"/>
      <c r="P1626" s="277"/>
      <c r="Q1626" s="277"/>
      <c r="R1626" s="277"/>
    </row>
    <row r="1627" spans="1:18" x14ac:dyDescent="0.2">
      <c r="A1627" s="271" t="s">
        <v>4960</v>
      </c>
      <c r="B1627" s="272" t="s">
        <v>2629</v>
      </c>
      <c r="C1627" s="272" t="s">
        <v>4961</v>
      </c>
      <c r="D1627" s="273" t="s">
        <v>4962</v>
      </c>
      <c r="E1627" s="296">
        <v>6500</v>
      </c>
      <c r="F1627" s="274" t="s">
        <v>8288</v>
      </c>
      <c r="G1627" s="275" t="s">
        <v>8289</v>
      </c>
      <c r="H1627" s="298" t="s">
        <v>4976</v>
      </c>
      <c r="I1627" s="298" t="s">
        <v>4966</v>
      </c>
      <c r="J1627" s="298" t="s">
        <v>4967</v>
      </c>
      <c r="K1627" s="273">
        <v>4</v>
      </c>
      <c r="L1627" s="273">
        <v>12</v>
      </c>
      <c r="M1627" s="276">
        <v>81213.60000000002</v>
      </c>
      <c r="N1627" s="277"/>
      <c r="O1627" s="277"/>
      <c r="P1627" s="277"/>
      <c r="Q1627" s="277"/>
      <c r="R1627" s="277"/>
    </row>
    <row r="1628" spans="1:18" x14ac:dyDescent="0.2">
      <c r="A1628" s="271" t="s">
        <v>4960</v>
      </c>
      <c r="B1628" s="272" t="s">
        <v>2629</v>
      </c>
      <c r="C1628" s="272" t="s">
        <v>4961</v>
      </c>
      <c r="D1628" s="273" t="s">
        <v>4962</v>
      </c>
      <c r="E1628" s="296" t="s">
        <v>8290</v>
      </c>
      <c r="F1628" s="274" t="s">
        <v>8291</v>
      </c>
      <c r="G1628" s="275" t="s">
        <v>8292</v>
      </c>
      <c r="H1628" s="298" t="s">
        <v>6452</v>
      </c>
      <c r="I1628" s="298" t="s">
        <v>4966</v>
      </c>
      <c r="J1628" s="298" t="s">
        <v>4967</v>
      </c>
      <c r="K1628" s="273">
        <v>4</v>
      </c>
      <c r="L1628" s="273">
        <v>12</v>
      </c>
      <c r="M1628" s="276">
        <v>82996.660000000018</v>
      </c>
      <c r="N1628" s="277"/>
      <c r="O1628" s="277"/>
      <c r="P1628" s="277"/>
      <c r="Q1628" s="277"/>
      <c r="R1628" s="277"/>
    </row>
    <row r="1629" spans="1:18" x14ac:dyDescent="0.2">
      <c r="A1629" s="271" t="s">
        <v>4960</v>
      </c>
      <c r="B1629" s="272" t="s">
        <v>2629</v>
      </c>
      <c r="C1629" s="272" t="s">
        <v>4961</v>
      </c>
      <c r="D1629" s="273" t="s">
        <v>5052</v>
      </c>
      <c r="E1629" s="296">
        <v>2500</v>
      </c>
      <c r="F1629" s="274" t="s">
        <v>8293</v>
      </c>
      <c r="G1629" s="275" t="s">
        <v>8294</v>
      </c>
      <c r="H1629" s="298" t="s">
        <v>5055</v>
      </c>
      <c r="I1629" s="298" t="s">
        <v>4993</v>
      </c>
      <c r="J1629" s="298" t="s">
        <v>5056</v>
      </c>
      <c r="K1629" s="273">
        <v>2</v>
      </c>
      <c r="L1629" s="273">
        <v>12</v>
      </c>
      <c r="M1629" s="276">
        <v>33213.599999999999</v>
      </c>
      <c r="N1629" s="277"/>
      <c r="O1629" s="277"/>
      <c r="P1629" s="277"/>
      <c r="Q1629" s="277"/>
      <c r="R1629" s="277"/>
    </row>
    <row r="1630" spans="1:18" x14ac:dyDescent="0.2">
      <c r="A1630" s="271" t="s">
        <v>4960</v>
      </c>
      <c r="B1630" s="272" t="s">
        <v>2629</v>
      </c>
      <c r="C1630" s="272" t="s">
        <v>4961</v>
      </c>
      <c r="D1630" s="273" t="s">
        <v>4962</v>
      </c>
      <c r="E1630" s="296">
        <v>8500</v>
      </c>
      <c r="F1630" s="274" t="s">
        <v>8295</v>
      </c>
      <c r="G1630" s="275" t="s">
        <v>8296</v>
      </c>
      <c r="H1630" s="298" t="s">
        <v>4976</v>
      </c>
      <c r="I1630" s="298" t="s">
        <v>4966</v>
      </c>
      <c r="J1630" s="298" t="s">
        <v>4967</v>
      </c>
      <c r="K1630" s="273">
        <v>2</v>
      </c>
      <c r="L1630" s="273">
        <v>12</v>
      </c>
      <c r="M1630" s="276">
        <v>105213.60000000002</v>
      </c>
      <c r="N1630" s="277"/>
      <c r="O1630" s="277"/>
      <c r="P1630" s="277"/>
      <c r="Q1630" s="277"/>
      <c r="R1630" s="277"/>
    </row>
    <row r="1631" spans="1:18" x14ac:dyDescent="0.2">
      <c r="A1631" s="271" t="s">
        <v>4960</v>
      </c>
      <c r="B1631" s="272" t="s">
        <v>2629</v>
      </c>
      <c r="C1631" s="272" t="s">
        <v>4961</v>
      </c>
      <c r="D1631" s="273" t="s">
        <v>4962</v>
      </c>
      <c r="E1631" s="296">
        <v>5500</v>
      </c>
      <c r="F1631" s="274" t="s">
        <v>8297</v>
      </c>
      <c r="G1631" s="275" t="s">
        <v>8298</v>
      </c>
      <c r="H1631" s="298" t="s">
        <v>4965</v>
      </c>
      <c r="I1631" s="298" t="s">
        <v>4966</v>
      </c>
      <c r="J1631" s="298" t="s">
        <v>4967</v>
      </c>
      <c r="K1631" s="273">
        <v>4</v>
      </c>
      <c r="L1631" s="273">
        <v>12</v>
      </c>
      <c r="M1631" s="276">
        <v>69213.60000000002</v>
      </c>
      <c r="N1631" s="277"/>
      <c r="O1631" s="277"/>
      <c r="P1631" s="277"/>
      <c r="Q1631" s="277"/>
      <c r="R1631" s="277"/>
    </row>
    <row r="1632" spans="1:18" x14ac:dyDescent="0.2">
      <c r="A1632" s="271" t="s">
        <v>4960</v>
      </c>
      <c r="B1632" s="272" t="s">
        <v>2629</v>
      </c>
      <c r="C1632" s="272" t="s">
        <v>4961</v>
      </c>
      <c r="D1632" s="273" t="s">
        <v>4962</v>
      </c>
      <c r="E1632" s="296">
        <v>6500</v>
      </c>
      <c r="F1632" s="274" t="s">
        <v>8299</v>
      </c>
      <c r="G1632" s="275" t="s">
        <v>8300</v>
      </c>
      <c r="H1632" s="298" t="s">
        <v>4965</v>
      </c>
      <c r="I1632" s="298" t="s">
        <v>4966</v>
      </c>
      <c r="J1632" s="298" t="s">
        <v>4967</v>
      </c>
      <c r="K1632" s="273">
        <v>4</v>
      </c>
      <c r="L1632" s="273">
        <v>11</v>
      </c>
      <c r="M1632" s="276">
        <v>80995.800000000017</v>
      </c>
      <c r="N1632" s="277"/>
      <c r="O1632" s="277"/>
      <c r="P1632" s="277"/>
      <c r="Q1632" s="277"/>
      <c r="R1632" s="277"/>
    </row>
    <row r="1633" spans="1:18" x14ac:dyDescent="0.2">
      <c r="A1633" s="271" t="s">
        <v>4960</v>
      </c>
      <c r="B1633" s="272" t="s">
        <v>2629</v>
      </c>
      <c r="C1633" s="272" t="s">
        <v>4961</v>
      </c>
      <c r="D1633" s="273" t="s">
        <v>4962</v>
      </c>
      <c r="E1633" s="296">
        <v>6500</v>
      </c>
      <c r="F1633" s="274" t="s">
        <v>8301</v>
      </c>
      <c r="G1633" s="275" t="s">
        <v>8302</v>
      </c>
      <c r="H1633" s="298" t="s">
        <v>5258</v>
      </c>
      <c r="I1633" s="298" t="s">
        <v>4966</v>
      </c>
      <c r="J1633" s="298" t="s">
        <v>4967</v>
      </c>
      <c r="K1633" s="273">
        <v>4</v>
      </c>
      <c r="L1633" s="273">
        <v>12</v>
      </c>
      <c r="M1633" s="276">
        <v>81213.60000000002</v>
      </c>
      <c r="N1633" s="277"/>
      <c r="O1633" s="277"/>
      <c r="P1633" s="277"/>
      <c r="Q1633" s="277"/>
      <c r="R1633" s="277"/>
    </row>
    <row r="1634" spans="1:18" x14ac:dyDescent="0.2">
      <c r="A1634" s="271" t="s">
        <v>4960</v>
      </c>
      <c r="B1634" s="272" t="s">
        <v>2629</v>
      </c>
      <c r="C1634" s="272" t="s">
        <v>4961</v>
      </c>
      <c r="D1634" s="273" t="s">
        <v>4962</v>
      </c>
      <c r="E1634" s="296">
        <v>5500</v>
      </c>
      <c r="F1634" s="274" t="s">
        <v>8303</v>
      </c>
      <c r="G1634" s="275" t="s">
        <v>8304</v>
      </c>
      <c r="H1634" s="298" t="s">
        <v>4965</v>
      </c>
      <c r="I1634" s="298" t="s">
        <v>4966</v>
      </c>
      <c r="J1634" s="298" t="s">
        <v>4967</v>
      </c>
      <c r="K1634" s="273">
        <v>4</v>
      </c>
      <c r="L1634" s="273">
        <v>12</v>
      </c>
      <c r="M1634" s="276">
        <v>69213.60000000002</v>
      </c>
      <c r="N1634" s="277"/>
      <c r="O1634" s="277"/>
      <c r="P1634" s="277"/>
      <c r="Q1634" s="277"/>
      <c r="R1634" s="277"/>
    </row>
    <row r="1635" spans="1:18" x14ac:dyDescent="0.2">
      <c r="A1635" s="271" t="s">
        <v>4960</v>
      </c>
      <c r="B1635" s="272" t="s">
        <v>2629</v>
      </c>
      <c r="C1635" s="272" t="s">
        <v>4961</v>
      </c>
      <c r="D1635" s="273" t="s">
        <v>4962</v>
      </c>
      <c r="E1635" s="296">
        <v>7500</v>
      </c>
      <c r="F1635" s="274" t="s">
        <v>8305</v>
      </c>
      <c r="G1635" s="275" t="s">
        <v>8306</v>
      </c>
      <c r="H1635" s="298" t="s">
        <v>4965</v>
      </c>
      <c r="I1635" s="298" t="s">
        <v>4966</v>
      </c>
      <c r="J1635" s="298" t="s">
        <v>4967</v>
      </c>
      <c r="K1635" s="273">
        <v>4</v>
      </c>
      <c r="L1635" s="273">
        <v>12</v>
      </c>
      <c r="M1635" s="276">
        <v>93213.60000000002</v>
      </c>
      <c r="N1635" s="277"/>
      <c r="O1635" s="277"/>
      <c r="P1635" s="277"/>
      <c r="Q1635" s="277"/>
      <c r="R1635" s="277"/>
    </row>
    <row r="1636" spans="1:18" x14ac:dyDescent="0.2">
      <c r="A1636" s="271" t="s">
        <v>4960</v>
      </c>
      <c r="B1636" s="272" t="s">
        <v>2629</v>
      </c>
      <c r="C1636" s="272" t="s">
        <v>4961</v>
      </c>
      <c r="D1636" s="273" t="s">
        <v>4962</v>
      </c>
      <c r="E1636" s="296">
        <v>6500</v>
      </c>
      <c r="F1636" s="274" t="s">
        <v>8307</v>
      </c>
      <c r="G1636" s="275" t="s">
        <v>8308</v>
      </c>
      <c r="H1636" s="298" t="s">
        <v>4976</v>
      </c>
      <c r="I1636" s="298" t="s">
        <v>4966</v>
      </c>
      <c r="J1636" s="298" t="s">
        <v>4967</v>
      </c>
      <c r="K1636" s="273">
        <v>2</v>
      </c>
      <c r="L1636" s="273">
        <v>12</v>
      </c>
      <c r="M1636" s="276">
        <v>81213.60000000002</v>
      </c>
      <c r="N1636" s="277"/>
      <c r="O1636" s="277"/>
      <c r="P1636" s="277"/>
      <c r="Q1636" s="277"/>
      <c r="R1636" s="277"/>
    </row>
    <row r="1637" spans="1:18" x14ac:dyDescent="0.2">
      <c r="A1637" s="271" t="s">
        <v>4960</v>
      </c>
      <c r="B1637" s="272" t="s">
        <v>2629</v>
      </c>
      <c r="C1637" s="272" t="s">
        <v>4961</v>
      </c>
      <c r="D1637" s="273" t="s">
        <v>4962</v>
      </c>
      <c r="E1637" s="296">
        <v>6500</v>
      </c>
      <c r="F1637" s="274" t="s">
        <v>8309</v>
      </c>
      <c r="G1637" s="275" t="s">
        <v>8310</v>
      </c>
      <c r="H1637" s="298" t="s">
        <v>4985</v>
      </c>
      <c r="I1637" s="298" t="s">
        <v>4966</v>
      </c>
      <c r="J1637" s="298" t="s">
        <v>4967</v>
      </c>
      <c r="K1637" s="273">
        <v>4</v>
      </c>
      <c r="L1637" s="273">
        <v>12</v>
      </c>
      <c r="M1637" s="276">
        <v>81213.60000000002</v>
      </c>
      <c r="N1637" s="277"/>
      <c r="O1637" s="277"/>
      <c r="P1637" s="277"/>
      <c r="Q1637" s="277"/>
      <c r="R1637" s="277"/>
    </row>
    <row r="1638" spans="1:18" x14ac:dyDescent="0.2">
      <c r="A1638" s="271" t="s">
        <v>4960</v>
      </c>
      <c r="B1638" s="272" t="s">
        <v>2629</v>
      </c>
      <c r="C1638" s="272" t="s">
        <v>4961</v>
      </c>
      <c r="D1638" s="273" t="s">
        <v>4962</v>
      </c>
      <c r="E1638" s="296">
        <v>6500</v>
      </c>
      <c r="F1638" s="274" t="s">
        <v>8311</v>
      </c>
      <c r="G1638" s="275" t="s">
        <v>8312</v>
      </c>
      <c r="H1638" s="298" t="s">
        <v>4973</v>
      </c>
      <c r="I1638" s="298" t="s">
        <v>4966</v>
      </c>
      <c r="J1638" s="298" t="s">
        <v>4967</v>
      </c>
      <c r="K1638" s="273">
        <v>1</v>
      </c>
      <c r="L1638" s="273">
        <v>2</v>
      </c>
      <c r="M1638" s="276">
        <v>13095.6</v>
      </c>
      <c r="N1638" s="277"/>
      <c r="O1638" s="277"/>
      <c r="P1638" s="277"/>
      <c r="Q1638" s="277"/>
      <c r="R1638" s="277"/>
    </row>
    <row r="1639" spans="1:18" x14ac:dyDescent="0.2">
      <c r="A1639" s="271" t="s">
        <v>4960</v>
      </c>
      <c r="B1639" s="272" t="s">
        <v>2629</v>
      </c>
      <c r="C1639" s="272" t="s">
        <v>4961</v>
      </c>
      <c r="D1639" s="273" t="s">
        <v>4962</v>
      </c>
      <c r="E1639" s="296">
        <v>4800</v>
      </c>
      <c r="F1639" s="274" t="s">
        <v>8313</v>
      </c>
      <c r="G1639" s="275" t="s">
        <v>8314</v>
      </c>
      <c r="H1639" s="298" t="s">
        <v>5834</v>
      </c>
      <c r="I1639" s="298" t="s">
        <v>4981</v>
      </c>
      <c r="J1639" s="298" t="s">
        <v>4982</v>
      </c>
      <c r="K1639" s="273">
        <v>2</v>
      </c>
      <c r="L1639" s="273">
        <v>12</v>
      </c>
      <c r="M1639" s="276">
        <v>60813.600000000013</v>
      </c>
      <c r="N1639" s="277"/>
      <c r="O1639" s="277"/>
      <c r="P1639" s="277"/>
      <c r="Q1639" s="277"/>
      <c r="R1639" s="277"/>
    </row>
    <row r="1640" spans="1:18" x14ac:dyDescent="0.2">
      <c r="A1640" s="271" t="s">
        <v>4960</v>
      </c>
      <c r="B1640" s="272" t="s">
        <v>2629</v>
      </c>
      <c r="C1640" s="272" t="s">
        <v>4961</v>
      </c>
      <c r="D1640" s="273" t="s">
        <v>4962</v>
      </c>
      <c r="E1640" s="296">
        <v>6500</v>
      </c>
      <c r="F1640" s="274" t="s">
        <v>8315</v>
      </c>
      <c r="G1640" s="275" t="s">
        <v>8316</v>
      </c>
      <c r="H1640" s="298" t="s">
        <v>5015</v>
      </c>
      <c r="I1640" s="298" t="s">
        <v>4966</v>
      </c>
      <c r="J1640" s="298" t="s">
        <v>4967</v>
      </c>
      <c r="K1640" s="273">
        <v>2</v>
      </c>
      <c r="L1640" s="273">
        <v>12</v>
      </c>
      <c r="M1640" s="276">
        <v>81213.60000000002</v>
      </c>
      <c r="N1640" s="277"/>
      <c r="O1640" s="277"/>
      <c r="P1640" s="277"/>
      <c r="Q1640" s="277"/>
      <c r="R1640" s="277"/>
    </row>
    <row r="1641" spans="1:18" x14ac:dyDescent="0.2">
      <c r="A1641" s="271" t="s">
        <v>4960</v>
      </c>
      <c r="B1641" s="272" t="s">
        <v>2629</v>
      </c>
      <c r="C1641" s="272" t="s">
        <v>4961</v>
      </c>
      <c r="D1641" s="273" t="s">
        <v>4962</v>
      </c>
      <c r="E1641" s="296">
        <v>6500</v>
      </c>
      <c r="F1641" s="274" t="s">
        <v>8317</v>
      </c>
      <c r="G1641" s="275" t="s">
        <v>8318</v>
      </c>
      <c r="H1641" s="298" t="s">
        <v>4976</v>
      </c>
      <c r="I1641" s="298" t="s">
        <v>4966</v>
      </c>
      <c r="J1641" s="298" t="s">
        <v>4967</v>
      </c>
      <c r="K1641" s="273">
        <v>4</v>
      </c>
      <c r="L1641" s="273">
        <v>12</v>
      </c>
      <c r="M1641" s="276">
        <v>81213.60000000002</v>
      </c>
      <c r="N1641" s="277"/>
      <c r="O1641" s="277"/>
      <c r="P1641" s="277"/>
      <c r="Q1641" s="277"/>
      <c r="R1641" s="277"/>
    </row>
    <row r="1642" spans="1:18" x14ac:dyDescent="0.2">
      <c r="A1642" s="271" t="s">
        <v>4960</v>
      </c>
      <c r="B1642" s="272" t="s">
        <v>2629</v>
      </c>
      <c r="C1642" s="272" t="s">
        <v>4961</v>
      </c>
      <c r="D1642" s="273" t="s">
        <v>4962</v>
      </c>
      <c r="E1642" s="296">
        <v>6500</v>
      </c>
      <c r="F1642" s="274" t="s">
        <v>8319</v>
      </c>
      <c r="G1642" s="275" t="s">
        <v>8320</v>
      </c>
      <c r="H1642" s="298" t="s">
        <v>4976</v>
      </c>
      <c r="I1642" s="298" t="s">
        <v>4966</v>
      </c>
      <c r="J1642" s="298" t="s">
        <v>4967</v>
      </c>
      <c r="K1642" s="273">
        <v>3</v>
      </c>
      <c r="L1642" s="273">
        <v>7</v>
      </c>
      <c r="M1642" s="276">
        <v>53197.66</v>
      </c>
      <c r="N1642" s="277"/>
      <c r="O1642" s="277"/>
      <c r="P1642" s="277"/>
      <c r="Q1642" s="277"/>
      <c r="R1642" s="277"/>
    </row>
    <row r="1643" spans="1:18" x14ac:dyDescent="0.2">
      <c r="A1643" s="271" t="s">
        <v>4960</v>
      </c>
      <c r="B1643" s="272" t="s">
        <v>2629</v>
      </c>
      <c r="C1643" s="272" t="s">
        <v>4961</v>
      </c>
      <c r="D1643" s="273" t="s">
        <v>4962</v>
      </c>
      <c r="E1643" s="296">
        <v>6500</v>
      </c>
      <c r="F1643" s="274" t="s">
        <v>8321</v>
      </c>
      <c r="G1643" s="275" t="s">
        <v>8322</v>
      </c>
      <c r="H1643" s="298" t="s">
        <v>4965</v>
      </c>
      <c r="I1643" s="298" t="s">
        <v>4966</v>
      </c>
      <c r="J1643" s="298" t="s">
        <v>4967</v>
      </c>
      <c r="K1643" s="273">
        <v>1</v>
      </c>
      <c r="L1643" s="273">
        <v>2</v>
      </c>
      <c r="M1643" s="276">
        <v>13975.6</v>
      </c>
      <c r="N1643" s="277"/>
      <c r="O1643" s="277"/>
      <c r="P1643" s="277"/>
      <c r="Q1643" s="277"/>
      <c r="R1643" s="277"/>
    </row>
    <row r="1644" spans="1:18" x14ac:dyDescent="0.2">
      <c r="A1644" s="271" t="s">
        <v>4960</v>
      </c>
      <c r="B1644" s="272" t="s">
        <v>2629</v>
      </c>
      <c r="C1644" s="272" t="s">
        <v>4961</v>
      </c>
      <c r="D1644" s="273" t="s">
        <v>4962</v>
      </c>
      <c r="E1644" s="296">
        <v>10000</v>
      </c>
      <c r="F1644" s="274" t="s">
        <v>8323</v>
      </c>
      <c r="G1644" s="275" t="s">
        <v>8324</v>
      </c>
      <c r="H1644" s="298" t="s">
        <v>4985</v>
      </c>
      <c r="I1644" s="298" t="s">
        <v>4966</v>
      </c>
      <c r="J1644" s="298" t="s">
        <v>4967</v>
      </c>
      <c r="K1644" s="273">
        <v>4</v>
      </c>
      <c r="L1644" s="273">
        <v>12</v>
      </c>
      <c r="M1644" s="276">
        <v>123213.60000000002</v>
      </c>
      <c r="N1644" s="277"/>
      <c r="O1644" s="277"/>
      <c r="P1644" s="277"/>
      <c r="Q1644" s="277"/>
      <c r="R1644" s="277"/>
    </row>
    <row r="1645" spans="1:18" x14ac:dyDescent="0.2">
      <c r="A1645" s="271" t="s">
        <v>4960</v>
      </c>
      <c r="B1645" s="272" t="s">
        <v>2629</v>
      </c>
      <c r="C1645" s="272" t="s">
        <v>4961</v>
      </c>
      <c r="D1645" s="273" t="s">
        <v>4962</v>
      </c>
      <c r="E1645" s="296">
        <v>3000</v>
      </c>
      <c r="F1645" s="274" t="s">
        <v>8325</v>
      </c>
      <c r="G1645" s="275" t="s">
        <v>8326</v>
      </c>
      <c r="H1645" s="298" t="s">
        <v>4999</v>
      </c>
      <c r="I1645" s="298" t="s">
        <v>4966</v>
      </c>
      <c r="J1645" s="298" t="s">
        <v>4967</v>
      </c>
      <c r="K1645" s="273">
        <v>2</v>
      </c>
      <c r="L1645" s="273">
        <v>12</v>
      </c>
      <c r="M1645" s="276">
        <v>39213.599999999999</v>
      </c>
      <c r="N1645" s="277"/>
      <c r="O1645" s="277"/>
      <c r="P1645" s="277"/>
      <c r="Q1645" s="277"/>
      <c r="R1645" s="277"/>
    </row>
    <row r="1646" spans="1:18" x14ac:dyDescent="0.2">
      <c r="A1646" s="271" t="s">
        <v>4960</v>
      </c>
      <c r="B1646" s="272" t="s">
        <v>2629</v>
      </c>
      <c r="C1646" s="272" t="s">
        <v>4961</v>
      </c>
      <c r="D1646" s="273" t="s">
        <v>5052</v>
      </c>
      <c r="E1646" s="296">
        <v>3400</v>
      </c>
      <c r="F1646" s="274" t="s">
        <v>8327</v>
      </c>
      <c r="G1646" s="275" t="s">
        <v>8328</v>
      </c>
      <c r="H1646" s="298" t="s">
        <v>6189</v>
      </c>
      <c r="I1646" s="298" t="s">
        <v>4993</v>
      </c>
      <c r="J1646" s="298" t="s">
        <v>4994</v>
      </c>
      <c r="K1646" s="273">
        <v>2</v>
      </c>
      <c r="L1646" s="273">
        <v>12</v>
      </c>
      <c r="M1646" s="276">
        <v>44013.600000000006</v>
      </c>
      <c r="N1646" s="277"/>
      <c r="O1646" s="277"/>
      <c r="P1646" s="277"/>
      <c r="Q1646" s="277"/>
      <c r="R1646" s="277"/>
    </row>
    <row r="1647" spans="1:18" x14ac:dyDescent="0.2">
      <c r="A1647" s="271" t="s">
        <v>4960</v>
      </c>
      <c r="B1647" s="272" t="s">
        <v>2629</v>
      </c>
      <c r="C1647" s="272" t="s">
        <v>4961</v>
      </c>
      <c r="D1647" s="273" t="s">
        <v>4962</v>
      </c>
      <c r="E1647" s="296">
        <v>6500</v>
      </c>
      <c r="F1647" s="274" t="s">
        <v>8329</v>
      </c>
      <c r="G1647" s="275" t="s">
        <v>8330</v>
      </c>
      <c r="H1647" s="298" t="s">
        <v>6146</v>
      </c>
      <c r="I1647" s="298" t="s">
        <v>4966</v>
      </c>
      <c r="J1647" s="298" t="s">
        <v>4967</v>
      </c>
      <c r="K1647" s="273">
        <v>2</v>
      </c>
      <c r="L1647" s="273">
        <v>12</v>
      </c>
      <c r="M1647" s="276">
        <v>81213.60000000002</v>
      </c>
      <c r="N1647" s="277"/>
      <c r="O1647" s="277"/>
      <c r="P1647" s="277"/>
      <c r="Q1647" s="277"/>
      <c r="R1647" s="277"/>
    </row>
    <row r="1648" spans="1:18" x14ac:dyDescent="0.2">
      <c r="A1648" s="271" t="s">
        <v>4960</v>
      </c>
      <c r="B1648" s="272" t="s">
        <v>2629</v>
      </c>
      <c r="C1648" s="272" t="s">
        <v>4961</v>
      </c>
      <c r="D1648" s="273" t="s">
        <v>4962</v>
      </c>
      <c r="E1648" s="296">
        <v>8500</v>
      </c>
      <c r="F1648" s="274" t="s">
        <v>8331</v>
      </c>
      <c r="G1648" s="275" t="s">
        <v>8332</v>
      </c>
      <c r="H1648" s="298" t="s">
        <v>4985</v>
      </c>
      <c r="I1648" s="298" t="s">
        <v>4966</v>
      </c>
      <c r="J1648" s="298" t="s">
        <v>4967</v>
      </c>
      <c r="K1648" s="273">
        <v>2</v>
      </c>
      <c r="L1648" s="273">
        <v>12</v>
      </c>
      <c r="M1648" s="276">
        <v>105213.60000000002</v>
      </c>
      <c r="N1648" s="277"/>
      <c r="O1648" s="277"/>
      <c r="P1648" s="277"/>
      <c r="Q1648" s="277"/>
      <c r="R1648" s="277"/>
    </row>
    <row r="1649" spans="1:18" x14ac:dyDescent="0.2">
      <c r="A1649" s="271" t="s">
        <v>4960</v>
      </c>
      <c r="B1649" s="272" t="s">
        <v>2629</v>
      </c>
      <c r="C1649" s="272" t="s">
        <v>4961</v>
      </c>
      <c r="D1649" s="273" t="s">
        <v>4962</v>
      </c>
      <c r="E1649" s="296">
        <v>5500</v>
      </c>
      <c r="F1649" s="274" t="s">
        <v>8333</v>
      </c>
      <c r="G1649" s="275" t="s">
        <v>8334</v>
      </c>
      <c r="H1649" s="298" t="s">
        <v>4973</v>
      </c>
      <c r="I1649" s="298" t="s">
        <v>4966</v>
      </c>
      <c r="J1649" s="298" t="s">
        <v>4967</v>
      </c>
      <c r="K1649" s="273">
        <v>4</v>
      </c>
      <c r="L1649" s="273">
        <v>12</v>
      </c>
      <c r="M1649" s="276">
        <v>64156.650000000016</v>
      </c>
      <c r="N1649" s="277"/>
      <c r="O1649" s="277"/>
      <c r="P1649" s="277"/>
      <c r="Q1649" s="277"/>
      <c r="R1649" s="277"/>
    </row>
    <row r="1650" spans="1:18" x14ac:dyDescent="0.2">
      <c r="A1650" s="271" t="s">
        <v>4960</v>
      </c>
      <c r="B1650" s="272" t="s">
        <v>2629</v>
      </c>
      <c r="C1650" s="272" t="s">
        <v>4961</v>
      </c>
      <c r="D1650" s="273" t="s">
        <v>4962</v>
      </c>
      <c r="E1650" s="296">
        <v>8500</v>
      </c>
      <c r="F1650" s="274" t="s">
        <v>8335</v>
      </c>
      <c r="G1650" s="275" t="s">
        <v>8336</v>
      </c>
      <c r="H1650" s="298" t="s">
        <v>4965</v>
      </c>
      <c r="I1650" s="298" t="s">
        <v>4966</v>
      </c>
      <c r="J1650" s="298" t="s">
        <v>4967</v>
      </c>
      <c r="K1650" s="273">
        <v>4</v>
      </c>
      <c r="L1650" s="273">
        <v>12</v>
      </c>
      <c r="M1650" s="276">
        <v>105213.60000000002</v>
      </c>
      <c r="N1650" s="277"/>
      <c r="O1650" s="277"/>
      <c r="P1650" s="277"/>
      <c r="Q1650" s="277"/>
      <c r="R1650" s="277"/>
    </row>
    <row r="1651" spans="1:18" x14ac:dyDescent="0.2">
      <c r="A1651" s="271" t="s">
        <v>4960</v>
      </c>
      <c r="B1651" s="272" t="s">
        <v>2629</v>
      </c>
      <c r="C1651" s="272" t="s">
        <v>4961</v>
      </c>
      <c r="D1651" s="273" t="s">
        <v>4962</v>
      </c>
      <c r="E1651" s="296">
        <v>7500</v>
      </c>
      <c r="F1651" s="274" t="s">
        <v>8337</v>
      </c>
      <c r="G1651" s="275" t="s">
        <v>8338</v>
      </c>
      <c r="H1651" s="298" t="s">
        <v>4965</v>
      </c>
      <c r="I1651" s="298" t="s">
        <v>4966</v>
      </c>
      <c r="J1651" s="298" t="s">
        <v>4967</v>
      </c>
      <c r="K1651" s="273">
        <v>4</v>
      </c>
      <c r="L1651" s="273">
        <v>12</v>
      </c>
      <c r="M1651" s="276">
        <v>93213.60000000002</v>
      </c>
      <c r="N1651" s="277"/>
      <c r="O1651" s="277"/>
      <c r="P1651" s="277"/>
      <c r="Q1651" s="277"/>
      <c r="R1651" s="277"/>
    </row>
    <row r="1652" spans="1:18" x14ac:dyDescent="0.2">
      <c r="A1652" s="271" t="s">
        <v>4960</v>
      </c>
      <c r="B1652" s="272" t="s">
        <v>2629</v>
      </c>
      <c r="C1652" s="272" t="s">
        <v>4961</v>
      </c>
      <c r="D1652" s="273" t="s">
        <v>4962</v>
      </c>
      <c r="E1652" s="296">
        <v>8500</v>
      </c>
      <c r="F1652" s="274" t="s">
        <v>8339</v>
      </c>
      <c r="G1652" s="275" t="s">
        <v>8340</v>
      </c>
      <c r="H1652" s="298" t="s">
        <v>5503</v>
      </c>
      <c r="I1652" s="298" t="s">
        <v>4966</v>
      </c>
      <c r="J1652" s="298" t="s">
        <v>4967</v>
      </c>
      <c r="K1652" s="273">
        <v>2</v>
      </c>
      <c r="L1652" s="273">
        <v>12</v>
      </c>
      <c r="M1652" s="276">
        <v>105213.60000000002</v>
      </c>
      <c r="N1652" s="277"/>
      <c r="O1652" s="277"/>
      <c r="P1652" s="277"/>
      <c r="Q1652" s="277"/>
      <c r="R1652" s="277"/>
    </row>
    <row r="1653" spans="1:18" x14ac:dyDescent="0.2">
      <c r="A1653" s="271" t="s">
        <v>4960</v>
      </c>
      <c r="B1653" s="272" t="s">
        <v>2629</v>
      </c>
      <c r="C1653" s="272" t="s">
        <v>4961</v>
      </c>
      <c r="D1653" s="273" t="s">
        <v>4962</v>
      </c>
      <c r="E1653" s="296">
        <v>9500</v>
      </c>
      <c r="F1653" s="274" t="s">
        <v>8341</v>
      </c>
      <c r="G1653" s="275" t="s">
        <v>8342</v>
      </c>
      <c r="H1653" s="298" t="s">
        <v>4976</v>
      </c>
      <c r="I1653" s="298" t="s">
        <v>4966</v>
      </c>
      <c r="J1653" s="298" t="s">
        <v>4967</v>
      </c>
      <c r="K1653" s="273">
        <v>4</v>
      </c>
      <c r="L1653" s="273">
        <v>12</v>
      </c>
      <c r="M1653" s="276">
        <v>117213.60000000002</v>
      </c>
      <c r="N1653" s="277"/>
      <c r="O1653" s="277"/>
      <c r="P1653" s="277"/>
      <c r="Q1653" s="277"/>
      <c r="R1653" s="277"/>
    </row>
    <row r="1654" spans="1:18" x14ac:dyDescent="0.2">
      <c r="A1654" s="271" t="s">
        <v>4960</v>
      </c>
      <c r="B1654" s="272" t="s">
        <v>2629</v>
      </c>
      <c r="C1654" s="272" t="s">
        <v>4961</v>
      </c>
      <c r="D1654" s="273" t="s">
        <v>4962</v>
      </c>
      <c r="E1654" s="296">
        <v>6500</v>
      </c>
      <c r="F1654" s="274" t="s">
        <v>8343</v>
      </c>
      <c r="G1654" s="275" t="s">
        <v>8344</v>
      </c>
      <c r="H1654" s="298" t="s">
        <v>4976</v>
      </c>
      <c r="I1654" s="298" t="s">
        <v>4966</v>
      </c>
      <c r="J1654" s="298" t="s">
        <v>4967</v>
      </c>
      <c r="K1654" s="273">
        <v>4</v>
      </c>
      <c r="L1654" s="273">
        <v>12</v>
      </c>
      <c r="M1654" s="276">
        <v>81213.60000000002</v>
      </c>
      <c r="N1654" s="277"/>
      <c r="O1654" s="277"/>
      <c r="P1654" s="277"/>
      <c r="Q1654" s="277"/>
      <c r="R1654" s="277"/>
    </row>
    <row r="1655" spans="1:18" x14ac:dyDescent="0.2">
      <c r="A1655" s="271" t="s">
        <v>4960</v>
      </c>
      <c r="B1655" s="272" t="s">
        <v>2629</v>
      </c>
      <c r="C1655" s="272" t="s">
        <v>4961</v>
      </c>
      <c r="D1655" s="273" t="s">
        <v>4962</v>
      </c>
      <c r="E1655" s="296">
        <v>9500</v>
      </c>
      <c r="F1655" s="274" t="s">
        <v>8345</v>
      </c>
      <c r="G1655" s="275" t="s">
        <v>8346</v>
      </c>
      <c r="H1655" s="298" t="s">
        <v>5015</v>
      </c>
      <c r="I1655" s="298" t="s">
        <v>4966</v>
      </c>
      <c r="J1655" s="298" t="s">
        <v>4967</v>
      </c>
      <c r="K1655" s="273">
        <v>2</v>
      </c>
      <c r="L1655" s="273">
        <v>12</v>
      </c>
      <c r="M1655" s="276">
        <v>117213.60000000002</v>
      </c>
      <c r="N1655" s="277"/>
      <c r="O1655" s="277"/>
      <c r="P1655" s="277"/>
      <c r="Q1655" s="277"/>
      <c r="R1655" s="277"/>
    </row>
    <row r="1656" spans="1:18" x14ac:dyDescent="0.2">
      <c r="A1656" s="271" t="s">
        <v>4960</v>
      </c>
      <c r="B1656" s="272" t="s">
        <v>2629</v>
      </c>
      <c r="C1656" s="272" t="s">
        <v>4961</v>
      </c>
      <c r="D1656" s="273" t="s">
        <v>4962</v>
      </c>
      <c r="E1656" s="296">
        <v>6000</v>
      </c>
      <c r="F1656" s="274" t="s">
        <v>8347</v>
      </c>
      <c r="G1656" s="275" t="s">
        <v>8348</v>
      </c>
      <c r="H1656" s="298" t="s">
        <v>5012</v>
      </c>
      <c r="I1656" s="298" t="s">
        <v>4966</v>
      </c>
      <c r="J1656" s="298" t="s">
        <v>4967</v>
      </c>
      <c r="K1656" s="273">
        <v>2</v>
      </c>
      <c r="L1656" s="273">
        <v>12</v>
      </c>
      <c r="M1656" s="276">
        <v>75213.60000000002</v>
      </c>
      <c r="N1656" s="277"/>
      <c r="O1656" s="277"/>
      <c r="P1656" s="277"/>
      <c r="Q1656" s="277"/>
      <c r="R1656" s="277"/>
    </row>
    <row r="1657" spans="1:18" x14ac:dyDescent="0.2">
      <c r="A1657" s="271" t="s">
        <v>4960</v>
      </c>
      <c r="B1657" s="272" t="s">
        <v>2629</v>
      </c>
      <c r="C1657" s="272" t="s">
        <v>4961</v>
      </c>
      <c r="D1657" s="273" t="s">
        <v>4962</v>
      </c>
      <c r="E1657" s="296" t="s">
        <v>8349</v>
      </c>
      <c r="F1657" s="274" t="s">
        <v>8350</v>
      </c>
      <c r="G1657" s="275" t="s">
        <v>8351</v>
      </c>
      <c r="H1657" s="298" t="s">
        <v>4999</v>
      </c>
      <c r="I1657" s="298" t="s">
        <v>4966</v>
      </c>
      <c r="J1657" s="298" t="s">
        <v>4967</v>
      </c>
      <c r="K1657" s="273">
        <v>3</v>
      </c>
      <c r="L1657" s="273">
        <v>12</v>
      </c>
      <c r="M1657" s="276">
        <v>111278.60000000002</v>
      </c>
      <c r="N1657" s="277"/>
      <c r="O1657" s="277"/>
      <c r="P1657" s="277"/>
      <c r="Q1657" s="277"/>
      <c r="R1657" s="277"/>
    </row>
    <row r="1658" spans="1:18" x14ac:dyDescent="0.2">
      <c r="A1658" s="271" t="s">
        <v>4960</v>
      </c>
      <c r="B1658" s="272" t="s">
        <v>2629</v>
      </c>
      <c r="C1658" s="272" t="s">
        <v>4961</v>
      </c>
      <c r="D1658" s="273" t="s">
        <v>4962</v>
      </c>
      <c r="E1658" s="296">
        <v>5500</v>
      </c>
      <c r="F1658" s="274" t="s">
        <v>8352</v>
      </c>
      <c r="G1658" s="275" t="s">
        <v>8353</v>
      </c>
      <c r="H1658" s="298" t="s">
        <v>4965</v>
      </c>
      <c r="I1658" s="298" t="s">
        <v>4966</v>
      </c>
      <c r="J1658" s="298" t="s">
        <v>4967</v>
      </c>
      <c r="K1658" s="273">
        <v>4</v>
      </c>
      <c r="L1658" s="273">
        <v>12</v>
      </c>
      <c r="M1658" s="276">
        <v>69213.60000000002</v>
      </c>
      <c r="N1658" s="277"/>
      <c r="O1658" s="277"/>
      <c r="P1658" s="277"/>
      <c r="Q1658" s="277"/>
      <c r="R1658" s="277"/>
    </row>
    <row r="1659" spans="1:18" x14ac:dyDescent="0.2">
      <c r="A1659" s="271" t="s">
        <v>4960</v>
      </c>
      <c r="B1659" s="272" t="s">
        <v>2629</v>
      </c>
      <c r="C1659" s="272" t="s">
        <v>4961</v>
      </c>
      <c r="D1659" s="273" t="s">
        <v>4962</v>
      </c>
      <c r="E1659" s="296">
        <v>5500</v>
      </c>
      <c r="F1659" s="274" t="s">
        <v>8354</v>
      </c>
      <c r="G1659" s="273" t="s">
        <v>8355</v>
      </c>
      <c r="H1659" s="298" t="s">
        <v>5012</v>
      </c>
      <c r="I1659" s="298" t="s">
        <v>4966</v>
      </c>
      <c r="J1659" s="298" t="s">
        <v>4967</v>
      </c>
      <c r="K1659" s="273">
        <v>1</v>
      </c>
      <c r="L1659" s="273">
        <v>3</v>
      </c>
      <c r="M1659" s="276">
        <v>17886.73</v>
      </c>
      <c r="N1659" s="277"/>
      <c r="O1659" s="277"/>
      <c r="P1659" s="277"/>
      <c r="Q1659" s="277"/>
      <c r="R1659" s="277"/>
    </row>
    <row r="1660" spans="1:18" x14ac:dyDescent="0.2">
      <c r="A1660" s="271" t="s">
        <v>4960</v>
      </c>
      <c r="B1660" s="272" t="s">
        <v>2629</v>
      </c>
      <c r="C1660" s="272" t="s">
        <v>4961</v>
      </c>
      <c r="D1660" s="273" t="s">
        <v>4962</v>
      </c>
      <c r="E1660" s="296">
        <v>7000</v>
      </c>
      <c r="F1660" s="274" t="s">
        <v>8356</v>
      </c>
      <c r="G1660" s="275" t="s">
        <v>8357</v>
      </c>
      <c r="H1660" s="298" t="s">
        <v>4999</v>
      </c>
      <c r="I1660" s="298" t="s">
        <v>4966</v>
      </c>
      <c r="J1660" s="298" t="s">
        <v>4967</v>
      </c>
      <c r="K1660" s="273">
        <v>2</v>
      </c>
      <c r="L1660" s="273">
        <v>12</v>
      </c>
      <c r="M1660" s="276">
        <v>93408.960000000021</v>
      </c>
      <c r="N1660" s="277"/>
      <c r="O1660" s="277"/>
      <c r="P1660" s="277"/>
      <c r="Q1660" s="277"/>
      <c r="R1660" s="277"/>
    </row>
    <row r="1661" spans="1:18" x14ac:dyDescent="0.2">
      <c r="A1661" s="271" t="s">
        <v>4960</v>
      </c>
      <c r="B1661" s="272" t="s">
        <v>2629</v>
      </c>
      <c r="C1661" s="272" t="s">
        <v>4961</v>
      </c>
      <c r="D1661" s="273" t="s">
        <v>4962</v>
      </c>
      <c r="E1661" s="296">
        <v>6500</v>
      </c>
      <c r="F1661" s="274" t="s">
        <v>8358</v>
      </c>
      <c r="G1661" s="275" t="s">
        <v>8359</v>
      </c>
      <c r="H1661" s="298" t="s">
        <v>4965</v>
      </c>
      <c r="I1661" s="298" t="s">
        <v>4966</v>
      </c>
      <c r="J1661" s="298" t="s">
        <v>4967</v>
      </c>
      <c r="K1661" s="273">
        <v>4</v>
      </c>
      <c r="L1661" s="273">
        <v>12</v>
      </c>
      <c r="M1661" s="276">
        <v>81213.60000000002</v>
      </c>
      <c r="N1661" s="277"/>
      <c r="O1661" s="277"/>
      <c r="P1661" s="277"/>
      <c r="Q1661" s="277"/>
      <c r="R1661" s="277"/>
    </row>
    <row r="1662" spans="1:18" x14ac:dyDescent="0.2">
      <c r="A1662" s="271" t="s">
        <v>4960</v>
      </c>
      <c r="B1662" s="272" t="s">
        <v>2629</v>
      </c>
      <c r="C1662" s="272" t="s">
        <v>4961</v>
      </c>
      <c r="D1662" s="273" t="s">
        <v>4962</v>
      </c>
      <c r="E1662" s="296">
        <v>6500</v>
      </c>
      <c r="F1662" s="274" t="s">
        <v>8360</v>
      </c>
      <c r="G1662" s="275" t="s">
        <v>8361</v>
      </c>
      <c r="H1662" s="298" t="s">
        <v>5159</v>
      </c>
      <c r="I1662" s="298" t="s">
        <v>4966</v>
      </c>
      <c r="J1662" s="298" t="s">
        <v>4967</v>
      </c>
      <c r="K1662" s="273">
        <v>4</v>
      </c>
      <c r="L1662" s="273">
        <v>12</v>
      </c>
      <c r="M1662" s="276">
        <v>75632.160000000018</v>
      </c>
      <c r="N1662" s="277"/>
      <c r="O1662" s="277"/>
      <c r="P1662" s="277"/>
      <c r="Q1662" s="277"/>
      <c r="R1662" s="277"/>
    </row>
    <row r="1663" spans="1:18" x14ac:dyDescent="0.2">
      <c r="A1663" s="271" t="s">
        <v>4960</v>
      </c>
      <c r="B1663" s="272" t="s">
        <v>2629</v>
      </c>
      <c r="C1663" s="272" t="s">
        <v>4961</v>
      </c>
      <c r="D1663" s="273" t="s">
        <v>4962</v>
      </c>
      <c r="E1663" s="296">
        <v>6500</v>
      </c>
      <c r="F1663" s="274" t="s">
        <v>8362</v>
      </c>
      <c r="G1663" s="273" t="s">
        <v>8363</v>
      </c>
      <c r="H1663" s="298" t="s">
        <v>5669</v>
      </c>
      <c r="I1663" s="298" t="s">
        <v>4966</v>
      </c>
      <c r="J1663" s="298" t="s">
        <v>4967</v>
      </c>
      <c r="K1663" s="273">
        <v>2</v>
      </c>
      <c r="L1663" s="273">
        <v>11</v>
      </c>
      <c r="M1663" s="276">
        <v>73906.910000000018</v>
      </c>
      <c r="N1663" s="277"/>
      <c r="O1663" s="277"/>
      <c r="P1663" s="277"/>
      <c r="Q1663" s="277"/>
      <c r="R1663" s="277"/>
    </row>
    <row r="1664" spans="1:18" x14ac:dyDescent="0.2">
      <c r="A1664" s="271" t="s">
        <v>4960</v>
      </c>
      <c r="B1664" s="272" t="s">
        <v>2629</v>
      </c>
      <c r="C1664" s="272" t="s">
        <v>4961</v>
      </c>
      <c r="D1664" s="273" t="s">
        <v>4970</v>
      </c>
      <c r="E1664" s="296">
        <v>2500</v>
      </c>
      <c r="F1664" s="274" t="s">
        <v>8364</v>
      </c>
      <c r="G1664" s="275" t="s">
        <v>8365</v>
      </c>
      <c r="H1664" s="298" t="s">
        <v>5015</v>
      </c>
      <c r="I1664" s="298" t="s">
        <v>4981</v>
      </c>
      <c r="J1664" s="298" t="s">
        <v>4982</v>
      </c>
      <c r="K1664" s="273">
        <v>2</v>
      </c>
      <c r="L1664" s="273">
        <v>12</v>
      </c>
      <c r="M1664" s="276">
        <v>33213.599999999999</v>
      </c>
      <c r="N1664" s="277"/>
      <c r="O1664" s="277"/>
      <c r="P1664" s="277"/>
      <c r="Q1664" s="277"/>
      <c r="R1664" s="277"/>
    </row>
    <row r="1665" spans="1:18" x14ac:dyDescent="0.2">
      <c r="A1665" s="271" t="s">
        <v>4960</v>
      </c>
      <c r="B1665" s="272" t="s">
        <v>2629</v>
      </c>
      <c r="C1665" s="272" t="s">
        <v>4961</v>
      </c>
      <c r="D1665" s="273" t="s">
        <v>4962</v>
      </c>
      <c r="E1665" s="296">
        <v>5500</v>
      </c>
      <c r="F1665" s="274" t="s">
        <v>8366</v>
      </c>
      <c r="G1665" s="275" t="s">
        <v>8367</v>
      </c>
      <c r="H1665" s="298" t="s">
        <v>4965</v>
      </c>
      <c r="I1665" s="298" t="s">
        <v>4966</v>
      </c>
      <c r="J1665" s="298" t="s">
        <v>4967</v>
      </c>
      <c r="K1665" s="273">
        <v>4</v>
      </c>
      <c r="L1665" s="273">
        <v>12</v>
      </c>
      <c r="M1665" s="276">
        <v>69213.60000000002</v>
      </c>
      <c r="N1665" s="277"/>
      <c r="O1665" s="277"/>
      <c r="P1665" s="277"/>
      <c r="Q1665" s="277"/>
      <c r="R1665" s="277"/>
    </row>
    <row r="1666" spans="1:18" x14ac:dyDescent="0.2">
      <c r="A1666" s="271" t="s">
        <v>4960</v>
      </c>
      <c r="B1666" s="272" t="s">
        <v>2629</v>
      </c>
      <c r="C1666" s="272" t="s">
        <v>4961</v>
      </c>
      <c r="D1666" s="273" t="s">
        <v>4962</v>
      </c>
      <c r="E1666" s="296">
        <v>6500</v>
      </c>
      <c r="F1666" s="274" t="s">
        <v>8368</v>
      </c>
      <c r="G1666" s="275" t="s">
        <v>8369</v>
      </c>
      <c r="H1666" s="298" t="s">
        <v>4965</v>
      </c>
      <c r="I1666" s="298" t="s">
        <v>4966</v>
      </c>
      <c r="J1666" s="298" t="s">
        <v>4967</v>
      </c>
      <c r="K1666" s="273">
        <v>2</v>
      </c>
      <c r="L1666" s="273">
        <v>12</v>
      </c>
      <c r="M1666" s="276">
        <v>81213.60000000002</v>
      </c>
      <c r="N1666" s="277"/>
      <c r="O1666" s="277"/>
      <c r="P1666" s="277"/>
      <c r="Q1666" s="277"/>
      <c r="R1666" s="277"/>
    </row>
    <row r="1667" spans="1:18" x14ac:dyDescent="0.2">
      <c r="A1667" s="271" t="s">
        <v>4960</v>
      </c>
      <c r="B1667" s="272" t="s">
        <v>2629</v>
      </c>
      <c r="C1667" s="272" t="s">
        <v>4961</v>
      </c>
      <c r="D1667" s="273" t="s">
        <v>4962</v>
      </c>
      <c r="E1667" s="296">
        <v>6500</v>
      </c>
      <c r="F1667" s="274" t="s">
        <v>8370</v>
      </c>
      <c r="G1667" s="275" t="s">
        <v>8371</v>
      </c>
      <c r="H1667" s="298" t="s">
        <v>4976</v>
      </c>
      <c r="I1667" s="298" t="s">
        <v>4966</v>
      </c>
      <c r="J1667" s="298" t="s">
        <v>4967</v>
      </c>
      <c r="K1667" s="273">
        <v>4</v>
      </c>
      <c r="L1667" s="273">
        <v>12</v>
      </c>
      <c r="M1667" s="276">
        <v>81213.60000000002</v>
      </c>
      <c r="N1667" s="277"/>
      <c r="O1667" s="277"/>
      <c r="P1667" s="277"/>
      <c r="Q1667" s="277"/>
      <c r="R1667" s="277"/>
    </row>
    <row r="1668" spans="1:18" x14ac:dyDescent="0.2">
      <c r="A1668" s="271" t="s">
        <v>4960</v>
      </c>
      <c r="B1668" s="272" t="s">
        <v>2629</v>
      </c>
      <c r="C1668" s="272" t="s">
        <v>4961</v>
      </c>
      <c r="D1668" s="273" t="s">
        <v>4962</v>
      </c>
      <c r="E1668" s="296">
        <v>5500</v>
      </c>
      <c r="F1668" s="274" t="s">
        <v>8372</v>
      </c>
      <c r="G1668" s="275" t="s">
        <v>8373</v>
      </c>
      <c r="H1668" s="298" t="s">
        <v>4965</v>
      </c>
      <c r="I1668" s="298" t="s">
        <v>4966</v>
      </c>
      <c r="J1668" s="298" t="s">
        <v>4967</v>
      </c>
      <c r="K1668" s="273">
        <v>4</v>
      </c>
      <c r="L1668" s="273">
        <v>12</v>
      </c>
      <c r="M1668" s="276">
        <v>69213.60000000002</v>
      </c>
      <c r="N1668" s="277"/>
      <c r="O1668" s="277"/>
      <c r="P1668" s="277"/>
      <c r="Q1668" s="277"/>
      <c r="R1668" s="277"/>
    </row>
    <row r="1669" spans="1:18" x14ac:dyDescent="0.2">
      <c r="A1669" s="271" t="s">
        <v>4960</v>
      </c>
      <c r="B1669" s="272" t="s">
        <v>2629</v>
      </c>
      <c r="C1669" s="272" t="s">
        <v>4961</v>
      </c>
      <c r="D1669" s="273" t="s">
        <v>4962</v>
      </c>
      <c r="E1669" s="296">
        <v>5500</v>
      </c>
      <c r="F1669" s="274" t="s">
        <v>8374</v>
      </c>
      <c r="G1669" s="275" t="s">
        <v>8375</v>
      </c>
      <c r="H1669" s="298" t="s">
        <v>5012</v>
      </c>
      <c r="I1669" s="298" t="s">
        <v>4966</v>
      </c>
      <c r="J1669" s="298" t="s">
        <v>4967</v>
      </c>
      <c r="K1669" s="273">
        <v>2</v>
      </c>
      <c r="L1669" s="273">
        <v>12</v>
      </c>
      <c r="M1669" s="276">
        <v>69213.60000000002</v>
      </c>
      <c r="N1669" s="277"/>
      <c r="O1669" s="277"/>
      <c r="P1669" s="277"/>
      <c r="Q1669" s="277"/>
      <c r="R1669" s="277"/>
    </row>
    <row r="1670" spans="1:18" x14ac:dyDescent="0.2">
      <c r="A1670" s="271" t="s">
        <v>4960</v>
      </c>
      <c r="B1670" s="272" t="s">
        <v>2629</v>
      </c>
      <c r="C1670" s="272" t="s">
        <v>4961</v>
      </c>
      <c r="D1670" s="273" t="s">
        <v>4962</v>
      </c>
      <c r="E1670" s="296">
        <v>7500</v>
      </c>
      <c r="F1670" s="274" t="s">
        <v>8376</v>
      </c>
      <c r="G1670" s="275" t="s">
        <v>8377</v>
      </c>
      <c r="H1670" s="298" t="s">
        <v>4976</v>
      </c>
      <c r="I1670" s="298" t="s">
        <v>4966</v>
      </c>
      <c r="J1670" s="298" t="s">
        <v>4967</v>
      </c>
      <c r="K1670" s="273">
        <v>2</v>
      </c>
      <c r="L1670" s="273">
        <v>12</v>
      </c>
      <c r="M1670" s="276">
        <v>93213.60000000002</v>
      </c>
      <c r="N1670" s="277"/>
      <c r="O1670" s="277"/>
      <c r="P1670" s="277"/>
      <c r="Q1670" s="277"/>
      <c r="R1670" s="277"/>
    </row>
    <row r="1671" spans="1:18" x14ac:dyDescent="0.2">
      <c r="A1671" s="271" t="s">
        <v>4960</v>
      </c>
      <c r="B1671" s="272" t="s">
        <v>2629</v>
      </c>
      <c r="C1671" s="272" t="s">
        <v>4961</v>
      </c>
      <c r="D1671" s="273" t="s">
        <v>4962</v>
      </c>
      <c r="E1671" s="296">
        <v>10000</v>
      </c>
      <c r="F1671" s="274" t="s">
        <v>8378</v>
      </c>
      <c r="G1671" s="275" t="s">
        <v>8379</v>
      </c>
      <c r="H1671" s="298" t="s">
        <v>4985</v>
      </c>
      <c r="I1671" s="298" t="s">
        <v>4966</v>
      </c>
      <c r="J1671" s="298" t="s">
        <v>4967</v>
      </c>
      <c r="K1671" s="273">
        <v>4</v>
      </c>
      <c r="L1671" s="273">
        <v>12</v>
      </c>
      <c r="M1671" s="276">
        <v>123213.60000000002</v>
      </c>
      <c r="N1671" s="277"/>
      <c r="O1671" s="277"/>
      <c r="P1671" s="277"/>
      <c r="Q1671" s="277"/>
      <c r="R1671" s="277"/>
    </row>
    <row r="1672" spans="1:18" x14ac:dyDescent="0.2">
      <c r="A1672" s="271" t="s">
        <v>4960</v>
      </c>
      <c r="B1672" s="272" t="s">
        <v>2629</v>
      </c>
      <c r="C1672" s="272" t="s">
        <v>4961</v>
      </c>
      <c r="D1672" s="273" t="s">
        <v>4970</v>
      </c>
      <c r="E1672" s="296">
        <v>4200</v>
      </c>
      <c r="F1672" s="274" t="s">
        <v>8380</v>
      </c>
      <c r="G1672" s="275" t="s">
        <v>8381</v>
      </c>
      <c r="H1672" s="298" t="s">
        <v>4999</v>
      </c>
      <c r="I1672" s="298" t="s">
        <v>4981</v>
      </c>
      <c r="J1672" s="298" t="s">
        <v>4982</v>
      </c>
      <c r="K1672" s="273">
        <v>2</v>
      </c>
      <c r="L1672" s="273">
        <v>12</v>
      </c>
      <c r="M1672" s="276">
        <v>53613.600000000013</v>
      </c>
      <c r="N1672" s="277"/>
      <c r="O1672" s="277"/>
      <c r="P1672" s="277"/>
      <c r="Q1672" s="277"/>
      <c r="R1672" s="277"/>
    </row>
    <row r="1673" spans="1:18" x14ac:dyDescent="0.2">
      <c r="A1673" s="271" t="s">
        <v>4960</v>
      </c>
      <c r="B1673" s="272" t="s">
        <v>2629</v>
      </c>
      <c r="C1673" s="272" t="s">
        <v>4961</v>
      </c>
      <c r="D1673" s="273" t="s">
        <v>4962</v>
      </c>
      <c r="E1673" s="296">
        <v>4800</v>
      </c>
      <c r="F1673" s="274" t="s">
        <v>8382</v>
      </c>
      <c r="G1673" s="275" t="s">
        <v>8383</v>
      </c>
      <c r="H1673" s="298" t="s">
        <v>4976</v>
      </c>
      <c r="I1673" s="298" t="s">
        <v>4966</v>
      </c>
      <c r="J1673" s="298" t="s">
        <v>4967</v>
      </c>
      <c r="K1673" s="273">
        <v>2</v>
      </c>
      <c r="L1673" s="273">
        <v>12</v>
      </c>
      <c r="M1673" s="276">
        <v>60813.600000000013</v>
      </c>
      <c r="N1673" s="277"/>
      <c r="O1673" s="277"/>
      <c r="P1673" s="277"/>
      <c r="Q1673" s="277"/>
      <c r="R1673" s="277"/>
    </row>
    <row r="1674" spans="1:18" x14ac:dyDescent="0.2">
      <c r="A1674" s="271" t="s">
        <v>4960</v>
      </c>
      <c r="B1674" s="272" t="s">
        <v>2629</v>
      </c>
      <c r="C1674" s="272" t="s">
        <v>4961</v>
      </c>
      <c r="D1674" s="273" t="s">
        <v>4962</v>
      </c>
      <c r="E1674" s="296">
        <v>7500</v>
      </c>
      <c r="F1674" s="274" t="s">
        <v>8384</v>
      </c>
      <c r="G1674" s="275" t="s">
        <v>8385</v>
      </c>
      <c r="H1674" s="298" t="s">
        <v>4976</v>
      </c>
      <c r="I1674" s="298" t="s">
        <v>4966</v>
      </c>
      <c r="J1674" s="298" t="s">
        <v>4967</v>
      </c>
      <c r="K1674" s="273">
        <v>4</v>
      </c>
      <c r="L1674" s="273">
        <v>12</v>
      </c>
      <c r="M1674" s="276">
        <v>93213.60000000002</v>
      </c>
      <c r="N1674" s="277"/>
      <c r="O1674" s="277"/>
      <c r="P1674" s="277"/>
      <c r="Q1674" s="277"/>
      <c r="R1674" s="277"/>
    </row>
    <row r="1675" spans="1:18" x14ac:dyDescent="0.2">
      <c r="A1675" s="271" t="s">
        <v>4960</v>
      </c>
      <c r="B1675" s="272" t="s">
        <v>2629</v>
      </c>
      <c r="C1675" s="272" t="s">
        <v>4961</v>
      </c>
      <c r="D1675" s="273" t="s">
        <v>5052</v>
      </c>
      <c r="E1675" s="296">
        <v>4500</v>
      </c>
      <c r="F1675" s="274" t="s">
        <v>8386</v>
      </c>
      <c r="G1675" s="275" t="s">
        <v>8387</v>
      </c>
      <c r="H1675" s="298" t="s">
        <v>6207</v>
      </c>
      <c r="I1675" s="298" t="s">
        <v>4966</v>
      </c>
      <c r="J1675" s="298" t="s">
        <v>5123</v>
      </c>
      <c r="K1675" s="273">
        <v>2</v>
      </c>
      <c r="L1675" s="273">
        <v>12</v>
      </c>
      <c r="M1675" s="276">
        <v>57213.600000000013</v>
      </c>
      <c r="N1675" s="277"/>
      <c r="O1675" s="277"/>
      <c r="P1675" s="277"/>
      <c r="Q1675" s="277"/>
      <c r="R1675" s="277"/>
    </row>
    <row r="1676" spans="1:18" x14ac:dyDescent="0.2">
      <c r="A1676" s="271" t="s">
        <v>4960</v>
      </c>
      <c r="B1676" s="272" t="s">
        <v>2629</v>
      </c>
      <c r="C1676" s="272" t="s">
        <v>4961</v>
      </c>
      <c r="D1676" s="273" t="s">
        <v>4962</v>
      </c>
      <c r="E1676" s="296">
        <v>6500</v>
      </c>
      <c r="F1676" s="274" t="s">
        <v>8388</v>
      </c>
      <c r="G1676" s="275" t="s">
        <v>8389</v>
      </c>
      <c r="H1676" s="298" t="s">
        <v>4965</v>
      </c>
      <c r="I1676" s="298" t="s">
        <v>4966</v>
      </c>
      <c r="J1676" s="298" t="s">
        <v>4967</v>
      </c>
      <c r="K1676" s="273">
        <v>4</v>
      </c>
      <c r="L1676" s="273">
        <v>12</v>
      </c>
      <c r="M1676" s="276">
        <v>81213.60000000002</v>
      </c>
      <c r="N1676" s="277"/>
      <c r="O1676" s="277"/>
      <c r="P1676" s="277"/>
      <c r="Q1676" s="277"/>
      <c r="R1676" s="277"/>
    </row>
    <row r="1677" spans="1:18" x14ac:dyDescent="0.2">
      <c r="A1677" s="271" t="s">
        <v>4960</v>
      </c>
      <c r="B1677" s="272" t="s">
        <v>2629</v>
      </c>
      <c r="C1677" s="272" t="s">
        <v>4961</v>
      </c>
      <c r="D1677" s="273" t="s">
        <v>4962</v>
      </c>
      <c r="E1677" s="296">
        <v>6000</v>
      </c>
      <c r="F1677" s="274" t="s">
        <v>8390</v>
      </c>
      <c r="G1677" s="275" t="s">
        <v>8391</v>
      </c>
      <c r="H1677" s="298" t="s">
        <v>5747</v>
      </c>
      <c r="I1677" s="298" t="s">
        <v>4966</v>
      </c>
      <c r="J1677" s="298" t="s">
        <v>4967</v>
      </c>
      <c r="K1677" s="273">
        <v>2</v>
      </c>
      <c r="L1677" s="273">
        <v>12</v>
      </c>
      <c r="M1677" s="276">
        <v>75213.60000000002</v>
      </c>
      <c r="N1677" s="277"/>
      <c r="O1677" s="277"/>
      <c r="P1677" s="277"/>
      <c r="Q1677" s="277"/>
      <c r="R1677" s="277"/>
    </row>
    <row r="1678" spans="1:18" x14ac:dyDescent="0.2">
      <c r="A1678" s="271" t="s">
        <v>4960</v>
      </c>
      <c r="B1678" s="272" t="s">
        <v>2629</v>
      </c>
      <c r="C1678" s="272" t="s">
        <v>4961</v>
      </c>
      <c r="D1678" s="273" t="s">
        <v>4962</v>
      </c>
      <c r="E1678" s="296">
        <v>7000</v>
      </c>
      <c r="F1678" s="274" t="s">
        <v>8392</v>
      </c>
      <c r="G1678" s="275" t="s">
        <v>8393</v>
      </c>
      <c r="H1678" s="298" t="s">
        <v>4973</v>
      </c>
      <c r="I1678" s="298" t="s">
        <v>4966</v>
      </c>
      <c r="J1678" s="298" t="s">
        <v>4967</v>
      </c>
      <c r="K1678" s="273">
        <v>4</v>
      </c>
      <c r="L1678" s="273">
        <v>12</v>
      </c>
      <c r="M1678" s="276">
        <v>87213.60000000002</v>
      </c>
      <c r="N1678" s="277"/>
      <c r="O1678" s="277"/>
      <c r="P1678" s="277"/>
      <c r="Q1678" s="277"/>
      <c r="R1678" s="277"/>
    </row>
    <row r="1679" spans="1:18" x14ac:dyDescent="0.2">
      <c r="A1679" s="271" t="s">
        <v>4960</v>
      </c>
      <c r="B1679" s="272" t="s">
        <v>2629</v>
      </c>
      <c r="C1679" s="272" t="s">
        <v>4961</v>
      </c>
      <c r="D1679" s="273" t="s">
        <v>4962</v>
      </c>
      <c r="E1679" s="296">
        <v>6500</v>
      </c>
      <c r="F1679" s="274" t="s">
        <v>8394</v>
      </c>
      <c r="G1679" s="275" t="s">
        <v>8395</v>
      </c>
      <c r="H1679" s="298" t="s">
        <v>4965</v>
      </c>
      <c r="I1679" s="298" t="s">
        <v>4966</v>
      </c>
      <c r="J1679" s="298" t="s">
        <v>4967</v>
      </c>
      <c r="K1679" s="273">
        <v>2</v>
      </c>
      <c r="L1679" s="273">
        <v>12</v>
      </c>
      <c r="M1679" s="276">
        <v>81213.60000000002</v>
      </c>
      <c r="N1679" s="277"/>
      <c r="O1679" s="277"/>
      <c r="P1679" s="277"/>
      <c r="Q1679" s="277"/>
      <c r="R1679" s="277"/>
    </row>
    <row r="1680" spans="1:18" x14ac:dyDescent="0.2">
      <c r="A1680" s="271" t="s">
        <v>4960</v>
      </c>
      <c r="B1680" s="272" t="s">
        <v>2629</v>
      </c>
      <c r="C1680" s="272" t="s">
        <v>4961</v>
      </c>
      <c r="D1680" s="273" t="s">
        <v>4962</v>
      </c>
      <c r="E1680" s="296">
        <v>5500</v>
      </c>
      <c r="F1680" s="274" t="s">
        <v>8396</v>
      </c>
      <c r="G1680" s="275" t="s">
        <v>8397</v>
      </c>
      <c r="H1680" s="298" t="s">
        <v>4965</v>
      </c>
      <c r="I1680" s="298" t="s">
        <v>4966</v>
      </c>
      <c r="J1680" s="298" t="s">
        <v>4967</v>
      </c>
      <c r="K1680" s="273">
        <v>4</v>
      </c>
      <c r="L1680" s="273">
        <v>12</v>
      </c>
      <c r="M1680" s="276">
        <v>69213.60000000002</v>
      </c>
      <c r="N1680" s="277"/>
      <c r="O1680" s="277"/>
      <c r="P1680" s="277"/>
      <c r="Q1680" s="277"/>
      <c r="R1680" s="277"/>
    </row>
    <row r="1681" spans="1:18" x14ac:dyDescent="0.2">
      <c r="A1681" s="271" t="s">
        <v>4960</v>
      </c>
      <c r="B1681" s="272" t="s">
        <v>2629</v>
      </c>
      <c r="C1681" s="272" t="s">
        <v>4961</v>
      </c>
      <c r="D1681" s="273" t="s">
        <v>4962</v>
      </c>
      <c r="E1681" s="296">
        <v>7500</v>
      </c>
      <c r="F1681" s="274" t="s">
        <v>8398</v>
      </c>
      <c r="G1681" s="275" t="s">
        <v>8399</v>
      </c>
      <c r="H1681" s="298" t="s">
        <v>4985</v>
      </c>
      <c r="I1681" s="298" t="s">
        <v>4966</v>
      </c>
      <c r="J1681" s="298" t="s">
        <v>4967</v>
      </c>
      <c r="K1681" s="273">
        <v>4</v>
      </c>
      <c r="L1681" s="273">
        <v>12</v>
      </c>
      <c r="M1681" s="276">
        <v>93873.070000000022</v>
      </c>
      <c r="N1681" s="277"/>
      <c r="O1681" s="277"/>
      <c r="P1681" s="277"/>
      <c r="Q1681" s="277"/>
      <c r="R1681" s="277"/>
    </row>
    <row r="1682" spans="1:18" x14ac:dyDescent="0.2">
      <c r="A1682" s="271" t="s">
        <v>4960</v>
      </c>
      <c r="B1682" s="272" t="s">
        <v>2629</v>
      </c>
      <c r="C1682" s="272" t="s">
        <v>4961</v>
      </c>
      <c r="D1682" s="273" t="s">
        <v>4962</v>
      </c>
      <c r="E1682" s="296">
        <v>4800</v>
      </c>
      <c r="F1682" s="274" t="s">
        <v>8400</v>
      </c>
      <c r="G1682" s="273" t="s">
        <v>8401</v>
      </c>
      <c r="H1682" s="298" t="s">
        <v>4976</v>
      </c>
      <c r="I1682" s="298" t="s">
        <v>4966</v>
      </c>
      <c r="J1682" s="298" t="s">
        <v>4967</v>
      </c>
      <c r="K1682" s="273">
        <v>1</v>
      </c>
      <c r="L1682" s="273">
        <v>2</v>
      </c>
      <c r="M1682" s="276">
        <v>11222.27</v>
      </c>
      <c r="N1682" s="277"/>
      <c r="O1682" s="277"/>
      <c r="P1682" s="277"/>
      <c r="Q1682" s="277"/>
      <c r="R1682" s="277"/>
    </row>
    <row r="1683" spans="1:18" x14ac:dyDescent="0.2">
      <c r="A1683" s="271" t="s">
        <v>4960</v>
      </c>
      <c r="B1683" s="272" t="s">
        <v>2629</v>
      </c>
      <c r="C1683" s="272" t="s">
        <v>4961</v>
      </c>
      <c r="D1683" s="273" t="s">
        <v>4962</v>
      </c>
      <c r="E1683" s="296">
        <v>10000</v>
      </c>
      <c r="F1683" s="274" t="s">
        <v>8402</v>
      </c>
      <c r="G1683" s="275" t="s">
        <v>8403</v>
      </c>
      <c r="H1683" s="298" t="s">
        <v>4985</v>
      </c>
      <c r="I1683" s="298" t="s">
        <v>4966</v>
      </c>
      <c r="J1683" s="298" t="s">
        <v>4967</v>
      </c>
      <c r="K1683" s="273">
        <v>4</v>
      </c>
      <c r="L1683" s="273">
        <v>12</v>
      </c>
      <c r="M1683" s="276">
        <v>122406.94000000002</v>
      </c>
      <c r="N1683" s="277"/>
      <c r="O1683" s="277"/>
      <c r="P1683" s="277"/>
      <c r="Q1683" s="277"/>
      <c r="R1683" s="277"/>
    </row>
    <row r="1684" spans="1:18" x14ac:dyDescent="0.2">
      <c r="A1684" s="271" t="s">
        <v>4960</v>
      </c>
      <c r="B1684" s="272" t="s">
        <v>2629</v>
      </c>
      <c r="C1684" s="272" t="s">
        <v>4961</v>
      </c>
      <c r="D1684" s="273" t="s">
        <v>4962</v>
      </c>
      <c r="E1684" s="296">
        <v>11500</v>
      </c>
      <c r="F1684" s="274" t="s">
        <v>8404</v>
      </c>
      <c r="G1684" s="275" t="s">
        <v>8405</v>
      </c>
      <c r="H1684" s="298" t="s">
        <v>5752</v>
      </c>
      <c r="I1684" s="298" t="s">
        <v>4966</v>
      </c>
      <c r="J1684" s="298" t="s">
        <v>4967</v>
      </c>
      <c r="K1684" s="273">
        <v>4</v>
      </c>
      <c r="L1684" s="273">
        <v>12</v>
      </c>
      <c r="M1684" s="276">
        <v>141213.6</v>
      </c>
      <c r="N1684" s="277"/>
      <c r="O1684" s="277"/>
      <c r="P1684" s="277"/>
      <c r="Q1684" s="277"/>
      <c r="R1684" s="277"/>
    </row>
    <row r="1685" spans="1:18" x14ac:dyDescent="0.2">
      <c r="A1685" s="271" t="s">
        <v>4960</v>
      </c>
      <c r="B1685" s="272" t="s">
        <v>2629</v>
      </c>
      <c r="C1685" s="272" t="s">
        <v>4961</v>
      </c>
      <c r="D1685" s="273" t="s">
        <v>4962</v>
      </c>
      <c r="E1685" s="296">
        <v>8500</v>
      </c>
      <c r="F1685" s="274" t="s">
        <v>8406</v>
      </c>
      <c r="G1685" s="275" t="s">
        <v>8407</v>
      </c>
      <c r="H1685" s="298" t="s">
        <v>4985</v>
      </c>
      <c r="I1685" s="298" t="s">
        <v>4966</v>
      </c>
      <c r="J1685" s="298" t="s">
        <v>4967</v>
      </c>
      <c r="K1685" s="273">
        <v>4</v>
      </c>
      <c r="L1685" s="273">
        <v>12</v>
      </c>
      <c r="M1685" s="276">
        <v>105213.60000000002</v>
      </c>
      <c r="N1685" s="277"/>
      <c r="O1685" s="277"/>
      <c r="P1685" s="277"/>
      <c r="Q1685" s="277"/>
      <c r="R1685" s="277"/>
    </row>
    <row r="1686" spans="1:18" x14ac:dyDescent="0.2">
      <c r="A1686" s="271" t="s">
        <v>4960</v>
      </c>
      <c r="B1686" s="272" t="s">
        <v>2629</v>
      </c>
      <c r="C1686" s="272" t="s">
        <v>4961</v>
      </c>
      <c r="D1686" s="273" t="s">
        <v>4962</v>
      </c>
      <c r="E1686" s="296">
        <v>6500</v>
      </c>
      <c r="F1686" s="274" t="s">
        <v>8408</v>
      </c>
      <c r="G1686" s="275" t="s">
        <v>8409</v>
      </c>
      <c r="H1686" s="298" t="s">
        <v>4976</v>
      </c>
      <c r="I1686" s="298" t="s">
        <v>4966</v>
      </c>
      <c r="J1686" s="298" t="s">
        <v>4967</v>
      </c>
      <c r="K1686" s="273">
        <v>4</v>
      </c>
      <c r="L1686" s="273">
        <v>12</v>
      </c>
      <c r="M1686" s="276">
        <v>81213.60000000002</v>
      </c>
      <c r="N1686" s="277"/>
      <c r="O1686" s="277"/>
      <c r="P1686" s="277"/>
      <c r="Q1686" s="277"/>
      <c r="R1686" s="277"/>
    </row>
    <row r="1687" spans="1:18" x14ac:dyDescent="0.2">
      <c r="A1687" s="271" t="s">
        <v>4960</v>
      </c>
      <c r="B1687" s="272" t="s">
        <v>2629</v>
      </c>
      <c r="C1687" s="272" t="s">
        <v>4961</v>
      </c>
      <c r="D1687" s="273" t="s">
        <v>4962</v>
      </c>
      <c r="E1687" s="296">
        <v>6500</v>
      </c>
      <c r="F1687" s="274" t="s">
        <v>8410</v>
      </c>
      <c r="G1687" s="275" t="s">
        <v>8411</v>
      </c>
      <c r="H1687" s="298" t="s">
        <v>4976</v>
      </c>
      <c r="I1687" s="298" t="s">
        <v>4966</v>
      </c>
      <c r="J1687" s="298" t="s">
        <v>4967</v>
      </c>
      <c r="K1687" s="273">
        <v>4</v>
      </c>
      <c r="L1687" s="273">
        <v>12</v>
      </c>
      <c r="M1687" s="276">
        <v>81213.60000000002</v>
      </c>
      <c r="N1687" s="277"/>
      <c r="O1687" s="277"/>
      <c r="P1687" s="277"/>
      <c r="Q1687" s="277"/>
      <c r="R1687" s="277"/>
    </row>
    <row r="1688" spans="1:18" x14ac:dyDescent="0.2">
      <c r="A1688" s="271" t="s">
        <v>4960</v>
      </c>
      <c r="B1688" s="272" t="s">
        <v>2629</v>
      </c>
      <c r="C1688" s="272" t="s">
        <v>4961</v>
      </c>
      <c r="D1688" s="273" t="s">
        <v>4962</v>
      </c>
      <c r="E1688" s="296">
        <v>6500</v>
      </c>
      <c r="F1688" s="274" t="s">
        <v>8412</v>
      </c>
      <c r="G1688" s="275" t="s">
        <v>8413</v>
      </c>
      <c r="H1688" s="298" t="s">
        <v>4976</v>
      </c>
      <c r="I1688" s="298" t="s">
        <v>4966</v>
      </c>
      <c r="J1688" s="298" t="s">
        <v>4967</v>
      </c>
      <c r="K1688" s="273">
        <v>4</v>
      </c>
      <c r="L1688" s="273">
        <v>12</v>
      </c>
      <c r="M1688" s="276">
        <v>81213.60000000002</v>
      </c>
      <c r="N1688" s="277"/>
      <c r="O1688" s="277"/>
      <c r="P1688" s="277"/>
      <c r="Q1688" s="277"/>
      <c r="R1688" s="277"/>
    </row>
    <row r="1689" spans="1:18" x14ac:dyDescent="0.2">
      <c r="A1689" s="271" t="s">
        <v>4960</v>
      </c>
      <c r="B1689" s="272" t="s">
        <v>2629</v>
      </c>
      <c r="C1689" s="272" t="s">
        <v>4961</v>
      </c>
      <c r="D1689" s="273" t="s">
        <v>4962</v>
      </c>
      <c r="E1689" s="296">
        <v>5500</v>
      </c>
      <c r="F1689" s="274" t="s">
        <v>8414</v>
      </c>
      <c r="G1689" s="275" t="s">
        <v>8415</v>
      </c>
      <c r="H1689" s="298" t="s">
        <v>4973</v>
      </c>
      <c r="I1689" s="298" t="s">
        <v>4981</v>
      </c>
      <c r="J1689" s="298" t="s">
        <v>4982</v>
      </c>
      <c r="K1689" s="273">
        <v>2</v>
      </c>
      <c r="L1689" s="273">
        <v>12</v>
      </c>
      <c r="M1689" s="276">
        <v>59603.340000000011</v>
      </c>
      <c r="N1689" s="277"/>
      <c r="O1689" s="277"/>
      <c r="P1689" s="277"/>
      <c r="Q1689" s="277"/>
      <c r="R1689" s="277"/>
    </row>
    <row r="1690" spans="1:18" x14ac:dyDescent="0.2">
      <c r="A1690" s="271" t="s">
        <v>4960</v>
      </c>
      <c r="B1690" s="272" t="s">
        <v>2629</v>
      </c>
      <c r="C1690" s="272" t="s">
        <v>4961</v>
      </c>
      <c r="D1690" s="273" t="s">
        <v>4970</v>
      </c>
      <c r="E1690" s="296">
        <v>3500</v>
      </c>
      <c r="F1690" s="274" t="s">
        <v>8416</v>
      </c>
      <c r="G1690" s="275" t="s">
        <v>8417</v>
      </c>
      <c r="H1690" s="298" t="s">
        <v>6146</v>
      </c>
      <c r="I1690" s="298" t="s">
        <v>4966</v>
      </c>
      <c r="J1690" s="298" t="s">
        <v>4967</v>
      </c>
      <c r="K1690" s="273">
        <v>2</v>
      </c>
      <c r="L1690" s="273">
        <v>12</v>
      </c>
      <c r="M1690" s="276">
        <v>45213.600000000006</v>
      </c>
      <c r="N1690" s="277"/>
      <c r="O1690" s="277"/>
      <c r="P1690" s="277"/>
      <c r="Q1690" s="277"/>
      <c r="R1690" s="277"/>
    </row>
    <row r="1691" spans="1:18" x14ac:dyDescent="0.2">
      <c r="A1691" s="271" t="s">
        <v>4960</v>
      </c>
      <c r="B1691" s="272" t="s">
        <v>2629</v>
      </c>
      <c r="C1691" s="272" t="s">
        <v>4961</v>
      </c>
      <c r="D1691" s="273" t="s">
        <v>4962</v>
      </c>
      <c r="E1691" s="296">
        <v>7000</v>
      </c>
      <c r="F1691" s="274" t="s">
        <v>8418</v>
      </c>
      <c r="G1691" s="275" t="s">
        <v>8419</v>
      </c>
      <c r="H1691" s="298" t="s">
        <v>4999</v>
      </c>
      <c r="I1691" s="298" t="s">
        <v>4966</v>
      </c>
      <c r="J1691" s="298" t="s">
        <v>4967</v>
      </c>
      <c r="K1691" s="273">
        <v>2</v>
      </c>
      <c r="L1691" s="273">
        <v>12</v>
      </c>
      <c r="M1691" s="276">
        <v>87213.60000000002</v>
      </c>
      <c r="N1691" s="277"/>
      <c r="O1691" s="277"/>
      <c r="P1691" s="277"/>
      <c r="Q1691" s="277"/>
      <c r="R1691" s="277"/>
    </row>
    <row r="1692" spans="1:18" x14ac:dyDescent="0.2">
      <c r="A1692" s="271" t="s">
        <v>4960</v>
      </c>
      <c r="B1692" s="272" t="s">
        <v>2629</v>
      </c>
      <c r="C1692" s="272" t="s">
        <v>4961</v>
      </c>
      <c r="D1692" s="273" t="s">
        <v>4962</v>
      </c>
      <c r="E1692" s="296">
        <v>9500</v>
      </c>
      <c r="F1692" s="274" t="s">
        <v>8420</v>
      </c>
      <c r="G1692" s="275" t="s">
        <v>8421</v>
      </c>
      <c r="H1692" s="298" t="s">
        <v>4965</v>
      </c>
      <c r="I1692" s="298" t="s">
        <v>4966</v>
      </c>
      <c r="J1692" s="298" t="s">
        <v>4967</v>
      </c>
      <c r="K1692" s="273">
        <v>4</v>
      </c>
      <c r="L1692" s="273">
        <v>12</v>
      </c>
      <c r="M1692" s="276">
        <v>117213.60000000002</v>
      </c>
      <c r="N1692" s="277"/>
      <c r="O1692" s="277"/>
      <c r="P1692" s="277"/>
      <c r="Q1692" s="277"/>
      <c r="R1692" s="277"/>
    </row>
    <row r="1693" spans="1:18" x14ac:dyDescent="0.2">
      <c r="A1693" s="271" t="s">
        <v>4960</v>
      </c>
      <c r="B1693" s="272" t="s">
        <v>2629</v>
      </c>
      <c r="C1693" s="272" t="s">
        <v>4961</v>
      </c>
      <c r="D1693" s="273" t="s">
        <v>4962</v>
      </c>
      <c r="E1693" s="296">
        <v>6500</v>
      </c>
      <c r="F1693" s="274" t="s">
        <v>8422</v>
      </c>
      <c r="G1693" s="275" t="s">
        <v>8423</v>
      </c>
      <c r="H1693" s="298" t="s">
        <v>4976</v>
      </c>
      <c r="I1693" s="298" t="s">
        <v>4966</v>
      </c>
      <c r="J1693" s="298" t="s">
        <v>4967</v>
      </c>
      <c r="K1693" s="273">
        <v>2</v>
      </c>
      <c r="L1693" s="273">
        <v>12</v>
      </c>
      <c r="M1693" s="276">
        <v>81213.60000000002</v>
      </c>
      <c r="N1693" s="277"/>
      <c r="O1693" s="277"/>
      <c r="P1693" s="277"/>
      <c r="Q1693" s="277"/>
      <c r="R1693" s="277"/>
    </row>
    <row r="1694" spans="1:18" x14ac:dyDescent="0.2">
      <c r="A1694" s="271" t="s">
        <v>4960</v>
      </c>
      <c r="B1694" s="272" t="s">
        <v>2629</v>
      </c>
      <c r="C1694" s="272" t="s">
        <v>4961</v>
      </c>
      <c r="D1694" s="273" t="s">
        <v>4962</v>
      </c>
      <c r="E1694" s="296">
        <v>10000</v>
      </c>
      <c r="F1694" s="274" t="s">
        <v>8424</v>
      </c>
      <c r="G1694" s="275" t="s">
        <v>8425</v>
      </c>
      <c r="H1694" s="298" t="s">
        <v>4985</v>
      </c>
      <c r="I1694" s="298" t="s">
        <v>4966</v>
      </c>
      <c r="J1694" s="298" t="s">
        <v>4967</v>
      </c>
      <c r="K1694" s="273">
        <v>4</v>
      </c>
      <c r="L1694" s="273">
        <v>12</v>
      </c>
      <c r="M1694" s="276">
        <v>123213.60000000002</v>
      </c>
      <c r="N1694" s="277"/>
      <c r="O1694" s="277"/>
      <c r="P1694" s="277"/>
      <c r="Q1694" s="277"/>
      <c r="R1694" s="277"/>
    </row>
    <row r="1695" spans="1:18" x14ac:dyDescent="0.2">
      <c r="A1695" s="271" t="s">
        <v>4960</v>
      </c>
      <c r="B1695" s="272" t="s">
        <v>2629</v>
      </c>
      <c r="C1695" s="272" t="s">
        <v>4961</v>
      </c>
      <c r="D1695" s="273" t="s">
        <v>4962</v>
      </c>
      <c r="E1695" s="296">
        <v>10000</v>
      </c>
      <c r="F1695" s="274" t="s">
        <v>8426</v>
      </c>
      <c r="G1695" s="275" t="s">
        <v>8427</v>
      </c>
      <c r="H1695" s="298" t="s">
        <v>4985</v>
      </c>
      <c r="I1695" s="298" t="s">
        <v>4966</v>
      </c>
      <c r="J1695" s="298" t="s">
        <v>4967</v>
      </c>
      <c r="K1695" s="273">
        <v>4</v>
      </c>
      <c r="L1695" s="273">
        <v>12</v>
      </c>
      <c r="M1695" s="276">
        <v>122842.26000000001</v>
      </c>
      <c r="N1695" s="277"/>
      <c r="O1695" s="277"/>
      <c r="P1695" s="277"/>
      <c r="Q1695" s="277"/>
      <c r="R1695" s="277"/>
    </row>
    <row r="1696" spans="1:18" x14ac:dyDescent="0.2">
      <c r="A1696" s="271" t="s">
        <v>4960</v>
      </c>
      <c r="B1696" s="272" t="s">
        <v>2629</v>
      </c>
      <c r="C1696" s="272" t="s">
        <v>4961</v>
      </c>
      <c r="D1696" s="273" t="s">
        <v>4962</v>
      </c>
      <c r="E1696" s="296">
        <v>10000</v>
      </c>
      <c r="F1696" s="274" t="s">
        <v>8428</v>
      </c>
      <c r="G1696" s="273" t="s">
        <v>8429</v>
      </c>
      <c r="H1696" s="298" t="s">
        <v>4985</v>
      </c>
      <c r="I1696" s="298" t="s">
        <v>4966</v>
      </c>
      <c r="J1696" s="298" t="s">
        <v>4967</v>
      </c>
      <c r="K1696" s="273">
        <v>2</v>
      </c>
      <c r="L1696" s="273">
        <v>5</v>
      </c>
      <c r="M1696" s="276">
        <v>56786.77</v>
      </c>
      <c r="N1696" s="277"/>
      <c r="O1696" s="277"/>
      <c r="P1696" s="277"/>
      <c r="Q1696" s="277"/>
      <c r="R1696" s="277"/>
    </row>
    <row r="1697" spans="1:18" x14ac:dyDescent="0.2">
      <c r="A1697" s="271" t="s">
        <v>4960</v>
      </c>
      <c r="B1697" s="272" t="s">
        <v>2629</v>
      </c>
      <c r="C1697" s="272" t="s">
        <v>4961</v>
      </c>
      <c r="D1697" s="273" t="s">
        <v>4962</v>
      </c>
      <c r="E1697" s="296">
        <v>9500</v>
      </c>
      <c r="F1697" s="274" t="s">
        <v>8430</v>
      </c>
      <c r="G1697" s="275" t="s">
        <v>8431</v>
      </c>
      <c r="H1697" s="298" t="s">
        <v>5747</v>
      </c>
      <c r="I1697" s="298" t="s">
        <v>4966</v>
      </c>
      <c r="J1697" s="298" t="s">
        <v>4967</v>
      </c>
      <c r="K1697" s="273">
        <v>2</v>
      </c>
      <c r="L1697" s="273">
        <v>12</v>
      </c>
      <c r="M1697" s="276">
        <v>117213.60000000002</v>
      </c>
      <c r="N1697" s="277"/>
      <c r="O1697" s="277"/>
      <c r="P1697" s="277"/>
      <c r="Q1697" s="277"/>
      <c r="R1697" s="277"/>
    </row>
    <row r="1698" spans="1:18" x14ac:dyDescent="0.2">
      <c r="A1698" s="271" t="s">
        <v>4960</v>
      </c>
      <c r="B1698" s="272" t="s">
        <v>2629</v>
      </c>
      <c r="C1698" s="272" t="s">
        <v>4961</v>
      </c>
      <c r="D1698" s="273" t="s">
        <v>4962</v>
      </c>
      <c r="E1698" s="296">
        <v>6500</v>
      </c>
      <c r="F1698" s="274" t="s">
        <v>8432</v>
      </c>
      <c r="G1698" s="275" t="s">
        <v>8433</v>
      </c>
      <c r="H1698" s="298" t="s">
        <v>4976</v>
      </c>
      <c r="I1698" s="298" t="s">
        <v>4966</v>
      </c>
      <c r="J1698" s="298" t="s">
        <v>4967</v>
      </c>
      <c r="K1698" s="273">
        <v>2</v>
      </c>
      <c r="L1698" s="273">
        <v>12</v>
      </c>
      <c r="M1698" s="276">
        <v>81213.60000000002</v>
      </c>
      <c r="N1698" s="277"/>
      <c r="O1698" s="277"/>
      <c r="P1698" s="277"/>
      <c r="Q1698" s="277"/>
      <c r="R1698" s="277"/>
    </row>
    <row r="1699" spans="1:18" x14ac:dyDescent="0.2">
      <c r="A1699" s="271" t="s">
        <v>4960</v>
      </c>
      <c r="B1699" s="272" t="s">
        <v>2629</v>
      </c>
      <c r="C1699" s="272" t="s">
        <v>4961</v>
      </c>
      <c r="D1699" s="273" t="s">
        <v>4962</v>
      </c>
      <c r="E1699" s="296">
        <v>6500</v>
      </c>
      <c r="F1699" s="274" t="s">
        <v>8434</v>
      </c>
      <c r="G1699" s="275" t="s">
        <v>8435</v>
      </c>
      <c r="H1699" s="298" t="s">
        <v>4973</v>
      </c>
      <c r="I1699" s="298" t="s">
        <v>4966</v>
      </c>
      <c r="J1699" s="298" t="s">
        <v>4967</v>
      </c>
      <c r="K1699" s="273">
        <v>4</v>
      </c>
      <c r="L1699" s="273">
        <v>12</v>
      </c>
      <c r="M1699" s="276">
        <v>81213.60000000002</v>
      </c>
      <c r="N1699" s="277"/>
      <c r="O1699" s="277"/>
      <c r="P1699" s="277"/>
      <c r="Q1699" s="277"/>
      <c r="R1699" s="277"/>
    </row>
    <row r="1700" spans="1:18" x14ac:dyDescent="0.2">
      <c r="A1700" s="271" t="s">
        <v>4960</v>
      </c>
      <c r="B1700" s="272" t="s">
        <v>2629</v>
      </c>
      <c r="C1700" s="272" t="s">
        <v>4961</v>
      </c>
      <c r="D1700" s="273" t="s">
        <v>4962</v>
      </c>
      <c r="E1700" s="296">
        <v>6500</v>
      </c>
      <c r="F1700" s="274" t="s">
        <v>8436</v>
      </c>
      <c r="G1700" s="275" t="s">
        <v>8437</v>
      </c>
      <c r="H1700" s="298" t="s">
        <v>4985</v>
      </c>
      <c r="I1700" s="298" t="s">
        <v>4966</v>
      </c>
      <c r="J1700" s="298" t="s">
        <v>4967</v>
      </c>
      <c r="K1700" s="273">
        <v>4</v>
      </c>
      <c r="L1700" s="273">
        <v>12</v>
      </c>
      <c r="M1700" s="276">
        <v>81213.60000000002</v>
      </c>
      <c r="N1700" s="277"/>
      <c r="O1700" s="277"/>
      <c r="P1700" s="277"/>
      <c r="Q1700" s="277"/>
      <c r="R1700" s="277"/>
    </row>
    <row r="1701" spans="1:18" x14ac:dyDescent="0.2">
      <c r="A1701" s="271" t="s">
        <v>4960</v>
      </c>
      <c r="B1701" s="272" t="s">
        <v>2629</v>
      </c>
      <c r="C1701" s="272" t="s">
        <v>4961</v>
      </c>
      <c r="D1701" s="273" t="s">
        <v>4970</v>
      </c>
      <c r="E1701" s="296">
        <v>3800</v>
      </c>
      <c r="F1701" s="274" t="s">
        <v>8438</v>
      </c>
      <c r="G1701" s="275" t="s">
        <v>8439</v>
      </c>
      <c r="H1701" s="298" t="s">
        <v>5154</v>
      </c>
      <c r="I1701" s="298" t="s">
        <v>4966</v>
      </c>
      <c r="J1701" s="298" t="s">
        <v>5123</v>
      </c>
      <c r="K1701" s="273">
        <v>2</v>
      </c>
      <c r="L1701" s="273">
        <v>12</v>
      </c>
      <c r="M1701" s="276">
        <v>48813.600000000006</v>
      </c>
      <c r="N1701" s="277"/>
      <c r="O1701" s="277"/>
      <c r="P1701" s="277"/>
      <c r="Q1701" s="277"/>
      <c r="R1701" s="277"/>
    </row>
    <row r="1702" spans="1:18" x14ac:dyDescent="0.2">
      <c r="A1702" s="271" t="s">
        <v>4960</v>
      </c>
      <c r="B1702" s="272" t="s">
        <v>2629</v>
      </c>
      <c r="C1702" s="272" t="s">
        <v>4961</v>
      </c>
      <c r="D1702" s="273" t="s">
        <v>4962</v>
      </c>
      <c r="E1702" s="296">
        <v>5500</v>
      </c>
      <c r="F1702" s="274" t="s">
        <v>8440</v>
      </c>
      <c r="G1702" s="275" t="s">
        <v>8441</v>
      </c>
      <c r="H1702" s="298" t="s">
        <v>7637</v>
      </c>
      <c r="I1702" s="298" t="s">
        <v>4981</v>
      </c>
      <c r="J1702" s="298" t="s">
        <v>4982</v>
      </c>
      <c r="K1702" s="273">
        <v>2</v>
      </c>
      <c r="L1702" s="273">
        <v>12</v>
      </c>
      <c r="M1702" s="276">
        <v>69213.60000000002</v>
      </c>
      <c r="N1702" s="277"/>
      <c r="O1702" s="277"/>
      <c r="P1702" s="277"/>
      <c r="Q1702" s="277"/>
      <c r="R1702" s="277"/>
    </row>
    <row r="1703" spans="1:18" x14ac:dyDescent="0.2">
      <c r="A1703" s="271" t="s">
        <v>4960</v>
      </c>
      <c r="B1703" s="272" t="s">
        <v>2629</v>
      </c>
      <c r="C1703" s="272" t="s">
        <v>4961</v>
      </c>
      <c r="D1703" s="273" t="s">
        <v>4962</v>
      </c>
      <c r="E1703" s="296">
        <v>9500</v>
      </c>
      <c r="F1703" s="274" t="s">
        <v>8442</v>
      </c>
      <c r="G1703" s="275" t="s">
        <v>8443</v>
      </c>
      <c r="H1703" s="298" t="s">
        <v>4985</v>
      </c>
      <c r="I1703" s="298" t="s">
        <v>4966</v>
      </c>
      <c r="J1703" s="298" t="s">
        <v>4967</v>
      </c>
      <c r="K1703" s="273">
        <v>4</v>
      </c>
      <c r="L1703" s="273">
        <v>12</v>
      </c>
      <c r="M1703" s="276">
        <v>117213.60000000002</v>
      </c>
      <c r="N1703" s="277"/>
      <c r="O1703" s="277"/>
      <c r="P1703" s="277"/>
      <c r="Q1703" s="277"/>
      <c r="R1703" s="277"/>
    </row>
    <row r="1704" spans="1:18" x14ac:dyDescent="0.2">
      <c r="A1704" s="271" t="s">
        <v>4960</v>
      </c>
      <c r="B1704" s="272" t="s">
        <v>2629</v>
      </c>
      <c r="C1704" s="272" t="s">
        <v>4961</v>
      </c>
      <c r="D1704" s="273" t="s">
        <v>4962</v>
      </c>
      <c r="E1704" s="296">
        <v>11000</v>
      </c>
      <c r="F1704" s="274" t="s">
        <v>8444</v>
      </c>
      <c r="G1704" s="275" t="s">
        <v>8445</v>
      </c>
      <c r="H1704" s="298" t="s">
        <v>4985</v>
      </c>
      <c r="I1704" s="298" t="s">
        <v>4966</v>
      </c>
      <c r="J1704" s="298" t="s">
        <v>4967</v>
      </c>
      <c r="K1704" s="273">
        <v>4</v>
      </c>
      <c r="L1704" s="273">
        <v>12</v>
      </c>
      <c r="M1704" s="276">
        <v>135213.6</v>
      </c>
      <c r="N1704" s="277"/>
      <c r="O1704" s="277"/>
      <c r="P1704" s="277"/>
      <c r="Q1704" s="277"/>
      <c r="R1704" s="277"/>
    </row>
    <row r="1705" spans="1:18" x14ac:dyDescent="0.2">
      <c r="A1705" s="271" t="s">
        <v>4960</v>
      </c>
      <c r="B1705" s="272" t="s">
        <v>2629</v>
      </c>
      <c r="C1705" s="272" t="s">
        <v>4961</v>
      </c>
      <c r="D1705" s="273" t="s">
        <v>4962</v>
      </c>
      <c r="E1705" s="296">
        <v>6500</v>
      </c>
      <c r="F1705" s="274" t="s">
        <v>8446</v>
      </c>
      <c r="G1705" s="275" t="s">
        <v>8447</v>
      </c>
      <c r="H1705" s="298" t="s">
        <v>5258</v>
      </c>
      <c r="I1705" s="298" t="s">
        <v>4966</v>
      </c>
      <c r="J1705" s="298" t="s">
        <v>4967</v>
      </c>
      <c r="K1705" s="273">
        <v>4</v>
      </c>
      <c r="L1705" s="273">
        <v>12</v>
      </c>
      <c r="M1705" s="276">
        <v>81213.60000000002</v>
      </c>
      <c r="N1705" s="277"/>
      <c r="O1705" s="277"/>
      <c r="P1705" s="277"/>
      <c r="Q1705" s="277"/>
      <c r="R1705" s="277"/>
    </row>
    <row r="1706" spans="1:18" x14ac:dyDescent="0.2">
      <c r="A1706" s="271" t="s">
        <v>4960</v>
      </c>
      <c r="B1706" s="272" t="s">
        <v>2629</v>
      </c>
      <c r="C1706" s="272" t="s">
        <v>4961</v>
      </c>
      <c r="D1706" s="273" t="s">
        <v>4962</v>
      </c>
      <c r="E1706" s="296">
        <v>8500</v>
      </c>
      <c r="F1706" s="274" t="s">
        <v>8448</v>
      </c>
      <c r="G1706" s="275" t="s">
        <v>8449</v>
      </c>
      <c r="H1706" s="298" t="s">
        <v>4965</v>
      </c>
      <c r="I1706" s="298" t="s">
        <v>4966</v>
      </c>
      <c r="J1706" s="298" t="s">
        <v>4967</v>
      </c>
      <c r="K1706" s="273">
        <v>4</v>
      </c>
      <c r="L1706" s="273">
        <v>12</v>
      </c>
      <c r="M1706" s="276">
        <v>105213.60000000002</v>
      </c>
      <c r="N1706" s="277"/>
      <c r="O1706" s="277"/>
      <c r="P1706" s="277"/>
      <c r="Q1706" s="277"/>
      <c r="R1706" s="277"/>
    </row>
    <row r="1707" spans="1:18" x14ac:dyDescent="0.2">
      <c r="A1707" s="271" t="s">
        <v>4960</v>
      </c>
      <c r="B1707" s="272" t="s">
        <v>2629</v>
      </c>
      <c r="C1707" s="272" t="s">
        <v>4961</v>
      </c>
      <c r="D1707" s="273" t="s">
        <v>4962</v>
      </c>
      <c r="E1707" s="296">
        <v>7500</v>
      </c>
      <c r="F1707" s="274" t="s">
        <v>8450</v>
      </c>
      <c r="G1707" s="275" t="s">
        <v>8451</v>
      </c>
      <c r="H1707" s="298" t="s">
        <v>8452</v>
      </c>
      <c r="I1707" s="298" t="s">
        <v>4966</v>
      </c>
      <c r="J1707" s="298" t="s">
        <v>4967</v>
      </c>
      <c r="K1707" s="273">
        <v>2</v>
      </c>
      <c r="L1707" s="273">
        <v>12</v>
      </c>
      <c r="M1707" s="276">
        <v>93213.60000000002</v>
      </c>
      <c r="N1707" s="277"/>
      <c r="O1707" s="277"/>
      <c r="P1707" s="277"/>
      <c r="Q1707" s="277"/>
      <c r="R1707" s="277"/>
    </row>
    <row r="1708" spans="1:18" x14ac:dyDescent="0.2">
      <c r="A1708" s="271" t="s">
        <v>4960</v>
      </c>
      <c r="B1708" s="272" t="s">
        <v>2629</v>
      </c>
      <c r="C1708" s="272" t="s">
        <v>4961</v>
      </c>
      <c r="D1708" s="273" t="s">
        <v>5052</v>
      </c>
      <c r="E1708" s="296">
        <v>7000</v>
      </c>
      <c r="F1708" s="274" t="s">
        <v>8453</v>
      </c>
      <c r="G1708" s="275" t="s">
        <v>8454</v>
      </c>
      <c r="H1708" s="298" t="s">
        <v>4992</v>
      </c>
      <c r="I1708" s="298" t="s">
        <v>4966</v>
      </c>
      <c r="J1708" s="298" t="s">
        <v>5123</v>
      </c>
      <c r="K1708" s="273">
        <v>2</v>
      </c>
      <c r="L1708" s="273">
        <v>12</v>
      </c>
      <c r="M1708" s="276">
        <v>87213.60000000002</v>
      </c>
      <c r="N1708" s="277"/>
      <c r="O1708" s="277"/>
      <c r="P1708" s="277"/>
      <c r="Q1708" s="277"/>
      <c r="R1708" s="277"/>
    </row>
    <row r="1709" spans="1:18" x14ac:dyDescent="0.2">
      <c r="A1709" s="271" t="s">
        <v>4960</v>
      </c>
      <c r="B1709" s="272" t="s">
        <v>2629</v>
      </c>
      <c r="C1709" s="272" t="s">
        <v>4961</v>
      </c>
      <c r="D1709" s="273" t="s">
        <v>4962</v>
      </c>
      <c r="E1709" s="296">
        <v>6500</v>
      </c>
      <c r="F1709" s="274" t="s">
        <v>8455</v>
      </c>
      <c r="G1709" s="275" t="s">
        <v>8456</v>
      </c>
      <c r="H1709" s="298" t="s">
        <v>4965</v>
      </c>
      <c r="I1709" s="298" t="s">
        <v>4966</v>
      </c>
      <c r="J1709" s="298" t="s">
        <v>4967</v>
      </c>
      <c r="K1709" s="273">
        <v>4</v>
      </c>
      <c r="L1709" s="273">
        <v>12</v>
      </c>
      <c r="M1709" s="276">
        <v>81213.60000000002</v>
      </c>
      <c r="N1709" s="277"/>
      <c r="O1709" s="277"/>
      <c r="P1709" s="277"/>
      <c r="Q1709" s="277"/>
      <c r="R1709" s="277"/>
    </row>
    <row r="1710" spans="1:18" x14ac:dyDescent="0.2">
      <c r="A1710" s="271" t="s">
        <v>4960</v>
      </c>
      <c r="B1710" s="272" t="s">
        <v>2629</v>
      </c>
      <c r="C1710" s="272" t="s">
        <v>4961</v>
      </c>
      <c r="D1710" s="273" t="s">
        <v>4962</v>
      </c>
      <c r="E1710" s="296">
        <v>6500</v>
      </c>
      <c r="F1710" s="274" t="s">
        <v>8457</v>
      </c>
      <c r="G1710" s="275" t="s">
        <v>8458</v>
      </c>
      <c r="H1710" s="298" t="s">
        <v>4965</v>
      </c>
      <c r="I1710" s="298" t="s">
        <v>4966</v>
      </c>
      <c r="J1710" s="298" t="s">
        <v>4967</v>
      </c>
      <c r="K1710" s="273">
        <v>4</v>
      </c>
      <c r="L1710" s="273">
        <v>12</v>
      </c>
      <c r="M1710" s="276">
        <v>81213.60000000002</v>
      </c>
      <c r="N1710" s="277"/>
      <c r="O1710" s="277"/>
      <c r="P1710" s="277"/>
      <c r="Q1710" s="277"/>
      <c r="R1710" s="277"/>
    </row>
    <row r="1711" spans="1:18" x14ac:dyDescent="0.2">
      <c r="A1711" s="271" t="s">
        <v>4960</v>
      </c>
      <c r="B1711" s="272" t="s">
        <v>2629</v>
      </c>
      <c r="C1711" s="272" t="s">
        <v>4961</v>
      </c>
      <c r="D1711" s="273" t="s">
        <v>4962</v>
      </c>
      <c r="E1711" s="296">
        <v>5500</v>
      </c>
      <c r="F1711" s="274" t="s">
        <v>8459</v>
      </c>
      <c r="G1711" s="275" t="s">
        <v>8460</v>
      </c>
      <c r="H1711" s="298" t="s">
        <v>4965</v>
      </c>
      <c r="I1711" s="298" t="s">
        <v>4966</v>
      </c>
      <c r="J1711" s="298" t="s">
        <v>4967</v>
      </c>
      <c r="K1711" s="273">
        <v>4</v>
      </c>
      <c r="L1711" s="273">
        <v>12</v>
      </c>
      <c r="M1711" s="276">
        <v>69213.60000000002</v>
      </c>
      <c r="N1711" s="277"/>
      <c r="O1711" s="277"/>
      <c r="P1711" s="277"/>
      <c r="Q1711" s="277"/>
      <c r="R1711" s="277"/>
    </row>
    <row r="1712" spans="1:18" x14ac:dyDescent="0.2">
      <c r="A1712" s="271" t="s">
        <v>4960</v>
      </c>
      <c r="B1712" s="272" t="s">
        <v>2629</v>
      </c>
      <c r="C1712" s="272" t="s">
        <v>4961</v>
      </c>
      <c r="D1712" s="273" t="s">
        <v>4962</v>
      </c>
      <c r="E1712" s="296">
        <v>9500</v>
      </c>
      <c r="F1712" s="274" t="s">
        <v>8461</v>
      </c>
      <c r="G1712" s="275" t="s">
        <v>8462</v>
      </c>
      <c r="H1712" s="298" t="s">
        <v>4985</v>
      </c>
      <c r="I1712" s="298" t="s">
        <v>4966</v>
      </c>
      <c r="J1712" s="298" t="s">
        <v>4967</v>
      </c>
      <c r="K1712" s="273">
        <v>1</v>
      </c>
      <c r="L1712" s="273">
        <v>2</v>
      </c>
      <c r="M1712" s="276">
        <v>20175.599999999999</v>
      </c>
      <c r="N1712" s="277"/>
      <c r="O1712" s="277"/>
      <c r="P1712" s="277"/>
      <c r="Q1712" s="277"/>
      <c r="R1712" s="277"/>
    </row>
    <row r="1713" spans="1:20" x14ac:dyDescent="0.2">
      <c r="A1713" s="271" t="s">
        <v>4960</v>
      </c>
      <c r="B1713" s="272" t="s">
        <v>2629</v>
      </c>
      <c r="C1713" s="272" t="s">
        <v>4961</v>
      </c>
      <c r="D1713" s="273" t="s">
        <v>4962</v>
      </c>
      <c r="E1713" s="296">
        <v>8500</v>
      </c>
      <c r="F1713" s="274" t="s">
        <v>8463</v>
      </c>
      <c r="G1713" s="275" t="s">
        <v>8464</v>
      </c>
      <c r="H1713" s="298" t="s">
        <v>4985</v>
      </c>
      <c r="I1713" s="298" t="s">
        <v>4966</v>
      </c>
      <c r="J1713" s="298" t="s">
        <v>4967</v>
      </c>
      <c r="K1713" s="273">
        <v>4</v>
      </c>
      <c r="L1713" s="273">
        <v>12</v>
      </c>
      <c r="M1713" s="276">
        <v>105213.60000000002</v>
      </c>
      <c r="N1713" s="277"/>
      <c r="O1713" s="277"/>
      <c r="P1713" s="277"/>
      <c r="Q1713" s="277"/>
      <c r="R1713" s="277"/>
    </row>
    <row r="1714" spans="1:20" s="279" customFormat="1" x14ac:dyDescent="0.2">
      <c r="A1714" s="271" t="s">
        <v>4960</v>
      </c>
      <c r="B1714" s="272" t="s">
        <v>2629</v>
      </c>
      <c r="C1714" s="272" t="s">
        <v>4961</v>
      </c>
      <c r="D1714" s="273" t="s">
        <v>4962</v>
      </c>
      <c r="E1714" s="296">
        <v>8500</v>
      </c>
      <c r="F1714" s="274" t="s">
        <v>8465</v>
      </c>
      <c r="G1714" s="275" t="s">
        <v>8466</v>
      </c>
      <c r="H1714" s="298" t="s">
        <v>4965</v>
      </c>
      <c r="I1714" s="298" t="s">
        <v>4966</v>
      </c>
      <c r="J1714" s="298" t="s">
        <v>4967</v>
      </c>
      <c r="K1714" s="273">
        <v>2</v>
      </c>
      <c r="L1714" s="273">
        <v>12</v>
      </c>
      <c r="M1714" s="276">
        <v>105213.60000000002</v>
      </c>
      <c r="N1714" s="277"/>
      <c r="O1714" s="277"/>
      <c r="P1714" s="277"/>
      <c r="Q1714" s="277"/>
      <c r="R1714" s="277"/>
      <c r="S1714" s="6"/>
      <c r="T1714" s="6"/>
    </row>
    <row r="1715" spans="1:20" s="279" customFormat="1" x14ac:dyDescent="0.2">
      <c r="A1715" s="271" t="s">
        <v>4960</v>
      </c>
      <c r="B1715" s="272" t="s">
        <v>2629</v>
      </c>
      <c r="C1715" s="272" t="s">
        <v>4961</v>
      </c>
      <c r="D1715" s="273" t="s">
        <v>4970</v>
      </c>
      <c r="E1715" s="296">
        <v>4500</v>
      </c>
      <c r="F1715" s="274" t="s">
        <v>8467</v>
      </c>
      <c r="G1715" s="275" t="s">
        <v>8468</v>
      </c>
      <c r="H1715" s="298" t="s">
        <v>5154</v>
      </c>
      <c r="I1715" s="298" t="s">
        <v>4966</v>
      </c>
      <c r="J1715" s="298" t="s">
        <v>5123</v>
      </c>
      <c r="K1715" s="273">
        <v>4</v>
      </c>
      <c r="L1715" s="273">
        <v>12</v>
      </c>
      <c r="M1715" s="276">
        <v>57213.600000000013</v>
      </c>
      <c r="N1715" s="277"/>
      <c r="O1715" s="277"/>
      <c r="P1715" s="277"/>
      <c r="Q1715" s="277"/>
      <c r="R1715" s="277"/>
      <c r="S1715" s="6"/>
      <c r="T1715" s="6"/>
    </row>
    <row r="1716" spans="1:20" s="279" customFormat="1" x14ac:dyDescent="0.2">
      <c r="A1716" s="271" t="s">
        <v>4960</v>
      </c>
      <c r="B1716" s="272" t="s">
        <v>2629</v>
      </c>
      <c r="C1716" s="272" t="s">
        <v>4961</v>
      </c>
      <c r="D1716" s="273" t="s">
        <v>4962</v>
      </c>
      <c r="E1716" s="296">
        <v>4000</v>
      </c>
      <c r="F1716" s="274" t="s">
        <v>8469</v>
      </c>
      <c r="G1716" s="275" t="s">
        <v>8470</v>
      </c>
      <c r="H1716" s="298" t="s">
        <v>4965</v>
      </c>
      <c r="I1716" s="298" t="s">
        <v>4966</v>
      </c>
      <c r="J1716" s="298" t="s">
        <v>4967</v>
      </c>
      <c r="K1716" s="280">
        <v>2</v>
      </c>
      <c r="L1716" s="273">
        <v>12</v>
      </c>
      <c r="M1716" s="276">
        <v>43948.86</v>
      </c>
      <c r="N1716" s="277"/>
      <c r="O1716" s="277"/>
      <c r="P1716" s="277"/>
      <c r="Q1716" s="277"/>
      <c r="R1716" s="277"/>
      <c r="S1716" s="6"/>
      <c r="T1716" s="6"/>
    </row>
    <row r="1717" spans="1:20" s="279" customFormat="1" x14ac:dyDescent="0.2">
      <c r="A1717" s="271" t="s">
        <v>4960</v>
      </c>
      <c r="B1717" s="272" t="s">
        <v>2629</v>
      </c>
      <c r="C1717" s="272" t="s">
        <v>4961</v>
      </c>
      <c r="D1717" s="273" t="s">
        <v>4962</v>
      </c>
      <c r="E1717" s="296">
        <v>4800</v>
      </c>
      <c r="F1717" s="274" t="s">
        <v>8471</v>
      </c>
      <c r="G1717" s="275" t="s">
        <v>8472</v>
      </c>
      <c r="H1717" s="298" t="s">
        <v>4965</v>
      </c>
      <c r="I1717" s="298" t="s">
        <v>4966</v>
      </c>
      <c r="J1717" s="298" t="s">
        <v>4967</v>
      </c>
      <c r="K1717" s="273">
        <v>2</v>
      </c>
      <c r="L1717" s="273">
        <v>12</v>
      </c>
      <c r="M1717" s="276">
        <v>60973.600000000013</v>
      </c>
      <c r="N1717" s="277"/>
      <c r="O1717" s="277"/>
      <c r="P1717" s="277"/>
      <c r="Q1717" s="277"/>
      <c r="R1717" s="277"/>
      <c r="S1717" s="6"/>
      <c r="T1717" s="6"/>
    </row>
    <row r="1718" spans="1:20" s="279" customFormat="1" x14ac:dyDescent="0.2">
      <c r="A1718" s="271" t="s">
        <v>4960</v>
      </c>
      <c r="B1718" s="272" t="s">
        <v>2629</v>
      </c>
      <c r="C1718" s="272" t="s">
        <v>4961</v>
      </c>
      <c r="D1718" s="273" t="s">
        <v>4970</v>
      </c>
      <c r="E1718" s="296">
        <v>3500</v>
      </c>
      <c r="F1718" s="274" t="s">
        <v>8473</v>
      </c>
      <c r="G1718" s="275" t="s">
        <v>8474</v>
      </c>
      <c r="H1718" s="298" t="s">
        <v>4973</v>
      </c>
      <c r="I1718" s="298" t="s">
        <v>5020</v>
      </c>
      <c r="J1718" s="298" t="s">
        <v>4982</v>
      </c>
      <c r="K1718" s="273">
        <v>2</v>
      </c>
      <c r="L1718" s="273">
        <v>12</v>
      </c>
      <c r="M1718" s="276">
        <v>45213.600000000006</v>
      </c>
      <c r="N1718" s="277"/>
      <c r="O1718" s="277"/>
      <c r="P1718" s="277"/>
      <c r="Q1718" s="277"/>
      <c r="R1718" s="277"/>
      <c r="S1718" s="6"/>
      <c r="T1718" s="6"/>
    </row>
    <row r="1719" spans="1:20" s="279" customFormat="1" x14ac:dyDescent="0.2">
      <c r="A1719" s="271" t="s">
        <v>4960</v>
      </c>
      <c r="B1719" s="272" t="s">
        <v>2629</v>
      </c>
      <c r="C1719" s="272" t="s">
        <v>4961</v>
      </c>
      <c r="D1719" s="273" t="s">
        <v>4962</v>
      </c>
      <c r="E1719" s="296">
        <v>10000</v>
      </c>
      <c r="F1719" s="274" t="s">
        <v>8475</v>
      </c>
      <c r="G1719" s="275" t="s">
        <v>8476</v>
      </c>
      <c r="H1719" s="298" t="s">
        <v>4985</v>
      </c>
      <c r="I1719" s="298" t="s">
        <v>4966</v>
      </c>
      <c r="J1719" s="298" t="s">
        <v>4967</v>
      </c>
      <c r="K1719" s="273">
        <v>4</v>
      </c>
      <c r="L1719" s="273">
        <v>12</v>
      </c>
      <c r="M1719" s="276">
        <v>123213.60000000002</v>
      </c>
      <c r="N1719" s="277"/>
      <c r="O1719" s="277"/>
      <c r="P1719" s="277"/>
      <c r="Q1719" s="277"/>
      <c r="R1719" s="277"/>
      <c r="S1719" s="6"/>
      <c r="T1719" s="6"/>
    </row>
    <row r="1720" spans="1:20" s="279" customFormat="1" x14ac:dyDescent="0.2">
      <c r="A1720" s="271" t="s">
        <v>4960</v>
      </c>
      <c r="B1720" s="272" t="s">
        <v>2629</v>
      </c>
      <c r="C1720" s="272" t="s">
        <v>4961</v>
      </c>
      <c r="D1720" s="273" t="s">
        <v>4962</v>
      </c>
      <c r="E1720" s="296">
        <v>6500</v>
      </c>
      <c r="F1720" s="274" t="s">
        <v>8477</v>
      </c>
      <c r="G1720" s="275" t="s">
        <v>8478</v>
      </c>
      <c r="H1720" s="298" t="s">
        <v>4976</v>
      </c>
      <c r="I1720" s="298" t="s">
        <v>4966</v>
      </c>
      <c r="J1720" s="298" t="s">
        <v>4967</v>
      </c>
      <c r="K1720" s="273">
        <v>4</v>
      </c>
      <c r="L1720" s="273">
        <v>12</v>
      </c>
      <c r="M1720" s="276">
        <v>81213.60000000002</v>
      </c>
      <c r="N1720" s="277"/>
      <c r="O1720" s="277"/>
      <c r="P1720" s="277"/>
      <c r="Q1720" s="277"/>
      <c r="R1720" s="277"/>
      <c r="S1720" s="6"/>
      <c r="T1720" s="6"/>
    </row>
    <row r="1721" spans="1:20" s="279" customFormat="1" x14ac:dyDescent="0.2">
      <c r="A1721" s="271" t="s">
        <v>4960</v>
      </c>
      <c r="B1721" s="272" t="s">
        <v>2629</v>
      </c>
      <c r="C1721" s="272" t="s">
        <v>4961</v>
      </c>
      <c r="D1721" s="273" t="s">
        <v>4962</v>
      </c>
      <c r="E1721" s="296">
        <v>6500</v>
      </c>
      <c r="F1721" s="274" t="s">
        <v>8479</v>
      </c>
      <c r="G1721" s="275" t="s">
        <v>8480</v>
      </c>
      <c r="H1721" s="298" t="s">
        <v>4985</v>
      </c>
      <c r="I1721" s="298" t="s">
        <v>4966</v>
      </c>
      <c r="J1721" s="298" t="s">
        <v>4967</v>
      </c>
      <c r="K1721" s="273">
        <v>4</v>
      </c>
      <c r="L1721" s="273">
        <v>12</v>
      </c>
      <c r="M1721" s="276">
        <v>81213.60000000002</v>
      </c>
      <c r="N1721" s="277"/>
      <c r="O1721" s="277"/>
      <c r="P1721" s="277"/>
      <c r="Q1721" s="277"/>
      <c r="R1721" s="277"/>
      <c r="S1721" s="6"/>
      <c r="T1721" s="6"/>
    </row>
    <row r="1722" spans="1:20" s="279" customFormat="1" x14ac:dyDescent="0.2">
      <c r="A1722" s="271" t="s">
        <v>4960</v>
      </c>
      <c r="B1722" s="272" t="s">
        <v>2629</v>
      </c>
      <c r="C1722" s="272" t="s">
        <v>4961</v>
      </c>
      <c r="D1722" s="273" t="s">
        <v>4962</v>
      </c>
      <c r="E1722" s="296">
        <v>6500</v>
      </c>
      <c r="F1722" s="274" t="s">
        <v>8481</v>
      </c>
      <c r="G1722" s="275" t="s">
        <v>8482</v>
      </c>
      <c r="H1722" s="298" t="s">
        <v>4973</v>
      </c>
      <c r="I1722" s="298" t="s">
        <v>4966</v>
      </c>
      <c r="J1722" s="298" t="s">
        <v>4967</v>
      </c>
      <c r="K1722" s="273">
        <v>2</v>
      </c>
      <c r="L1722" s="273">
        <v>12</v>
      </c>
      <c r="M1722" s="276">
        <v>81430.270000000019</v>
      </c>
      <c r="N1722" s="277"/>
      <c r="O1722" s="277"/>
      <c r="P1722" s="277"/>
      <c r="Q1722" s="277"/>
      <c r="R1722" s="277"/>
      <c r="S1722" s="6"/>
      <c r="T1722" s="6"/>
    </row>
    <row r="1723" spans="1:20" s="279" customFormat="1" x14ac:dyDescent="0.2">
      <c r="A1723" s="271" t="s">
        <v>4960</v>
      </c>
      <c r="B1723" s="272" t="s">
        <v>2629</v>
      </c>
      <c r="C1723" s="272" t="s">
        <v>4961</v>
      </c>
      <c r="D1723" s="273" t="s">
        <v>4962</v>
      </c>
      <c r="E1723" s="296">
        <v>4800</v>
      </c>
      <c r="F1723" s="274" t="s">
        <v>8483</v>
      </c>
      <c r="G1723" s="275" t="s">
        <v>8484</v>
      </c>
      <c r="H1723" s="298" t="s">
        <v>4973</v>
      </c>
      <c r="I1723" s="298" t="s">
        <v>4966</v>
      </c>
      <c r="J1723" s="298" t="s">
        <v>4967</v>
      </c>
      <c r="K1723" s="273">
        <v>2</v>
      </c>
      <c r="L1723" s="273">
        <v>12</v>
      </c>
      <c r="M1723" s="276">
        <v>60813.600000000013</v>
      </c>
      <c r="N1723" s="277"/>
      <c r="O1723" s="277"/>
      <c r="P1723" s="277"/>
      <c r="Q1723" s="277"/>
      <c r="R1723" s="277"/>
      <c r="S1723" s="6"/>
      <c r="T1723" s="6"/>
    </row>
    <row r="1724" spans="1:20" s="279" customFormat="1" x14ac:dyDescent="0.2">
      <c r="A1724" s="271" t="s">
        <v>4960</v>
      </c>
      <c r="B1724" s="272" t="s">
        <v>2629</v>
      </c>
      <c r="C1724" s="272" t="s">
        <v>4961</v>
      </c>
      <c r="D1724" s="273" t="s">
        <v>4970</v>
      </c>
      <c r="E1724" s="296">
        <v>4200</v>
      </c>
      <c r="F1724" s="274" t="s">
        <v>8485</v>
      </c>
      <c r="G1724" s="275" t="s">
        <v>8486</v>
      </c>
      <c r="H1724" s="298" t="s">
        <v>4999</v>
      </c>
      <c r="I1724" s="298" t="s">
        <v>4993</v>
      </c>
      <c r="J1724" s="298" t="s">
        <v>4982</v>
      </c>
      <c r="K1724" s="273">
        <v>2</v>
      </c>
      <c r="L1724" s="273">
        <v>12</v>
      </c>
      <c r="M1724" s="276">
        <v>53893.600000000013</v>
      </c>
      <c r="N1724" s="277"/>
      <c r="O1724" s="277"/>
      <c r="P1724" s="277"/>
      <c r="Q1724" s="277"/>
      <c r="R1724" s="277"/>
      <c r="S1724" s="6"/>
      <c r="T1724" s="6"/>
    </row>
    <row r="1725" spans="1:20" s="279" customFormat="1" x14ac:dyDescent="0.2">
      <c r="A1725" s="271" t="s">
        <v>4960</v>
      </c>
      <c r="B1725" s="272" t="s">
        <v>2629</v>
      </c>
      <c r="C1725" s="272" t="s">
        <v>4961</v>
      </c>
      <c r="D1725" s="273" t="s">
        <v>4962</v>
      </c>
      <c r="E1725" s="296">
        <v>6500</v>
      </c>
      <c r="F1725" s="274" t="s">
        <v>8487</v>
      </c>
      <c r="G1725" s="275" t="s">
        <v>8488</v>
      </c>
      <c r="H1725" s="298" t="s">
        <v>4976</v>
      </c>
      <c r="I1725" s="298" t="s">
        <v>4966</v>
      </c>
      <c r="J1725" s="298" t="s">
        <v>4967</v>
      </c>
      <c r="K1725" s="273">
        <v>4</v>
      </c>
      <c r="L1725" s="273">
        <v>12</v>
      </c>
      <c r="M1725" s="276">
        <v>81132.930000000022</v>
      </c>
      <c r="N1725" s="277"/>
      <c r="O1725" s="277"/>
      <c r="P1725" s="277"/>
      <c r="Q1725" s="277"/>
      <c r="R1725" s="277"/>
      <c r="S1725" s="6"/>
      <c r="T1725" s="6"/>
    </row>
    <row r="1726" spans="1:20" s="279" customFormat="1" x14ac:dyDescent="0.2">
      <c r="A1726" s="271" t="s">
        <v>4960</v>
      </c>
      <c r="B1726" s="272" t="s">
        <v>2629</v>
      </c>
      <c r="C1726" s="272" t="s">
        <v>4961</v>
      </c>
      <c r="D1726" s="273" t="s">
        <v>4962</v>
      </c>
      <c r="E1726" s="296">
        <v>9500</v>
      </c>
      <c r="F1726" s="274" t="s">
        <v>8489</v>
      </c>
      <c r="G1726" s="275" t="s">
        <v>8490</v>
      </c>
      <c r="H1726" s="298" t="s">
        <v>4976</v>
      </c>
      <c r="I1726" s="298" t="s">
        <v>4966</v>
      </c>
      <c r="J1726" s="298" t="s">
        <v>4967</v>
      </c>
      <c r="K1726" s="273">
        <v>4</v>
      </c>
      <c r="L1726" s="273">
        <v>12</v>
      </c>
      <c r="M1726" s="276">
        <v>117213.60000000002</v>
      </c>
      <c r="N1726" s="277"/>
      <c r="O1726" s="277"/>
      <c r="P1726" s="277"/>
      <c r="Q1726" s="277"/>
      <c r="R1726" s="277"/>
      <c r="S1726" s="6"/>
      <c r="T1726" s="6"/>
    </row>
    <row r="1727" spans="1:20" s="279" customFormat="1" x14ac:dyDescent="0.2">
      <c r="A1727" s="271" t="s">
        <v>4960</v>
      </c>
      <c r="B1727" s="272" t="s">
        <v>2629</v>
      </c>
      <c r="C1727" s="272" t="s">
        <v>4961</v>
      </c>
      <c r="D1727" s="273" t="s">
        <v>4962</v>
      </c>
      <c r="E1727" s="296">
        <v>6000</v>
      </c>
      <c r="F1727" s="274" t="s">
        <v>8491</v>
      </c>
      <c r="G1727" s="275" t="s">
        <v>8492</v>
      </c>
      <c r="H1727" s="298" t="s">
        <v>5012</v>
      </c>
      <c r="I1727" s="298" t="s">
        <v>4966</v>
      </c>
      <c r="J1727" s="298" t="s">
        <v>4967</v>
      </c>
      <c r="K1727" s="273">
        <v>2</v>
      </c>
      <c r="L1727" s="273">
        <v>12</v>
      </c>
      <c r="M1727" s="276">
        <v>75213.60000000002</v>
      </c>
      <c r="N1727" s="277"/>
      <c r="O1727" s="277"/>
      <c r="P1727" s="277"/>
      <c r="Q1727" s="277"/>
      <c r="R1727" s="277"/>
      <c r="S1727" s="6"/>
      <c r="T1727" s="6"/>
    </row>
    <row r="1728" spans="1:20" s="279" customFormat="1" x14ac:dyDescent="0.2">
      <c r="A1728" s="271" t="s">
        <v>4960</v>
      </c>
      <c r="B1728" s="272" t="s">
        <v>2629</v>
      </c>
      <c r="C1728" s="272" t="s">
        <v>4961</v>
      </c>
      <c r="D1728" s="273" t="s">
        <v>4962</v>
      </c>
      <c r="E1728" s="296">
        <v>5000</v>
      </c>
      <c r="F1728" s="274" t="s">
        <v>8493</v>
      </c>
      <c r="G1728" s="275" t="s">
        <v>8494</v>
      </c>
      <c r="H1728" s="298" t="s">
        <v>4965</v>
      </c>
      <c r="I1728" s="298" t="s">
        <v>4966</v>
      </c>
      <c r="J1728" s="298" t="s">
        <v>4967</v>
      </c>
      <c r="K1728" s="273">
        <v>2</v>
      </c>
      <c r="L1728" s="273">
        <v>12</v>
      </c>
      <c r="M1728" s="276">
        <v>63213.600000000013</v>
      </c>
      <c r="N1728" s="277"/>
      <c r="O1728" s="277"/>
      <c r="P1728" s="277"/>
      <c r="Q1728" s="277"/>
      <c r="R1728" s="277"/>
      <c r="S1728" s="6"/>
      <c r="T1728" s="6"/>
    </row>
    <row r="1729" spans="1:20" s="279" customFormat="1" x14ac:dyDescent="0.2">
      <c r="A1729" s="271" t="s">
        <v>4960</v>
      </c>
      <c r="B1729" s="272" t="s">
        <v>2629</v>
      </c>
      <c r="C1729" s="272" t="s">
        <v>4961</v>
      </c>
      <c r="D1729" s="273" t="s">
        <v>4962</v>
      </c>
      <c r="E1729" s="296">
        <v>8500</v>
      </c>
      <c r="F1729" s="274" t="s">
        <v>8495</v>
      </c>
      <c r="G1729" s="275" t="s">
        <v>8496</v>
      </c>
      <c r="H1729" s="298" t="s">
        <v>4985</v>
      </c>
      <c r="I1729" s="298" t="s">
        <v>4966</v>
      </c>
      <c r="J1729" s="298" t="s">
        <v>4967</v>
      </c>
      <c r="K1729" s="273">
        <v>2</v>
      </c>
      <c r="L1729" s="273">
        <v>12</v>
      </c>
      <c r="M1729" s="276">
        <v>105213.60000000002</v>
      </c>
      <c r="N1729" s="277"/>
      <c r="O1729" s="277"/>
      <c r="P1729" s="277"/>
      <c r="Q1729" s="277"/>
      <c r="R1729" s="277"/>
      <c r="S1729" s="6"/>
      <c r="T1729" s="6"/>
    </row>
    <row r="1730" spans="1:20" s="279" customFormat="1" x14ac:dyDescent="0.2">
      <c r="A1730" s="271" t="s">
        <v>4960</v>
      </c>
      <c r="B1730" s="272" t="s">
        <v>2629</v>
      </c>
      <c r="C1730" s="272" t="s">
        <v>4961</v>
      </c>
      <c r="D1730" s="273" t="s">
        <v>4962</v>
      </c>
      <c r="E1730" s="296">
        <v>10500</v>
      </c>
      <c r="F1730" s="274" t="s">
        <v>8497</v>
      </c>
      <c r="G1730" s="275" t="s">
        <v>8498</v>
      </c>
      <c r="H1730" s="298" t="s">
        <v>4985</v>
      </c>
      <c r="I1730" s="298" t="s">
        <v>4966</v>
      </c>
      <c r="J1730" s="298" t="s">
        <v>4967</v>
      </c>
      <c r="K1730" s="273">
        <v>4</v>
      </c>
      <c r="L1730" s="273">
        <v>12</v>
      </c>
      <c r="M1730" s="276">
        <v>129213.60000000002</v>
      </c>
      <c r="N1730" s="277"/>
      <c r="O1730" s="277"/>
      <c r="P1730" s="277"/>
      <c r="Q1730" s="277"/>
      <c r="R1730" s="277"/>
      <c r="S1730" s="6"/>
      <c r="T1730" s="6"/>
    </row>
    <row r="1731" spans="1:20" s="279" customFormat="1" x14ac:dyDescent="0.2">
      <c r="A1731" s="271" t="s">
        <v>4960</v>
      </c>
      <c r="B1731" s="272" t="s">
        <v>2629</v>
      </c>
      <c r="C1731" s="272" t="s">
        <v>4961</v>
      </c>
      <c r="D1731" s="273" t="s">
        <v>4962</v>
      </c>
      <c r="E1731" s="296">
        <v>6500</v>
      </c>
      <c r="F1731" s="274" t="s">
        <v>8499</v>
      </c>
      <c r="G1731" s="275" t="s">
        <v>8500</v>
      </c>
      <c r="H1731" s="298" t="s">
        <v>5747</v>
      </c>
      <c r="I1731" s="298" t="s">
        <v>4966</v>
      </c>
      <c r="J1731" s="298" t="s">
        <v>4967</v>
      </c>
      <c r="K1731" s="273">
        <v>2</v>
      </c>
      <c r="L1731" s="273">
        <v>12</v>
      </c>
      <c r="M1731" s="276">
        <v>81213.60000000002</v>
      </c>
      <c r="N1731" s="277"/>
      <c r="O1731" s="277"/>
      <c r="P1731" s="277"/>
      <c r="Q1731" s="277"/>
      <c r="R1731" s="277"/>
      <c r="S1731" s="6"/>
      <c r="T1731" s="6"/>
    </row>
    <row r="1732" spans="1:20" s="279" customFormat="1" x14ac:dyDescent="0.2">
      <c r="A1732" s="271" t="s">
        <v>4960</v>
      </c>
      <c r="B1732" s="272" t="s">
        <v>2629</v>
      </c>
      <c r="C1732" s="272" t="s">
        <v>4961</v>
      </c>
      <c r="D1732" s="273" t="s">
        <v>4962</v>
      </c>
      <c r="E1732" s="296">
        <v>7000</v>
      </c>
      <c r="F1732" s="274" t="s">
        <v>8501</v>
      </c>
      <c r="G1732" s="275" t="s">
        <v>8502</v>
      </c>
      <c r="H1732" s="298" t="s">
        <v>6452</v>
      </c>
      <c r="I1732" s="298" t="s">
        <v>4981</v>
      </c>
      <c r="J1732" s="298" t="s">
        <v>4982</v>
      </c>
      <c r="K1732" s="273">
        <v>2</v>
      </c>
      <c r="L1732" s="273">
        <v>12</v>
      </c>
      <c r="M1732" s="276">
        <v>87213.60000000002</v>
      </c>
      <c r="N1732" s="277"/>
      <c r="O1732" s="277"/>
      <c r="P1732" s="277"/>
      <c r="Q1732" s="277"/>
      <c r="R1732" s="277"/>
      <c r="S1732" s="6"/>
      <c r="T1732" s="6"/>
    </row>
    <row r="1733" spans="1:20" s="279" customFormat="1" x14ac:dyDescent="0.2">
      <c r="A1733" s="271" t="s">
        <v>4960</v>
      </c>
      <c r="B1733" s="272" t="s">
        <v>2629</v>
      </c>
      <c r="C1733" s="272" t="s">
        <v>4961</v>
      </c>
      <c r="D1733" s="273" t="s">
        <v>4962</v>
      </c>
      <c r="E1733" s="296">
        <v>8500</v>
      </c>
      <c r="F1733" s="274" t="s">
        <v>8503</v>
      </c>
      <c r="G1733" s="275" t="s">
        <v>8504</v>
      </c>
      <c r="H1733" s="298" t="s">
        <v>4976</v>
      </c>
      <c r="I1733" s="298" t="s">
        <v>4966</v>
      </c>
      <c r="J1733" s="298" t="s">
        <v>4967</v>
      </c>
      <c r="K1733" s="273">
        <v>2</v>
      </c>
      <c r="L1733" s="273">
        <v>12</v>
      </c>
      <c r="M1733" s="276">
        <v>105213.60000000002</v>
      </c>
      <c r="N1733" s="277"/>
      <c r="O1733" s="277"/>
      <c r="P1733" s="277"/>
      <c r="Q1733" s="277"/>
      <c r="R1733" s="277"/>
      <c r="S1733" s="6"/>
      <c r="T1733" s="6"/>
    </row>
    <row r="1734" spans="1:20" s="279" customFormat="1" x14ac:dyDescent="0.2">
      <c r="A1734" s="271" t="s">
        <v>4960</v>
      </c>
      <c r="B1734" s="272" t="s">
        <v>2629</v>
      </c>
      <c r="C1734" s="272" t="s">
        <v>4961</v>
      </c>
      <c r="D1734" s="273" t="s">
        <v>4962</v>
      </c>
      <c r="E1734" s="296">
        <v>6500</v>
      </c>
      <c r="F1734" s="274" t="s">
        <v>8505</v>
      </c>
      <c r="G1734" s="273" t="s">
        <v>8506</v>
      </c>
      <c r="H1734" s="298" t="s">
        <v>5015</v>
      </c>
      <c r="I1734" s="298" t="s">
        <v>4966</v>
      </c>
      <c r="J1734" s="298" t="s">
        <v>4967</v>
      </c>
      <c r="K1734" s="273">
        <v>1</v>
      </c>
      <c r="L1734" s="273">
        <v>3</v>
      </c>
      <c r="M1734" s="276">
        <v>18872.18</v>
      </c>
      <c r="N1734" s="277"/>
      <c r="O1734" s="277"/>
      <c r="P1734" s="277"/>
      <c r="Q1734" s="277"/>
      <c r="R1734" s="277"/>
      <c r="S1734" s="6"/>
      <c r="T1734" s="6"/>
    </row>
    <row r="1735" spans="1:20" s="279" customFormat="1" x14ac:dyDescent="0.2">
      <c r="A1735" s="271" t="s">
        <v>4960</v>
      </c>
      <c r="B1735" s="272" t="s">
        <v>2629</v>
      </c>
      <c r="C1735" s="272" t="s">
        <v>4961</v>
      </c>
      <c r="D1735" s="273" t="s">
        <v>4962</v>
      </c>
      <c r="E1735" s="296">
        <v>9500</v>
      </c>
      <c r="F1735" s="274" t="s">
        <v>8507</v>
      </c>
      <c r="G1735" s="275" t="s">
        <v>8508</v>
      </c>
      <c r="H1735" s="298" t="s">
        <v>5104</v>
      </c>
      <c r="I1735" s="298" t="s">
        <v>4966</v>
      </c>
      <c r="J1735" s="298" t="s">
        <v>4967</v>
      </c>
      <c r="K1735" s="273">
        <v>2</v>
      </c>
      <c r="L1735" s="273">
        <v>12</v>
      </c>
      <c r="M1735" s="276">
        <v>117213.60000000002</v>
      </c>
      <c r="N1735" s="277"/>
      <c r="O1735" s="277"/>
      <c r="P1735" s="277"/>
      <c r="Q1735" s="277"/>
      <c r="R1735" s="277"/>
      <c r="S1735" s="6"/>
      <c r="T1735" s="6"/>
    </row>
    <row r="1736" spans="1:20" s="279" customFormat="1" x14ac:dyDescent="0.2">
      <c r="A1736" s="271" t="s">
        <v>4960</v>
      </c>
      <c r="B1736" s="272" t="s">
        <v>2629</v>
      </c>
      <c r="C1736" s="272" t="s">
        <v>4961</v>
      </c>
      <c r="D1736" s="273" t="s">
        <v>4962</v>
      </c>
      <c r="E1736" s="296">
        <v>7500</v>
      </c>
      <c r="F1736" s="274" t="s">
        <v>8509</v>
      </c>
      <c r="G1736" s="275" t="s">
        <v>8510</v>
      </c>
      <c r="H1736" s="298" t="s">
        <v>5452</v>
      </c>
      <c r="I1736" s="298" t="s">
        <v>4966</v>
      </c>
      <c r="J1736" s="298" t="s">
        <v>4967</v>
      </c>
      <c r="K1736" s="273">
        <v>2</v>
      </c>
      <c r="L1736" s="273">
        <v>12</v>
      </c>
      <c r="M1736" s="276">
        <v>93213.60000000002</v>
      </c>
      <c r="N1736" s="277"/>
      <c r="O1736" s="277"/>
      <c r="P1736" s="277"/>
      <c r="Q1736" s="277"/>
      <c r="R1736" s="277"/>
      <c r="S1736" s="6"/>
      <c r="T1736" s="6"/>
    </row>
    <row r="1737" spans="1:20" s="279" customFormat="1" x14ac:dyDescent="0.2">
      <c r="A1737" s="271" t="s">
        <v>4960</v>
      </c>
      <c r="B1737" s="272" t="s">
        <v>2629</v>
      </c>
      <c r="C1737" s="272" t="s">
        <v>4961</v>
      </c>
      <c r="D1737" s="273" t="s">
        <v>4962</v>
      </c>
      <c r="E1737" s="296">
        <v>6500</v>
      </c>
      <c r="F1737" s="274" t="s">
        <v>8511</v>
      </c>
      <c r="G1737" s="273" t="s">
        <v>8512</v>
      </c>
      <c r="H1737" s="298" t="s">
        <v>4985</v>
      </c>
      <c r="I1737" s="298" t="s">
        <v>4966</v>
      </c>
      <c r="J1737" s="298" t="s">
        <v>4967</v>
      </c>
      <c r="K1737" s="273">
        <v>4</v>
      </c>
      <c r="L1737" s="273">
        <v>11</v>
      </c>
      <c r="M1737" s="276">
        <v>74213.860000000015</v>
      </c>
      <c r="N1737" s="277"/>
      <c r="O1737" s="277"/>
      <c r="P1737" s="277"/>
      <c r="Q1737" s="277"/>
      <c r="R1737" s="277"/>
      <c r="S1737" s="6"/>
      <c r="T1737" s="6"/>
    </row>
    <row r="1738" spans="1:20" s="279" customFormat="1" x14ac:dyDescent="0.2">
      <c r="A1738" s="271" t="s">
        <v>4960</v>
      </c>
      <c r="B1738" s="272" t="s">
        <v>2629</v>
      </c>
      <c r="C1738" s="272" t="s">
        <v>4961</v>
      </c>
      <c r="D1738" s="273" t="s">
        <v>4970</v>
      </c>
      <c r="E1738" s="296">
        <v>3800</v>
      </c>
      <c r="F1738" s="274" t="s">
        <v>8513</v>
      </c>
      <c r="G1738" s="275" t="s">
        <v>8514</v>
      </c>
      <c r="H1738" s="298" t="s">
        <v>7606</v>
      </c>
      <c r="I1738" s="298" t="s">
        <v>4966</v>
      </c>
      <c r="J1738" s="298" t="s">
        <v>4967</v>
      </c>
      <c r="K1738" s="273">
        <v>2</v>
      </c>
      <c r="L1738" s="273">
        <v>12</v>
      </c>
      <c r="M1738" s="276">
        <v>48813.600000000006</v>
      </c>
      <c r="N1738" s="277"/>
      <c r="O1738" s="277"/>
      <c r="P1738" s="277"/>
      <c r="Q1738" s="277"/>
      <c r="R1738" s="277"/>
    </row>
    <row r="1739" spans="1:20" s="279" customFormat="1" x14ac:dyDescent="0.2">
      <c r="A1739" s="271" t="s">
        <v>4960</v>
      </c>
      <c r="B1739" s="272" t="s">
        <v>2629</v>
      </c>
      <c r="C1739" s="272" t="s">
        <v>4961</v>
      </c>
      <c r="D1739" s="273" t="s">
        <v>4962</v>
      </c>
      <c r="E1739" s="296">
        <v>4800</v>
      </c>
      <c r="F1739" s="274" t="s">
        <v>8515</v>
      </c>
      <c r="G1739" s="275" t="s">
        <v>8516</v>
      </c>
      <c r="H1739" s="298" t="s">
        <v>4965</v>
      </c>
      <c r="I1739" s="298" t="s">
        <v>4966</v>
      </c>
      <c r="J1739" s="298" t="s">
        <v>4967</v>
      </c>
      <c r="K1739" s="273">
        <v>2</v>
      </c>
      <c r="L1739" s="273">
        <v>12</v>
      </c>
      <c r="M1739" s="276">
        <v>60813.600000000013</v>
      </c>
      <c r="N1739" s="277"/>
      <c r="O1739" s="277"/>
      <c r="P1739" s="277"/>
      <c r="Q1739" s="277"/>
      <c r="R1739" s="277"/>
    </row>
    <row r="1740" spans="1:20" s="279" customFormat="1" x14ac:dyDescent="0.2">
      <c r="A1740" s="271" t="s">
        <v>4960</v>
      </c>
      <c r="B1740" s="272" t="s">
        <v>2629</v>
      </c>
      <c r="C1740" s="272" t="s">
        <v>4961</v>
      </c>
      <c r="D1740" s="273" t="s">
        <v>4962</v>
      </c>
      <c r="E1740" s="296">
        <v>10500</v>
      </c>
      <c r="F1740" s="274" t="s">
        <v>8517</v>
      </c>
      <c r="G1740" s="275" t="s">
        <v>8518</v>
      </c>
      <c r="H1740" s="298" t="s">
        <v>5198</v>
      </c>
      <c r="I1740" s="298" t="s">
        <v>4966</v>
      </c>
      <c r="J1740" s="298" t="s">
        <v>4967</v>
      </c>
      <c r="K1740" s="273">
        <v>4</v>
      </c>
      <c r="L1740" s="273">
        <v>12</v>
      </c>
      <c r="M1740" s="276">
        <v>129213.60000000002</v>
      </c>
      <c r="N1740" s="277"/>
      <c r="O1740" s="277"/>
      <c r="P1740" s="277"/>
      <c r="Q1740" s="277"/>
      <c r="R1740" s="277"/>
    </row>
    <row r="1741" spans="1:20" s="279" customFormat="1" x14ac:dyDescent="0.2">
      <c r="A1741" s="271" t="s">
        <v>4960</v>
      </c>
      <c r="B1741" s="272" t="s">
        <v>2629</v>
      </c>
      <c r="C1741" s="272" t="s">
        <v>4961</v>
      </c>
      <c r="D1741" s="273" t="s">
        <v>4962</v>
      </c>
      <c r="E1741" s="296">
        <v>7500</v>
      </c>
      <c r="F1741" s="274" t="s">
        <v>8519</v>
      </c>
      <c r="G1741" s="275" t="s">
        <v>8520</v>
      </c>
      <c r="H1741" s="298" t="s">
        <v>4965</v>
      </c>
      <c r="I1741" s="298" t="s">
        <v>4966</v>
      </c>
      <c r="J1741" s="298" t="s">
        <v>4967</v>
      </c>
      <c r="K1741" s="273">
        <v>4</v>
      </c>
      <c r="L1741" s="273">
        <v>12</v>
      </c>
      <c r="M1741" s="276">
        <v>93213.60000000002</v>
      </c>
      <c r="N1741" s="277"/>
      <c r="O1741" s="277"/>
      <c r="P1741" s="277"/>
      <c r="Q1741" s="277"/>
      <c r="R1741" s="277"/>
    </row>
    <row r="1742" spans="1:20" s="279" customFormat="1" x14ac:dyDescent="0.2">
      <c r="A1742" s="271" t="s">
        <v>4960</v>
      </c>
      <c r="B1742" s="272" t="s">
        <v>2629</v>
      </c>
      <c r="C1742" s="272" t="s">
        <v>4961</v>
      </c>
      <c r="D1742" s="273" t="s">
        <v>4962</v>
      </c>
      <c r="E1742" s="296">
        <v>9500</v>
      </c>
      <c r="F1742" s="274" t="s">
        <v>8521</v>
      </c>
      <c r="G1742" s="275" t="s">
        <v>8522</v>
      </c>
      <c r="H1742" s="298" t="s">
        <v>4973</v>
      </c>
      <c r="I1742" s="298" t="s">
        <v>4966</v>
      </c>
      <c r="J1742" s="298" t="s">
        <v>4967</v>
      </c>
      <c r="K1742" s="273">
        <v>4</v>
      </c>
      <c r="L1742" s="273">
        <v>12</v>
      </c>
      <c r="M1742" s="276">
        <v>117213.60000000002</v>
      </c>
      <c r="N1742" s="277"/>
      <c r="O1742" s="277"/>
      <c r="P1742" s="277"/>
      <c r="Q1742" s="277"/>
      <c r="R1742" s="277"/>
    </row>
    <row r="1743" spans="1:20" s="279" customFormat="1" x14ac:dyDescent="0.2">
      <c r="A1743" s="271" t="s">
        <v>4960</v>
      </c>
      <c r="B1743" s="272" t="s">
        <v>2629</v>
      </c>
      <c r="C1743" s="272" t="s">
        <v>4961</v>
      </c>
      <c r="D1743" s="273" t="s">
        <v>4962</v>
      </c>
      <c r="E1743" s="296">
        <v>8500</v>
      </c>
      <c r="F1743" s="274" t="s">
        <v>8523</v>
      </c>
      <c r="G1743" s="275" t="s">
        <v>8524</v>
      </c>
      <c r="H1743" s="298" t="s">
        <v>4976</v>
      </c>
      <c r="I1743" s="298" t="s">
        <v>4966</v>
      </c>
      <c r="J1743" s="298" t="s">
        <v>4967</v>
      </c>
      <c r="K1743" s="273">
        <v>0</v>
      </c>
      <c r="L1743" s="273">
        <v>1</v>
      </c>
      <c r="M1743" s="276">
        <v>8835.8599999999988</v>
      </c>
      <c r="N1743" s="278"/>
      <c r="O1743" s="278"/>
      <c r="P1743" s="278"/>
      <c r="Q1743" s="278"/>
      <c r="R1743" s="278"/>
    </row>
    <row r="1744" spans="1:20" s="279" customFormat="1" x14ac:dyDescent="0.2">
      <c r="A1744" s="271" t="s">
        <v>4960</v>
      </c>
      <c r="B1744" s="272" t="s">
        <v>2629</v>
      </c>
      <c r="C1744" s="272" t="s">
        <v>4961</v>
      </c>
      <c r="D1744" s="273" t="s">
        <v>4962</v>
      </c>
      <c r="E1744" s="296">
        <v>6500</v>
      </c>
      <c r="F1744" s="274" t="s">
        <v>8525</v>
      </c>
      <c r="G1744" s="275" t="s">
        <v>8526</v>
      </c>
      <c r="H1744" s="298" t="s">
        <v>4985</v>
      </c>
      <c r="I1744" s="298" t="s">
        <v>4966</v>
      </c>
      <c r="J1744" s="298" t="s">
        <v>4967</v>
      </c>
      <c r="K1744" s="273">
        <v>4</v>
      </c>
      <c r="L1744" s="273">
        <v>12</v>
      </c>
      <c r="M1744" s="276">
        <v>81213.60000000002</v>
      </c>
      <c r="N1744" s="277"/>
      <c r="O1744" s="277"/>
      <c r="P1744" s="277"/>
      <c r="Q1744" s="277"/>
      <c r="R1744" s="277"/>
    </row>
    <row r="1745" spans="1:18" s="279" customFormat="1" x14ac:dyDescent="0.2">
      <c r="A1745" s="271" t="s">
        <v>4960</v>
      </c>
      <c r="B1745" s="272" t="s">
        <v>2629</v>
      </c>
      <c r="C1745" s="272" t="s">
        <v>4961</v>
      </c>
      <c r="D1745" s="273" t="s">
        <v>4962</v>
      </c>
      <c r="E1745" s="296">
        <v>11000</v>
      </c>
      <c r="F1745" s="274" t="s">
        <v>8527</v>
      </c>
      <c r="G1745" s="275" t="s">
        <v>8528</v>
      </c>
      <c r="H1745" s="298" t="s">
        <v>4985</v>
      </c>
      <c r="I1745" s="298" t="s">
        <v>4966</v>
      </c>
      <c r="J1745" s="298" t="s">
        <v>4967</v>
      </c>
      <c r="K1745" s="273">
        <v>4</v>
      </c>
      <c r="L1745" s="273">
        <v>12</v>
      </c>
      <c r="M1745" s="276">
        <v>135213.6</v>
      </c>
      <c r="N1745" s="277"/>
      <c r="O1745" s="277"/>
      <c r="P1745" s="277"/>
      <c r="Q1745" s="277"/>
      <c r="R1745" s="277"/>
    </row>
    <row r="1746" spans="1:18" s="279" customFormat="1" x14ac:dyDescent="0.2">
      <c r="A1746" s="271" t="s">
        <v>4960</v>
      </c>
      <c r="B1746" s="272" t="s">
        <v>2629</v>
      </c>
      <c r="C1746" s="272" t="s">
        <v>4961</v>
      </c>
      <c r="D1746" s="273" t="s">
        <v>4962</v>
      </c>
      <c r="E1746" s="296">
        <v>6500</v>
      </c>
      <c r="F1746" s="274" t="s">
        <v>8529</v>
      </c>
      <c r="G1746" s="275" t="s">
        <v>8530</v>
      </c>
      <c r="H1746" s="298" t="s">
        <v>4985</v>
      </c>
      <c r="I1746" s="298" t="s">
        <v>4966</v>
      </c>
      <c r="J1746" s="298" t="s">
        <v>4967</v>
      </c>
      <c r="K1746" s="273">
        <v>4</v>
      </c>
      <c r="L1746" s="273">
        <v>12</v>
      </c>
      <c r="M1746" s="276">
        <v>81213.60000000002</v>
      </c>
      <c r="N1746" s="277"/>
      <c r="O1746" s="277"/>
      <c r="P1746" s="277"/>
      <c r="Q1746" s="277"/>
      <c r="R1746" s="277"/>
    </row>
    <row r="1747" spans="1:18" s="279" customFormat="1" x14ac:dyDescent="0.2">
      <c r="A1747" s="271" t="s">
        <v>4960</v>
      </c>
      <c r="B1747" s="272" t="s">
        <v>2629</v>
      </c>
      <c r="C1747" s="272" t="s">
        <v>4961</v>
      </c>
      <c r="D1747" s="273" t="s">
        <v>4962</v>
      </c>
      <c r="E1747" s="296">
        <v>5500</v>
      </c>
      <c r="F1747" s="274" t="s">
        <v>8531</v>
      </c>
      <c r="G1747" s="275" t="s">
        <v>8532</v>
      </c>
      <c r="H1747" s="298" t="s">
        <v>4976</v>
      </c>
      <c r="I1747" s="298" t="s">
        <v>4966</v>
      </c>
      <c r="J1747" s="298" t="s">
        <v>4967</v>
      </c>
      <c r="K1747" s="273">
        <v>2</v>
      </c>
      <c r="L1747" s="273">
        <v>12</v>
      </c>
      <c r="M1747" s="276">
        <v>69213.60000000002</v>
      </c>
      <c r="N1747" s="277"/>
      <c r="O1747" s="277"/>
      <c r="P1747" s="277"/>
      <c r="Q1747" s="277"/>
      <c r="R1747" s="277"/>
    </row>
    <row r="1748" spans="1:18" s="279" customFormat="1" x14ac:dyDescent="0.2">
      <c r="A1748" s="271" t="s">
        <v>4960</v>
      </c>
      <c r="B1748" s="272" t="s">
        <v>2629</v>
      </c>
      <c r="C1748" s="272" t="s">
        <v>4961</v>
      </c>
      <c r="D1748" s="273" t="s">
        <v>4962</v>
      </c>
      <c r="E1748" s="296">
        <v>6500</v>
      </c>
      <c r="F1748" s="274" t="s">
        <v>8533</v>
      </c>
      <c r="G1748" s="275" t="s">
        <v>8534</v>
      </c>
      <c r="H1748" s="298" t="s">
        <v>4965</v>
      </c>
      <c r="I1748" s="298" t="s">
        <v>4966</v>
      </c>
      <c r="J1748" s="298" t="s">
        <v>4967</v>
      </c>
      <c r="K1748" s="273">
        <v>4</v>
      </c>
      <c r="L1748" s="273">
        <v>12</v>
      </c>
      <c r="M1748" s="276">
        <v>72819.240000000005</v>
      </c>
      <c r="N1748" s="277"/>
      <c r="O1748" s="277"/>
      <c r="P1748" s="277"/>
      <c r="Q1748" s="277"/>
      <c r="R1748" s="277"/>
    </row>
    <row r="1749" spans="1:18" s="279" customFormat="1" x14ac:dyDescent="0.2">
      <c r="A1749" s="271" t="s">
        <v>4960</v>
      </c>
      <c r="B1749" s="272" t="s">
        <v>2629</v>
      </c>
      <c r="C1749" s="272" t="s">
        <v>4961</v>
      </c>
      <c r="D1749" s="273" t="s">
        <v>4962</v>
      </c>
      <c r="E1749" s="296">
        <v>12000</v>
      </c>
      <c r="F1749" s="274" t="s">
        <v>8535</v>
      </c>
      <c r="G1749" s="275" t="s">
        <v>8536</v>
      </c>
      <c r="H1749" s="298" t="s">
        <v>4976</v>
      </c>
      <c r="I1749" s="298" t="s">
        <v>4966</v>
      </c>
      <c r="J1749" s="298" t="s">
        <v>4967</v>
      </c>
      <c r="K1749" s="273">
        <v>4</v>
      </c>
      <c r="L1749" s="273">
        <v>12</v>
      </c>
      <c r="M1749" s="276">
        <v>147213.6</v>
      </c>
      <c r="N1749" s="277"/>
      <c r="O1749" s="277"/>
      <c r="P1749" s="277"/>
      <c r="Q1749" s="277"/>
      <c r="R1749" s="277"/>
    </row>
    <row r="1750" spans="1:18" s="279" customFormat="1" x14ac:dyDescent="0.2">
      <c r="A1750" s="271" t="s">
        <v>4960</v>
      </c>
      <c r="B1750" s="272" t="s">
        <v>2629</v>
      </c>
      <c r="C1750" s="272" t="s">
        <v>4961</v>
      </c>
      <c r="D1750" s="273" t="s">
        <v>4962</v>
      </c>
      <c r="E1750" s="296">
        <v>6500</v>
      </c>
      <c r="F1750" s="274" t="s">
        <v>8537</v>
      </c>
      <c r="G1750" s="275" t="s">
        <v>8538</v>
      </c>
      <c r="H1750" s="298" t="s">
        <v>4985</v>
      </c>
      <c r="I1750" s="298" t="s">
        <v>4966</v>
      </c>
      <c r="J1750" s="298" t="s">
        <v>4967</v>
      </c>
      <c r="K1750" s="273">
        <v>4</v>
      </c>
      <c r="L1750" s="273">
        <v>12</v>
      </c>
      <c r="M1750" s="276">
        <v>81213.60000000002</v>
      </c>
      <c r="N1750" s="277"/>
      <c r="O1750" s="277"/>
      <c r="P1750" s="277"/>
      <c r="Q1750" s="277"/>
      <c r="R1750" s="277"/>
    </row>
    <row r="1751" spans="1:18" s="279" customFormat="1" x14ac:dyDescent="0.2">
      <c r="A1751" s="271" t="s">
        <v>4960</v>
      </c>
      <c r="B1751" s="272" t="s">
        <v>2629</v>
      </c>
      <c r="C1751" s="272" t="s">
        <v>4961</v>
      </c>
      <c r="D1751" s="273" t="s">
        <v>4962</v>
      </c>
      <c r="E1751" s="296">
        <v>6500</v>
      </c>
      <c r="F1751" s="274" t="s">
        <v>8539</v>
      </c>
      <c r="G1751" s="275" t="s">
        <v>8540</v>
      </c>
      <c r="H1751" s="298" t="s">
        <v>4965</v>
      </c>
      <c r="I1751" s="298" t="s">
        <v>4966</v>
      </c>
      <c r="J1751" s="298" t="s">
        <v>4967</v>
      </c>
      <c r="K1751" s="273">
        <v>4</v>
      </c>
      <c r="L1751" s="273">
        <v>11</v>
      </c>
      <c r="M1751" s="276">
        <v>74671.53</v>
      </c>
      <c r="N1751" s="277"/>
      <c r="O1751" s="277"/>
      <c r="P1751" s="277"/>
      <c r="Q1751" s="277"/>
      <c r="R1751" s="277"/>
    </row>
    <row r="1752" spans="1:18" s="279" customFormat="1" x14ac:dyDescent="0.2">
      <c r="A1752" s="271" t="s">
        <v>4960</v>
      </c>
      <c r="B1752" s="272" t="s">
        <v>2629</v>
      </c>
      <c r="C1752" s="272" t="s">
        <v>4961</v>
      </c>
      <c r="D1752" s="273" t="s">
        <v>4970</v>
      </c>
      <c r="E1752" s="296">
        <v>4200</v>
      </c>
      <c r="F1752" s="274" t="s">
        <v>8541</v>
      </c>
      <c r="G1752" s="275" t="s">
        <v>8542</v>
      </c>
      <c r="H1752" s="298" t="s">
        <v>4976</v>
      </c>
      <c r="I1752" s="298" t="s">
        <v>4993</v>
      </c>
      <c r="J1752" s="298" t="s">
        <v>4982</v>
      </c>
      <c r="K1752" s="273">
        <v>2</v>
      </c>
      <c r="L1752" s="273">
        <v>12</v>
      </c>
      <c r="M1752" s="276">
        <v>53613.600000000013</v>
      </c>
      <c r="N1752" s="277"/>
      <c r="O1752" s="277"/>
      <c r="P1752" s="277"/>
      <c r="Q1752" s="277"/>
      <c r="R1752" s="277"/>
    </row>
    <row r="1753" spans="1:18" s="279" customFormat="1" x14ac:dyDescent="0.2">
      <c r="A1753" s="271" t="s">
        <v>4960</v>
      </c>
      <c r="B1753" s="272" t="s">
        <v>2629</v>
      </c>
      <c r="C1753" s="272" t="s">
        <v>4961</v>
      </c>
      <c r="D1753" s="273" t="s">
        <v>4962</v>
      </c>
      <c r="E1753" s="296">
        <v>7500</v>
      </c>
      <c r="F1753" s="274" t="s">
        <v>8543</v>
      </c>
      <c r="G1753" s="275" t="s">
        <v>8544</v>
      </c>
      <c r="H1753" s="298" t="s">
        <v>4965</v>
      </c>
      <c r="I1753" s="298" t="s">
        <v>4966</v>
      </c>
      <c r="J1753" s="298" t="s">
        <v>4967</v>
      </c>
      <c r="K1753" s="273">
        <v>4</v>
      </c>
      <c r="L1753" s="273">
        <v>12</v>
      </c>
      <c r="M1753" s="276">
        <v>93213.60000000002</v>
      </c>
      <c r="N1753" s="277"/>
      <c r="O1753" s="277"/>
      <c r="P1753" s="277"/>
      <c r="Q1753" s="277"/>
      <c r="R1753" s="277"/>
    </row>
    <row r="1754" spans="1:18" s="279" customFormat="1" x14ac:dyDescent="0.2">
      <c r="A1754" s="271" t="s">
        <v>4960</v>
      </c>
      <c r="B1754" s="272" t="s">
        <v>2629</v>
      </c>
      <c r="C1754" s="272" t="s">
        <v>4961</v>
      </c>
      <c r="D1754" s="273" t="s">
        <v>4962</v>
      </c>
      <c r="E1754" s="296">
        <v>7500</v>
      </c>
      <c r="F1754" s="274" t="s">
        <v>8545</v>
      </c>
      <c r="G1754" s="275" t="s">
        <v>8546</v>
      </c>
      <c r="H1754" s="298" t="s">
        <v>4965</v>
      </c>
      <c r="I1754" s="298" t="s">
        <v>4966</v>
      </c>
      <c r="J1754" s="298" t="s">
        <v>4967</v>
      </c>
      <c r="K1754" s="273">
        <v>4</v>
      </c>
      <c r="L1754" s="273">
        <v>12</v>
      </c>
      <c r="M1754" s="276">
        <v>93213.60000000002</v>
      </c>
      <c r="N1754" s="277"/>
      <c r="O1754" s="277"/>
      <c r="P1754" s="277"/>
      <c r="Q1754" s="277"/>
      <c r="R1754" s="277"/>
    </row>
    <row r="1755" spans="1:18" s="279" customFormat="1" x14ac:dyDescent="0.2">
      <c r="A1755" s="271" t="s">
        <v>4960</v>
      </c>
      <c r="B1755" s="272" t="s">
        <v>2629</v>
      </c>
      <c r="C1755" s="272" t="s">
        <v>4961</v>
      </c>
      <c r="D1755" s="273" t="s">
        <v>5052</v>
      </c>
      <c r="E1755" s="296">
        <v>3000</v>
      </c>
      <c r="F1755" s="274" t="s">
        <v>8547</v>
      </c>
      <c r="G1755" s="275" t="s">
        <v>8548</v>
      </c>
      <c r="H1755" s="298" t="s">
        <v>5055</v>
      </c>
      <c r="I1755" s="298" t="s">
        <v>4993</v>
      </c>
      <c r="J1755" s="298" t="s">
        <v>5056</v>
      </c>
      <c r="K1755" s="273">
        <v>1</v>
      </c>
      <c r="L1755" s="273">
        <v>2</v>
      </c>
      <c r="M1755" s="276">
        <v>6528.93</v>
      </c>
      <c r="N1755" s="277"/>
      <c r="O1755" s="277"/>
      <c r="P1755" s="277"/>
      <c r="Q1755" s="277"/>
      <c r="R1755" s="277"/>
    </row>
    <row r="1756" spans="1:18" s="279" customFormat="1" x14ac:dyDescent="0.2">
      <c r="A1756" s="271" t="s">
        <v>4960</v>
      </c>
      <c r="B1756" s="272" t="s">
        <v>2629</v>
      </c>
      <c r="C1756" s="272" t="s">
        <v>4961</v>
      </c>
      <c r="D1756" s="273" t="s">
        <v>4962</v>
      </c>
      <c r="E1756" s="296">
        <v>7500</v>
      </c>
      <c r="F1756" s="274" t="s">
        <v>8549</v>
      </c>
      <c r="G1756" s="275" t="s">
        <v>8550</v>
      </c>
      <c r="H1756" s="298" t="s">
        <v>4965</v>
      </c>
      <c r="I1756" s="298" t="s">
        <v>4966</v>
      </c>
      <c r="J1756" s="298" t="s">
        <v>4967</v>
      </c>
      <c r="K1756" s="273">
        <v>4</v>
      </c>
      <c r="L1756" s="273">
        <v>12</v>
      </c>
      <c r="M1756" s="276">
        <v>93213.60000000002</v>
      </c>
      <c r="N1756" s="277"/>
      <c r="O1756" s="277"/>
      <c r="P1756" s="277"/>
      <c r="Q1756" s="277"/>
      <c r="R1756" s="277"/>
    </row>
    <row r="1757" spans="1:18" s="279" customFormat="1" x14ac:dyDescent="0.2">
      <c r="A1757" s="271" t="s">
        <v>4960</v>
      </c>
      <c r="B1757" s="272" t="s">
        <v>2629</v>
      </c>
      <c r="C1757" s="272" t="s">
        <v>4961</v>
      </c>
      <c r="D1757" s="273" t="s">
        <v>4962</v>
      </c>
      <c r="E1757" s="296">
        <v>7500</v>
      </c>
      <c r="F1757" s="274" t="s">
        <v>8551</v>
      </c>
      <c r="G1757" s="275" t="s">
        <v>8552</v>
      </c>
      <c r="H1757" s="298" t="s">
        <v>4965</v>
      </c>
      <c r="I1757" s="298" t="s">
        <v>4966</v>
      </c>
      <c r="J1757" s="298" t="s">
        <v>4967</v>
      </c>
      <c r="K1757" s="273">
        <v>4</v>
      </c>
      <c r="L1757" s="273">
        <v>12</v>
      </c>
      <c r="M1757" s="276">
        <v>93213.60000000002</v>
      </c>
      <c r="N1757" s="277"/>
      <c r="O1757" s="277"/>
      <c r="P1757" s="277"/>
      <c r="Q1757" s="277"/>
      <c r="R1757" s="277"/>
    </row>
    <row r="1758" spans="1:18" s="279" customFormat="1" x14ac:dyDescent="0.2">
      <c r="A1758" s="271" t="s">
        <v>4960</v>
      </c>
      <c r="B1758" s="272" t="s">
        <v>2629</v>
      </c>
      <c r="C1758" s="272" t="s">
        <v>4961</v>
      </c>
      <c r="D1758" s="273" t="s">
        <v>4962</v>
      </c>
      <c r="E1758" s="296">
        <v>8500</v>
      </c>
      <c r="F1758" s="274" t="s">
        <v>8553</v>
      </c>
      <c r="G1758" s="275" t="s">
        <v>8554</v>
      </c>
      <c r="H1758" s="298" t="s">
        <v>4965</v>
      </c>
      <c r="I1758" s="298" t="s">
        <v>4966</v>
      </c>
      <c r="J1758" s="298" t="s">
        <v>4967</v>
      </c>
      <c r="K1758" s="273">
        <v>4</v>
      </c>
      <c r="L1758" s="273">
        <v>12</v>
      </c>
      <c r="M1758" s="276">
        <v>105213.60000000002</v>
      </c>
      <c r="N1758" s="277"/>
      <c r="O1758" s="277"/>
      <c r="P1758" s="277"/>
      <c r="Q1758" s="277"/>
      <c r="R1758" s="277"/>
    </row>
    <row r="1759" spans="1:18" s="279" customFormat="1" x14ac:dyDescent="0.2">
      <c r="A1759" s="271" t="s">
        <v>4960</v>
      </c>
      <c r="B1759" s="272" t="s">
        <v>2629</v>
      </c>
      <c r="C1759" s="272" t="s">
        <v>4961</v>
      </c>
      <c r="D1759" s="273" t="s">
        <v>4962</v>
      </c>
      <c r="E1759" s="296">
        <v>6500</v>
      </c>
      <c r="F1759" s="274" t="s">
        <v>8555</v>
      </c>
      <c r="G1759" s="275" t="s">
        <v>8556</v>
      </c>
      <c r="H1759" s="298" t="s">
        <v>4985</v>
      </c>
      <c r="I1759" s="298" t="s">
        <v>4966</v>
      </c>
      <c r="J1759" s="298" t="s">
        <v>4967</v>
      </c>
      <c r="K1759" s="273">
        <v>4</v>
      </c>
      <c r="L1759" s="273">
        <v>12</v>
      </c>
      <c r="M1759" s="276">
        <v>81213.60000000002</v>
      </c>
      <c r="N1759" s="277"/>
      <c r="O1759" s="277"/>
      <c r="P1759" s="277"/>
      <c r="Q1759" s="277"/>
      <c r="R1759" s="277"/>
    </row>
    <row r="1760" spans="1:18" s="279" customFormat="1" x14ac:dyDescent="0.2">
      <c r="A1760" s="271" t="s">
        <v>4960</v>
      </c>
      <c r="B1760" s="272" t="s">
        <v>2629</v>
      </c>
      <c r="C1760" s="272" t="s">
        <v>4961</v>
      </c>
      <c r="D1760" s="273" t="s">
        <v>4962</v>
      </c>
      <c r="E1760" s="296">
        <v>6500</v>
      </c>
      <c r="F1760" s="274" t="s">
        <v>8557</v>
      </c>
      <c r="G1760" s="275" t="s">
        <v>8558</v>
      </c>
      <c r="H1760" s="298" t="s">
        <v>4976</v>
      </c>
      <c r="I1760" s="298" t="s">
        <v>4966</v>
      </c>
      <c r="J1760" s="298" t="s">
        <v>4967</v>
      </c>
      <c r="K1760" s="273">
        <v>1</v>
      </c>
      <c r="L1760" s="273">
        <v>2</v>
      </c>
      <c r="M1760" s="276">
        <v>13975.6</v>
      </c>
      <c r="N1760" s="277"/>
      <c r="O1760" s="277"/>
      <c r="P1760" s="277"/>
      <c r="Q1760" s="277"/>
      <c r="R1760" s="277"/>
    </row>
    <row r="1761" spans="1:20" s="279" customFormat="1" x14ac:dyDescent="0.2">
      <c r="A1761" s="271" t="s">
        <v>4960</v>
      </c>
      <c r="B1761" s="272" t="s">
        <v>2629</v>
      </c>
      <c r="C1761" s="272" t="s">
        <v>4961</v>
      </c>
      <c r="D1761" s="273" t="s">
        <v>4970</v>
      </c>
      <c r="E1761" s="296">
        <v>4500</v>
      </c>
      <c r="F1761" s="274" t="s">
        <v>8559</v>
      </c>
      <c r="G1761" s="275" t="s">
        <v>8560</v>
      </c>
      <c r="H1761" s="298" t="s">
        <v>4999</v>
      </c>
      <c r="I1761" s="298" t="s">
        <v>5020</v>
      </c>
      <c r="J1761" s="298" t="s">
        <v>4982</v>
      </c>
      <c r="K1761" s="273">
        <v>2</v>
      </c>
      <c r="L1761" s="273">
        <v>12</v>
      </c>
      <c r="M1761" s="276">
        <v>57213.600000000013</v>
      </c>
      <c r="N1761" s="277"/>
      <c r="O1761" s="277"/>
      <c r="P1761" s="277"/>
      <c r="Q1761" s="277"/>
      <c r="R1761" s="277"/>
    </row>
    <row r="1762" spans="1:20" s="279" customFormat="1" x14ac:dyDescent="0.2">
      <c r="A1762" s="271" t="s">
        <v>4960</v>
      </c>
      <c r="B1762" s="272" t="s">
        <v>2629</v>
      </c>
      <c r="C1762" s="272" t="s">
        <v>4961</v>
      </c>
      <c r="D1762" s="273" t="s">
        <v>5052</v>
      </c>
      <c r="E1762" s="296">
        <v>3500</v>
      </c>
      <c r="F1762" s="274" t="s">
        <v>8561</v>
      </c>
      <c r="G1762" s="275" t="s">
        <v>8562</v>
      </c>
      <c r="H1762" s="298" t="s">
        <v>5055</v>
      </c>
      <c r="I1762" s="298" t="s">
        <v>4993</v>
      </c>
      <c r="J1762" s="298" t="s">
        <v>5056</v>
      </c>
      <c r="K1762" s="273">
        <v>2</v>
      </c>
      <c r="L1762" s="273">
        <v>12</v>
      </c>
      <c r="M1762" s="276">
        <v>45213.600000000006</v>
      </c>
      <c r="N1762" s="277"/>
      <c r="O1762" s="277"/>
      <c r="P1762" s="277"/>
      <c r="Q1762" s="277"/>
      <c r="R1762" s="277"/>
    </row>
    <row r="1763" spans="1:20" s="279" customFormat="1" x14ac:dyDescent="0.2">
      <c r="A1763" s="271" t="s">
        <v>4960</v>
      </c>
      <c r="B1763" s="272" t="s">
        <v>2629</v>
      </c>
      <c r="C1763" s="272" t="s">
        <v>4961</v>
      </c>
      <c r="D1763" s="273" t="s">
        <v>4970</v>
      </c>
      <c r="E1763" s="296">
        <v>5000</v>
      </c>
      <c r="F1763" s="274" t="s">
        <v>8563</v>
      </c>
      <c r="G1763" s="275" t="s">
        <v>8564</v>
      </c>
      <c r="H1763" s="298" t="s">
        <v>4973</v>
      </c>
      <c r="I1763" s="298" t="s">
        <v>4966</v>
      </c>
      <c r="J1763" s="298" t="s">
        <v>4967</v>
      </c>
      <c r="K1763" s="273">
        <v>2</v>
      </c>
      <c r="L1763" s="273">
        <v>12</v>
      </c>
      <c r="M1763" s="276">
        <v>63213.600000000013</v>
      </c>
      <c r="N1763" s="277"/>
      <c r="O1763" s="277"/>
      <c r="P1763" s="277"/>
      <c r="Q1763" s="277"/>
      <c r="R1763" s="277"/>
    </row>
    <row r="1764" spans="1:20" s="279" customFormat="1" x14ac:dyDescent="0.2">
      <c r="A1764" s="271" t="s">
        <v>4960</v>
      </c>
      <c r="B1764" s="272" t="s">
        <v>2629</v>
      </c>
      <c r="C1764" s="272" t="s">
        <v>4961</v>
      </c>
      <c r="D1764" s="273" t="s">
        <v>4962</v>
      </c>
      <c r="E1764" s="296">
        <v>6500</v>
      </c>
      <c r="F1764" s="274" t="s">
        <v>8565</v>
      </c>
      <c r="G1764" s="275" t="s">
        <v>8566</v>
      </c>
      <c r="H1764" s="298" t="s">
        <v>4985</v>
      </c>
      <c r="I1764" s="298" t="s">
        <v>4966</v>
      </c>
      <c r="J1764" s="298" t="s">
        <v>4967</v>
      </c>
      <c r="K1764" s="273">
        <v>4</v>
      </c>
      <c r="L1764" s="273">
        <v>12</v>
      </c>
      <c r="M1764" s="276">
        <v>81213.60000000002</v>
      </c>
      <c r="N1764" s="277"/>
      <c r="O1764" s="277"/>
      <c r="P1764" s="277"/>
      <c r="Q1764" s="277"/>
      <c r="R1764" s="277"/>
    </row>
    <row r="1765" spans="1:20" s="279" customFormat="1" x14ac:dyDescent="0.2">
      <c r="A1765" s="271" t="s">
        <v>4960</v>
      </c>
      <c r="B1765" s="272" t="s">
        <v>2629</v>
      </c>
      <c r="C1765" s="272" t="s">
        <v>4961</v>
      </c>
      <c r="D1765" s="273" t="s">
        <v>4962</v>
      </c>
      <c r="E1765" s="296">
        <v>6500</v>
      </c>
      <c r="F1765" s="274" t="s">
        <v>8567</v>
      </c>
      <c r="G1765" s="275" t="s">
        <v>8568</v>
      </c>
      <c r="H1765" s="298" t="s">
        <v>5747</v>
      </c>
      <c r="I1765" s="298" t="s">
        <v>4966</v>
      </c>
      <c r="J1765" s="298" t="s">
        <v>4967</v>
      </c>
      <c r="K1765" s="273">
        <v>4</v>
      </c>
      <c r="L1765" s="273">
        <v>12</v>
      </c>
      <c r="M1765" s="276">
        <v>81213.60000000002</v>
      </c>
      <c r="N1765" s="277"/>
      <c r="O1765" s="277"/>
      <c r="P1765" s="277"/>
      <c r="Q1765" s="277"/>
      <c r="R1765" s="277"/>
    </row>
    <row r="1766" spans="1:20" s="279" customFormat="1" x14ac:dyDescent="0.2">
      <c r="A1766" s="271" t="s">
        <v>4960</v>
      </c>
      <c r="B1766" s="272" t="s">
        <v>2629</v>
      </c>
      <c r="C1766" s="272" t="s">
        <v>4961</v>
      </c>
      <c r="D1766" s="273" t="s">
        <v>4962</v>
      </c>
      <c r="E1766" s="296">
        <v>6500</v>
      </c>
      <c r="F1766" s="274" t="s">
        <v>8569</v>
      </c>
      <c r="G1766" s="275" t="s">
        <v>8570</v>
      </c>
      <c r="H1766" s="298" t="s">
        <v>4976</v>
      </c>
      <c r="I1766" s="298" t="s">
        <v>4966</v>
      </c>
      <c r="J1766" s="298" t="s">
        <v>4967</v>
      </c>
      <c r="K1766" s="273">
        <v>4</v>
      </c>
      <c r="L1766" s="273">
        <v>12</v>
      </c>
      <c r="M1766" s="276">
        <v>81213.60000000002</v>
      </c>
      <c r="N1766" s="277"/>
      <c r="O1766" s="277"/>
      <c r="P1766" s="277"/>
      <c r="Q1766" s="277"/>
      <c r="R1766" s="277"/>
    </row>
    <row r="1767" spans="1:20" s="279" customFormat="1" x14ac:dyDescent="0.2">
      <c r="A1767" s="271" t="s">
        <v>4960</v>
      </c>
      <c r="B1767" s="272" t="s">
        <v>2629</v>
      </c>
      <c r="C1767" s="272" t="s">
        <v>4961</v>
      </c>
      <c r="D1767" s="273" t="s">
        <v>4962</v>
      </c>
      <c r="E1767" s="296">
        <v>6500</v>
      </c>
      <c r="F1767" s="274" t="s">
        <v>8571</v>
      </c>
      <c r="G1767" s="275" t="s">
        <v>8572</v>
      </c>
      <c r="H1767" s="298" t="s">
        <v>4985</v>
      </c>
      <c r="I1767" s="298" t="s">
        <v>4966</v>
      </c>
      <c r="J1767" s="298" t="s">
        <v>4967</v>
      </c>
      <c r="K1767" s="273">
        <v>4</v>
      </c>
      <c r="L1767" s="273">
        <v>12</v>
      </c>
      <c r="M1767" s="276">
        <v>81213.60000000002</v>
      </c>
      <c r="N1767" s="277"/>
      <c r="O1767" s="277"/>
      <c r="P1767" s="277"/>
      <c r="Q1767" s="277"/>
      <c r="R1767" s="277"/>
    </row>
    <row r="1768" spans="1:20" s="279" customFormat="1" x14ac:dyDescent="0.2">
      <c r="A1768" s="271" t="s">
        <v>4960</v>
      </c>
      <c r="B1768" s="272" t="s">
        <v>2629</v>
      </c>
      <c r="C1768" s="272" t="s">
        <v>4961</v>
      </c>
      <c r="D1768" s="273" t="s">
        <v>4962</v>
      </c>
      <c r="E1768" s="296">
        <v>7500</v>
      </c>
      <c r="F1768" s="274" t="s">
        <v>8573</v>
      </c>
      <c r="G1768" s="275" t="s">
        <v>8574</v>
      </c>
      <c r="H1768" s="298" t="s">
        <v>4965</v>
      </c>
      <c r="I1768" s="298" t="s">
        <v>4966</v>
      </c>
      <c r="J1768" s="298" t="s">
        <v>4967</v>
      </c>
      <c r="K1768" s="273">
        <v>4</v>
      </c>
      <c r="L1768" s="273">
        <v>12</v>
      </c>
      <c r="M1768" s="276">
        <v>93213.60000000002</v>
      </c>
      <c r="N1768" s="277"/>
      <c r="O1768" s="277"/>
      <c r="P1768" s="277"/>
      <c r="Q1768" s="277"/>
      <c r="R1768" s="277"/>
    </row>
    <row r="1769" spans="1:20" x14ac:dyDescent="0.2">
      <c r="A1769" s="281" t="s">
        <v>4960</v>
      </c>
      <c r="B1769" s="274" t="s">
        <v>2629</v>
      </c>
      <c r="C1769" s="274" t="s">
        <v>4961</v>
      </c>
      <c r="D1769" s="273" t="s">
        <v>4962</v>
      </c>
      <c r="E1769" s="296">
        <v>6500</v>
      </c>
      <c r="F1769" s="274" t="s">
        <v>8575</v>
      </c>
      <c r="G1769" s="275" t="s">
        <v>8576</v>
      </c>
      <c r="H1769" s="298" t="s">
        <v>4965</v>
      </c>
      <c r="I1769" s="298" t="s">
        <v>4966</v>
      </c>
      <c r="J1769" s="298" t="s">
        <v>4967</v>
      </c>
      <c r="K1769" s="273">
        <v>4</v>
      </c>
      <c r="L1769" s="273">
        <v>12</v>
      </c>
      <c r="M1769" s="276">
        <v>81213.60000000002</v>
      </c>
      <c r="N1769" s="277"/>
      <c r="O1769" s="277"/>
      <c r="P1769" s="277"/>
      <c r="Q1769" s="277"/>
      <c r="R1769" s="277"/>
      <c r="S1769" s="279"/>
      <c r="T1769" s="279"/>
    </row>
    <row r="1770" spans="1:20" s="279" customFormat="1" x14ac:dyDescent="0.2">
      <c r="A1770" s="274" t="s">
        <v>4960</v>
      </c>
      <c r="B1770" s="274" t="s">
        <v>2629</v>
      </c>
      <c r="C1770" s="274" t="s">
        <v>4961</v>
      </c>
      <c r="D1770" s="273" t="s">
        <v>5052</v>
      </c>
      <c r="E1770" s="296">
        <v>3000</v>
      </c>
      <c r="F1770" s="274" t="s">
        <v>8577</v>
      </c>
      <c r="G1770" s="275" t="s">
        <v>8578</v>
      </c>
      <c r="H1770" s="298" t="s">
        <v>5055</v>
      </c>
      <c r="I1770" s="298" t="s">
        <v>4993</v>
      </c>
      <c r="J1770" s="298" t="s">
        <v>5056</v>
      </c>
      <c r="K1770" s="273">
        <v>2</v>
      </c>
      <c r="L1770" s="273">
        <v>12</v>
      </c>
      <c r="M1770" s="276">
        <v>39213.599999999999</v>
      </c>
      <c r="N1770" s="277"/>
      <c r="O1770" s="277"/>
      <c r="P1770" s="277"/>
      <c r="Q1770" s="277"/>
      <c r="R1770" s="277"/>
    </row>
    <row r="1771" spans="1:20" s="279" customFormat="1" x14ac:dyDescent="0.2">
      <c r="A1771" s="274" t="s">
        <v>4960</v>
      </c>
      <c r="B1771" s="274" t="s">
        <v>2629</v>
      </c>
      <c r="C1771" s="274" t="s">
        <v>4961</v>
      </c>
      <c r="D1771" s="273" t="s">
        <v>4962</v>
      </c>
      <c r="E1771" s="296">
        <v>7500</v>
      </c>
      <c r="F1771" s="274" t="s">
        <v>8579</v>
      </c>
      <c r="G1771" s="275" t="s">
        <v>8580</v>
      </c>
      <c r="H1771" s="298" t="s">
        <v>4965</v>
      </c>
      <c r="I1771" s="298" t="s">
        <v>4966</v>
      </c>
      <c r="J1771" s="298" t="s">
        <v>4967</v>
      </c>
      <c r="K1771" s="273">
        <v>4</v>
      </c>
      <c r="L1771" s="273">
        <v>12</v>
      </c>
      <c r="M1771" s="276">
        <v>93213.60000000002</v>
      </c>
      <c r="N1771" s="277"/>
      <c r="O1771" s="277"/>
      <c r="P1771" s="277"/>
      <c r="Q1771" s="277"/>
      <c r="R1771" s="277"/>
    </row>
    <row r="1772" spans="1:20" s="279" customFormat="1" x14ac:dyDescent="0.2">
      <c r="A1772" s="274" t="s">
        <v>4960</v>
      </c>
      <c r="B1772" s="274" t="s">
        <v>2629</v>
      </c>
      <c r="C1772" s="274" t="s">
        <v>4961</v>
      </c>
      <c r="D1772" s="273" t="s">
        <v>4962</v>
      </c>
      <c r="E1772" s="296">
        <v>7500</v>
      </c>
      <c r="F1772" s="274" t="s">
        <v>8581</v>
      </c>
      <c r="G1772" s="275" t="s">
        <v>8582</v>
      </c>
      <c r="H1772" s="298" t="s">
        <v>4965</v>
      </c>
      <c r="I1772" s="298" t="s">
        <v>4966</v>
      </c>
      <c r="J1772" s="298" t="s">
        <v>4967</v>
      </c>
      <c r="K1772" s="273">
        <v>4</v>
      </c>
      <c r="L1772" s="273">
        <v>12</v>
      </c>
      <c r="M1772" s="276">
        <v>93213.60000000002</v>
      </c>
      <c r="N1772" s="277"/>
      <c r="O1772" s="277"/>
      <c r="P1772" s="277"/>
      <c r="Q1772" s="277"/>
      <c r="R1772" s="277"/>
    </row>
    <row r="1773" spans="1:20" s="279" customFormat="1" x14ac:dyDescent="0.2">
      <c r="A1773" s="274" t="s">
        <v>4960</v>
      </c>
      <c r="B1773" s="274" t="s">
        <v>2629</v>
      </c>
      <c r="C1773" s="274" t="s">
        <v>4961</v>
      </c>
      <c r="D1773" s="273" t="s">
        <v>4962</v>
      </c>
      <c r="E1773" s="296">
        <v>9500</v>
      </c>
      <c r="F1773" s="274" t="s">
        <v>8583</v>
      </c>
      <c r="G1773" s="275" t="s">
        <v>8584</v>
      </c>
      <c r="H1773" s="298" t="s">
        <v>4985</v>
      </c>
      <c r="I1773" s="298" t="s">
        <v>4966</v>
      </c>
      <c r="J1773" s="298" t="s">
        <v>4967</v>
      </c>
      <c r="K1773" s="273">
        <v>2</v>
      </c>
      <c r="L1773" s="273">
        <v>12</v>
      </c>
      <c r="M1773" s="276">
        <v>117213.60000000002</v>
      </c>
      <c r="N1773" s="277"/>
      <c r="O1773" s="277"/>
      <c r="P1773" s="277"/>
      <c r="Q1773" s="277"/>
      <c r="R1773" s="277"/>
    </row>
    <row r="1774" spans="1:20" s="279" customFormat="1" x14ac:dyDescent="0.2">
      <c r="A1774" s="274" t="s">
        <v>4960</v>
      </c>
      <c r="B1774" s="274" t="s">
        <v>2629</v>
      </c>
      <c r="C1774" s="274" t="s">
        <v>4961</v>
      </c>
      <c r="D1774" s="273" t="s">
        <v>4962</v>
      </c>
      <c r="E1774" s="296">
        <v>7500</v>
      </c>
      <c r="F1774" s="274" t="s">
        <v>8585</v>
      </c>
      <c r="G1774" s="275" t="s">
        <v>8586</v>
      </c>
      <c r="H1774" s="298" t="s">
        <v>4976</v>
      </c>
      <c r="I1774" s="298" t="s">
        <v>4966</v>
      </c>
      <c r="J1774" s="298" t="s">
        <v>4967</v>
      </c>
      <c r="K1774" s="273">
        <v>2</v>
      </c>
      <c r="L1774" s="273">
        <v>12</v>
      </c>
      <c r="M1774" s="276">
        <v>93213.60000000002</v>
      </c>
      <c r="N1774" s="277"/>
      <c r="O1774" s="277"/>
      <c r="P1774" s="277"/>
      <c r="Q1774" s="277"/>
      <c r="R1774" s="277"/>
    </row>
    <row r="1775" spans="1:20" s="279" customFormat="1" x14ac:dyDescent="0.2">
      <c r="A1775" s="274" t="s">
        <v>4960</v>
      </c>
      <c r="B1775" s="274" t="s">
        <v>2629</v>
      </c>
      <c r="C1775" s="274" t="s">
        <v>4961</v>
      </c>
      <c r="D1775" s="273" t="s">
        <v>5052</v>
      </c>
      <c r="E1775" s="296">
        <v>3000</v>
      </c>
      <c r="F1775" s="274" t="s">
        <v>8587</v>
      </c>
      <c r="G1775" s="275" t="s">
        <v>8588</v>
      </c>
      <c r="H1775" s="298" t="s">
        <v>5055</v>
      </c>
      <c r="I1775" s="298" t="s">
        <v>4993</v>
      </c>
      <c r="J1775" s="298" t="s">
        <v>5056</v>
      </c>
      <c r="K1775" s="273">
        <v>1</v>
      </c>
      <c r="L1775" s="273">
        <v>2</v>
      </c>
      <c r="M1775" s="276">
        <v>6328.93</v>
      </c>
      <c r="N1775" s="277"/>
      <c r="O1775" s="277"/>
      <c r="P1775" s="277"/>
      <c r="Q1775" s="277"/>
      <c r="R1775" s="277"/>
    </row>
    <row r="1776" spans="1:20" s="279" customFormat="1" x14ac:dyDescent="0.2">
      <c r="A1776" s="274" t="s">
        <v>4960</v>
      </c>
      <c r="B1776" s="274" t="s">
        <v>2629</v>
      </c>
      <c r="C1776" s="274" t="s">
        <v>4961</v>
      </c>
      <c r="D1776" s="273" t="s">
        <v>4962</v>
      </c>
      <c r="E1776" s="296">
        <v>6500</v>
      </c>
      <c r="F1776" s="274" t="s">
        <v>8589</v>
      </c>
      <c r="G1776" s="275" t="s">
        <v>8590</v>
      </c>
      <c r="H1776" s="298" t="s">
        <v>4965</v>
      </c>
      <c r="I1776" s="298" t="s">
        <v>4966</v>
      </c>
      <c r="J1776" s="298" t="s">
        <v>4967</v>
      </c>
      <c r="K1776" s="273">
        <v>4</v>
      </c>
      <c r="L1776" s="273">
        <v>12</v>
      </c>
      <c r="M1776" s="276">
        <v>81349.60000000002</v>
      </c>
      <c r="N1776" s="277"/>
      <c r="O1776" s="277"/>
      <c r="P1776" s="277"/>
      <c r="Q1776" s="277"/>
      <c r="R1776" s="277"/>
    </row>
    <row r="1777" spans="1:18" s="279" customFormat="1" x14ac:dyDescent="0.2">
      <c r="A1777" s="274" t="s">
        <v>4960</v>
      </c>
      <c r="B1777" s="274" t="s">
        <v>2629</v>
      </c>
      <c r="C1777" s="274" t="s">
        <v>4961</v>
      </c>
      <c r="D1777" s="273" t="s">
        <v>4962</v>
      </c>
      <c r="E1777" s="296">
        <v>6500</v>
      </c>
      <c r="F1777" s="274" t="s">
        <v>8591</v>
      </c>
      <c r="G1777" s="275" t="s">
        <v>8592</v>
      </c>
      <c r="H1777" s="298" t="s">
        <v>4976</v>
      </c>
      <c r="I1777" s="298" t="s">
        <v>4966</v>
      </c>
      <c r="J1777" s="298" t="s">
        <v>4967</v>
      </c>
      <c r="K1777" s="273">
        <v>4</v>
      </c>
      <c r="L1777" s="273">
        <v>12</v>
      </c>
      <c r="M1777" s="276">
        <v>81213.60000000002</v>
      </c>
      <c r="N1777" s="277"/>
      <c r="O1777" s="277"/>
      <c r="P1777" s="277"/>
      <c r="Q1777" s="277"/>
      <c r="R1777" s="277"/>
    </row>
    <row r="1778" spans="1:18" s="279" customFormat="1" x14ac:dyDescent="0.2">
      <c r="A1778" s="274" t="s">
        <v>4960</v>
      </c>
      <c r="B1778" s="274" t="s">
        <v>2629</v>
      </c>
      <c r="C1778" s="274" t="s">
        <v>4961</v>
      </c>
      <c r="D1778" s="273" t="s">
        <v>4962</v>
      </c>
      <c r="E1778" s="296">
        <v>6500</v>
      </c>
      <c r="F1778" s="274" t="s">
        <v>8593</v>
      </c>
      <c r="G1778" s="275" t="s">
        <v>8594</v>
      </c>
      <c r="H1778" s="298" t="s">
        <v>4965</v>
      </c>
      <c r="I1778" s="298" t="s">
        <v>4966</v>
      </c>
      <c r="J1778" s="298" t="s">
        <v>4967</v>
      </c>
      <c r="K1778" s="273">
        <v>2</v>
      </c>
      <c r="L1778" s="273">
        <v>12</v>
      </c>
      <c r="M1778" s="276">
        <v>81213.60000000002</v>
      </c>
      <c r="N1778" s="277"/>
      <c r="O1778" s="277"/>
      <c r="P1778" s="277"/>
      <c r="Q1778" s="277"/>
      <c r="R1778" s="277"/>
    </row>
    <row r="1779" spans="1:18" s="279" customFormat="1" x14ac:dyDescent="0.2">
      <c r="A1779" s="274" t="s">
        <v>4960</v>
      </c>
      <c r="B1779" s="274" t="s">
        <v>2629</v>
      </c>
      <c r="C1779" s="274" t="s">
        <v>4961</v>
      </c>
      <c r="D1779" s="273" t="s">
        <v>4962</v>
      </c>
      <c r="E1779" s="296">
        <v>7000</v>
      </c>
      <c r="F1779" s="274" t="s">
        <v>8595</v>
      </c>
      <c r="G1779" s="275" t="s">
        <v>8596</v>
      </c>
      <c r="H1779" s="298" t="s">
        <v>5306</v>
      </c>
      <c r="I1779" s="298" t="s">
        <v>4981</v>
      </c>
      <c r="J1779" s="298" t="s">
        <v>4982</v>
      </c>
      <c r="K1779" s="273">
        <v>2</v>
      </c>
      <c r="L1779" s="273">
        <v>12</v>
      </c>
      <c r="M1779" s="276">
        <v>87213.60000000002</v>
      </c>
      <c r="N1779" s="277"/>
      <c r="O1779" s="277"/>
      <c r="P1779" s="277"/>
      <c r="Q1779" s="277"/>
      <c r="R1779" s="277"/>
    </row>
    <row r="1780" spans="1:18" s="279" customFormat="1" x14ac:dyDescent="0.2">
      <c r="A1780" s="274" t="s">
        <v>4960</v>
      </c>
      <c r="B1780" s="274" t="s">
        <v>2629</v>
      </c>
      <c r="C1780" s="274" t="s">
        <v>4961</v>
      </c>
      <c r="D1780" s="273" t="s">
        <v>5052</v>
      </c>
      <c r="E1780" s="296">
        <v>2500</v>
      </c>
      <c r="F1780" s="274" t="s">
        <v>8597</v>
      </c>
      <c r="G1780" s="275" t="s">
        <v>8598</v>
      </c>
      <c r="H1780" s="298" t="s">
        <v>6189</v>
      </c>
      <c r="I1780" s="298" t="s">
        <v>4993</v>
      </c>
      <c r="J1780" s="298" t="s">
        <v>4994</v>
      </c>
      <c r="K1780" s="273">
        <v>2</v>
      </c>
      <c r="L1780" s="273">
        <v>12</v>
      </c>
      <c r="M1780" s="276">
        <v>33213.599999999999</v>
      </c>
      <c r="N1780" s="277"/>
      <c r="O1780" s="277"/>
      <c r="P1780" s="277"/>
      <c r="Q1780" s="277"/>
      <c r="R1780" s="277"/>
    </row>
    <row r="1781" spans="1:18" s="279" customFormat="1" x14ac:dyDescent="0.2">
      <c r="A1781" s="274" t="s">
        <v>4960</v>
      </c>
      <c r="B1781" s="274" t="s">
        <v>2629</v>
      </c>
      <c r="C1781" s="274" t="s">
        <v>4961</v>
      </c>
      <c r="D1781" s="273" t="s">
        <v>4962</v>
      </c>
      <c r="E1781" s="296">
        <v>6500</v>
      </c>
      <c r="F1781" s="274" t="s">
        <v>8599</v>
      </c>
      <c r="G1781" s="275" t="s">
        <v>8600</v>
      </c>
      <c r="H1781" s="298" t="s">
        <v>4976</v>
      </c>
      <c r="I1781" s="298" t="s">
        <v>4966</v>
      </c>
      <c r="J1781" s="298" t="s">
        <v>4967</v>
      </c>
      <c r="K1781" s="273">
        <v>4</v>
      </c>
      <c r="L1781" s="273">
        <v>12</v>
      </c>
      <c r="M1781" s="276">
        <v>81213.60000000002</v>
      </c>
      <c r="N1781" s="277"/>
      <c r="O1781" s="277"/>
      <c r="P1781" s="277"/>
      <c r="Q1781" s="277"/>
      <c r="R1781" s="277"/>
    </row>
    <row r="1782" spans="1:18" s="279" customFormat="1" x14ac:dyDescent="0.2">
      <c r="A1782" s="274" t="s">
        <v>4960</v>
      </c>
      <c r="B1782" s="274" t="s">
        <v>2629</v>
      </c>
      <c r="C1782" s="274" t="s">
        <v>4961</v>
      </c>
      <c r="D1782" s="273" t="s">
        <v>4962</v>
      </c>
      <c r="E1782" s="296">
        <v>7500</v>
      </c>
      <c r="F1782" s="274" t="s">
        <v>8601</v>
      </c>
      <c r="G1782" s="273" t="s">
        <v>8602</v>
      </c>
      <c r="H1782" s="298" t="s">
        <v>4965</v>
      </c>
      <c r="I1782" s="298" t="s">
        <v>4966</v>
      </c>
      <c r="J1782" s="298" t="s">
        <v>4967</v>
      </c>
      <c r="K1782" s="273">
        <v>3</v>
      </c>
      <c r="L1782" s="273">
        <v>10</v>
      </c>
      <c r="M1782" s="276">
        <v>80290.500000000015</v>
      </c>
      <c r="N1782" s="277"/>
      <c r="O1782" s="277"/>
      <c r="P1782" s="277"/>
      <c r="Q1782" s="277"/>
      <c r="R1782" s="277"/>
    </row>
    <row r="1783" spans="1:18" s="279" customFormat="1" x14ac:dyDescent="0.2">
      <c r="A1783" s="274" t="s">
        <v>4960</v>
      </c>
      <c r="B1783" s="274" t="s">
        <v>2629</v>
      </c>
      <c r="C1783" s="274" t="s">
        <v>4961</v>
      </c>
      <c r="D1783" s="273" t="s">
        <v>4970</v>
      </c>
      <c r="E1783" s="296">
        <v>3500</v>
      </c>
      <c r="F1783" s="274" t="s">
        <v>8603</v>
      </c>
      <c r="G1783" s="275" t="s">
        <v>8604</v>
      </c>
      <c r="H1783" s="298" t="s">
        <v>4965</v>
      </c>
      <c r="I1783" s="298" t="s">
        <v>5020</v>
      </c>
      <c r="J1783" s="298" t="s">
        <v>4982</v>
      </c>
      <c r="K1783" s="273">
        <v>2</v>
      </c>
      <c r="L1783" s="273">
        <v>12</v>
      </c>
      <c r="M1783" s="276">
        <v>45330.270000000011</v>
      </c>
      <c r="N1783" s="277"/>
      <c r="O1783" s="277"/>
      <c r="P1783" s="277"/>
      <c r="Q1783" s="277"/>
      <c r="R1783" s="277"/>
    </row>
    <row r="1784" spans="1:18" s="279" customFormat="1" x14ac:dyDescent="0.2">
      <c r="A1784" s="274" t="s">
        <v>4960</v>
      </c>
      <c r="B1784" s="274" t="s">
        <v>2629</v>
      </c>
      <c r="C1784" s="274" t="s">
        <v>4961</v>
      </c>
      <c r="D1784" s="273" t="s">
        <v>4962</v>
      </c>
      <c r="E1784" s="296">
        <v>6500</v>
      </c>
      <c r="F1784" s="274" t="s">
        <v>8605</v>
      </c>
      <c r="G1784" s="275" t="s">
        <v>8606</v>
      </c>
      <c r="H1784" s="298" t="s">
        <v>4965</v>
      </c>
      <c r="I1784" s="298" t="s">
        <v>4966</v>
      </c>
      <c r="J1784" s="298" t="s">
        <v>4967</v>
      </c>
      <c r="K1784" s="273">
        <v>4</v>
      </c>
      <c r="L1784" s="273">
        <v>12</v>
      </c>
      <c r="M1784" s="276">
        <v>81213.60000000002</v>
      </c>
      <c r="N1784" s="277"/>
      <c r="O1784" s="277"/>
      <c r="P1784" s="277"/>
      <c r="Q1784" s="277"/>
      <c r="R1784" s="277"/>
    </row>
    <row r="1785" spans="1:18" s="279" customFormat="1" x14ac:dyDescent="0.2">
      <c r="A1785" s="274" t="s">
        <v>4960</v>
      </c>
      <c r="B1785" s="274" t="s">
        <v>2629</v>
      </c>
      <c r="C1785" s="274" t="s">
        <v>4961</v>
      </c>
      <c r="D1785" s="273" t="s">
        <v>4962</v>
      </c>
      <c r="E1785" s="296">
        <v>6000</v>
      </c>
      <c r="F1785" s="274" t="s">
        <v>8607</v>
      </c>
      <c r="G1785" s="275" t="s">
        <v>8608</v>
      </c>
      <c r="H1785" s="298" t="s">
        <v>5012</v>
      </c>
      <c r="I1785" s="298" t="s">
        <v>4966</v>
      </c>
      <c r="J1785" s="298" t="s">
        <v>4967</v>
      </c>
      <c r="K1785" s="273">
        <v>2</v>
      </c>
      <c r="L1785" s="273">
        <v>12</v>
      </c>
      <c r="M1785" s="276">
        <v>75213.60000000002</v>
      </c>
      <c r="N1785" s="277"/>
      <c r="O1785" s="277"/>
      <c r="P1785" s="277"/>
      <c r="Q1785" s="277"/>
      <c r="R1785" s="277"/>
    </row>
    <row r="1786" spans="1:18" s="279" customFormat="1" x14ac:dyDescent="0.2">
      <c r="A1786" s="274" t="s">
        <v>4960</v>
      </c>
      <c r="B1786" s="274" t="s">
        <v>2629</v>
      </c>
      <c r="C1786" s="274" t="s">
        <v>4961</v>
      </c>
      <c r="D1786" s="273" t="s">
        <v>4962</v>
      </c>
      <c r="E1786" s="296">
        <v>6500</v>
      </c>
      <c r="F1786" s="274" t="s">
        <v>8609</v>
      </c>
      <c r="G1786" s="275" t="s">
        <v>8610</v>
      </c>
      <c r="H1786" s="298" t="s">
        <v>5015</v>
      </c>
      <c r="I1786" s="298" t="s">
        <v>4966</v>
      </c>
      <c r="J1786" s="298" t="s">
        <v>4967</v>
      </c>
      <c r="K1786" s="273">
        <v>1</v>
      </c>
      <c r="L1786" s="273">
        <v>2</v>
      </c>
      <c r="M1786" s="276">
        <v>13975.6</v>
      </c>
      <c r="N1786" s="277"/>
      <c r="O1786" s="277"/>
      <c r="P1786" s="277"/>
      <c r="Q1786" s="277"/>
      <c r="R1786" s="277"/>
    </row>
    <row r="1787" spans="1:18" s="279" customFormat="1" x14ac:dyDescent="0.2">
      <c r="A1787" s="274" t="s">
        <v>4960</v>
      </c>
      <c r="B1787" s="274" t="s">
        <v>2629</v>
      </c>
      <c r="C1787" s="274" t="s">
        <v>4961</v>
      </c>
      <c r="D1787" s="273" t="s">
        <v>4962</v>
      </c>
      <c r="E1787" s="296">
        <v>7500</v>
      </c>
      <c r="F1787" s="274" t="s">
        <v>8611</v>
      </c>
      <c r="G1787" s="275" t="s">
        <v>8612</v>
      </c>
      <c r="H1787" s="298" t="s">
        <v>4999</v>
      </c>
      <c r="I1787" s="298" t="s">
        <v>4966</v>
      </c>
      <c r="J1787" s="298" t="s">
        <v>4967</v>
      </c>
      <c r="K1787" s="273">
        <v>4</v>
      </c>
      <c r="L1787" s="273">
        <v>12</v>
      </c>
      <c r="M1787" s="276">
        <v>93213.60000000002</v>
      </c>
      <c r="N1787" s="277"/>
      <c r="O1787" s="277"/>
      <c r="P1787" s="277"/>
      <c r="Q1787" s="277"/>
      <c r="R1787" s="277"/>
    </row>
    <row r="1788" spans="1:18" s="279" customFormat="1" x14ac:dyDescent="0.2">
      <c r="A1788" s="274" t="s">
        <v>4960</v>
      </c>
      <c r="B1788" s="274" t="s">
        <v>2629</v>
      </c>
      <c r="C1788" s="274" t="s">
        <v>4961</v>
      </c>
      <c r="D1788" s="273" t="s">
        <v>4962</v>
      </c>
      <c r="E1788" s="296">
        <v>8500</v>
      </c>
      <c r="F1788" s="274" t="s">
        <v>8613</v>
      </c>
      <c r="G1788" s="275" t="s">
        <v>8614</v>
      </c>
      <c r="H1788" s="298" t="s">
        <v>4976</v>
      </c>
      <c r="I1788" s="298" t="s">
        <v>4966</v>
      </c>
      <c r="J1788" s="298" t="s">
        <v>4967</v>
      </c>
      <c r="K1788" s="273">
        <v>2</v>
      </c>
      <c r="L1788" s="273">
        <v>12</v>
      </c>
      <c r="M1788" s="276">
        <v>105213.60000000002</v>
      </c>
      <c r="N1788" s="277"/>
      <c r="O1788" s="277"/>
      <c r="P1788" s="277"/>
      <c r="Q1788" s="277"/>
      <c r="R1788" s="277"/>
    </row>
    <row r="1789" spans="1:18" s="279" customFormat="1" x14ac:dyDescent="0.2">
      <c r="A1789" s="274" t="s">
        <v>4960</v>
      </c>
      <c r="B1789" s="274" t="s">
        <v>2629</v>
      </c>
      <c r="C1789" s="274" t="s">
        <v>4961</v>
      </c>
      <c r="D1789" s="273" t="s">
        <v>4962</v>
      </c>
      <c r="E1789" s="296">
        <v>7500</v>
      </c>
      <c r="F1789" s="274" t="s">
        <v>8615</v>
      </c>
      <c r="G1789" s="275" t="s">
        <v>8616</v>
      </c>
      <c r="H1789" s="298" t="s">
        <v>4965</v>
      </c>
      <c r="I1789" s="298" t="s">
        <v>4966</v>
      </c>
      <c r="J1789" s="298" t="s">
        <v>4967</v>
      </c>
      <c r="K1789" s="273">
        <v>4</v>
      </c>
      <c r="L1789" s="273">
        <v>12</v>
      </c>
      <c r="M1789" s="276">
        <v>93213.60000000002</v>
      </c>
      <c r="N1789" s="277"/>
      <c r="O1789" s="277"/>
      <c r="P1789" s="277"/>
      <c r="Q1789" s="277"/>
      <c r="R1789" s="277"/>
    </row>
    <row r="1790" spans="1:18" s="279" customFormat="1" x14ac:dyDescent="0.2">
      <c r="A1790" s="274" t="s">
        <v>4960</v>
      </c>
      <c r="B1790" s="274" t="s">
        <v>2629</v>
      </c>
      <c r="C1790" s="274" t="s">
        <v>4961</v>
      </c>
      <c r="D1790" s="273" t="s">
        <v>4962</v>
      </c>
      <c r="E1790" s="296">
        <v>6500</v>
      </c>
      <c r="F1790" s="274" t="s">
        <v>8617</v>
      </c>
      <c r="G1790" s="275" t="s">
        <v>8618</v>
      </c>
      <c r="H1790" s="298" t="s">
        <v>4985</v>
      </c>
      <c r="I1790" s="298" t="s">
        <v>4966</v>
      </c>
      <c r="J1790" s="298" t="s">
        <v>4967</v>
      </c>
      <c r="K1790" s="273">
        <v>4</v>
      </c>
      <c r="L1790" s="273">
        <v>12</v>
      </c>
      <c r="M1790" s="276">
        <v>81213.60000000002</v>
      </c>
      <c r="N1790" s="277"/>
      <c r="O1790" s="277"/>
      <c r="P1790" s="277"/>
      <c r="Q1790" s="277"/>
      <c r="R1790" s="277"/>
    </row>
    <row r="1791" spans="1:18" s="279" customFormat="1" x14ac:dyDescent="0.2">
      <c r="A1791" s="274" t="s">
        <v>4960</v>
      </c>
      <c r="B1791" s="274" t="s">
        <v>2629</v>
      </c>
      <c r="C1791" s="274" t="s">
        <v>4961</v>
      </c>
      <c r="D1791" s="273" t="s">
        <v>4962</v>
      </c>
      <c r="E1791" s="296">
        <v>6500</v>
      </c>
      <c r="F1791" s="274" t="s">
        <v>8619</v>
      </c>
      <c r="G1791" s="275" t="s">
        <v>8620</v>
      </c>
      <c r="H1791" s="298" t="s">
        <v>4976</v>
      </c>
      <c r="I1791" s="298" t="s">
        <v>4966</v>
      </c>
      <c r="J1791" s="298" t="s">
        <v>4967</v>
      </c>
      <c r="K1791" s="273">
        <v>4</v>
      </c>
      <c r="L1791" s="273">
        <v>12</v>
      </c>
      <c r="M1791" s="276">
        <v>81213.60000000002</v>
      </c>
      <c r="N1791" s="277"/>
      <c r="O1791" s="277"/>
      <c r="P1791" s="277"/>
      <c r="Q1791" s="277"/>
      <c r="R1791" s="277"/>
    </row>
    <row r="1792" spans="1:18" s="279" customFormat="1" x14ac:dyDescent="0.2">
      <c r="A1792" s="274" t="s">
        <v>4960</v>
      </c>
      <c r="B1792" s="274" t="s">
        <v>2629</v>
      </c>
      <c r="C1792" s="274" t="s">
        <v>4961</v>
      </c>
      <c r="D1792" s="273" t="s">
        <v>4962</v>
      </c>
      <c r="E1792" s="296">
        <v>7500</v>
      </c>
      <c r="F1792" s="274" t="s">
        <v>8621</v>
      </c>
      <c r="G1792" s="275" t="s">
        <v>8622</v>
      </c>
      <c r="H1792" s="298" t="s">
        <v>4965</v>
      </c>
      <c r="I1792" s="298" t="s">
        <v>4966</v>
      </c>
      <c r="J1792" s="298" t="s">
        <v>4967</v>
      </c>
      <c r="K1792" s="273">
        <v>4</v>
      </c>
      <c r="L1792" s="273">
        <v>12</v>
      </c>
      <c r="M1792" s="276">
        <v>93213.60000000002</v>
      </c>
      <c r="N1792" s="277"/>
      <c r="O1792" s="277"/>
      <c r="P1792" s="277"/>
      <c r="Q1792" s="277"/>
      <c r="R1792" s="277"/>
    </row>
    <row r="1793" spans="1:20" s="279" customFormat="1" x14ac:dyDescent="0.2">
      <c r="A1793" s="274" t="s">
        <v>4960</v>
      </c>
      <c r="B1793" s="274" t="s">
        <v>2629</v>
      </c>
      <c r="C1793" s="274" t="s">
        <v>4961</v>
      </c>
      <c r="D1793" s="273" t="s">
        <v>4962</v>
      </c>
      <c r="E1793" s="296">
        <v>8500</v>
      </c>
      <c r="F1793" s="274" t="s">
        <v>8623</v>
      </c>
      <c r="G1793" s="275" t="s">
        <v>8624</v>
      </c>
      <c r="H1793" s="298" t="s">
        <v>4985</v>
      </c>
      <c r="I1793" s="298" t="s">
        <v>4966</v>
      </c>
      <c r="J1793" s="298" t="s">
        <v>4967</v>
      </c>
      <c r="K1793" s="273">
        <v>4</v>
      </c>
      <c r="L1793" s="273">
        <v>12</v>
      </c>
      <c r="M1793" s="276">
        <v>105213.60000000002</v>
      </c>
      <c r="N1793" s="277"/>
      <c r="O1793" s="277"/>
      <c r="P1793" s="277"/>
      <c r="Q1793" s="277"/>
      <c r="R1793" s="277"/>
    </row>
    <row r="1794" spans="1:20" s="279" customFormat="1" ht="12" thickBot="1" x14ac:dyDescent="0.25">
      <c r="A1794" s="282" t="s">
        <v>4960</v>
      </c>
      <c r="B1794" s="282" t="s">
        <v>2629</v>
      </c>
      <c r="C1794" s="282" t="s">
        <v>4961</v>
      </c>
      <c r="D1794" s="283" t="s">
        <v>4962</v>
      </c>
      <c r="E1794" s="297">
        <v>7500</v>
      </c>
      <c r="F1794" s="282" t="s">
        <v>8625</v>
      </c>
      <c r="G1794" s="284" t="s">
        <v>8626</v>
      </c>
      <c r="H1794" s="299" t="s">
        <v>4976</v>
      </c>
      <c r="I1794" s="299" t="s">
        <v>4966</v>
      </c>
      <c r="J1794" s="299" t="s">
        <v>4967</v>
      </c>
      <c r="K1794" s="283">
        <v>1</v>
      </c>
      <c r="L1794" s="283">
        <v>2</v>
      </c>
      <c r="M1794" s="285">
        <v>16042.27</v>
      </c>
      <c r="N1794" s="286"/>
      <c r="O1794" s="286"/>
      <c r="P1794" s="286"/>
      <c r="Q1794" s="286"/>
      <c r="R1794" s="286"/>
      <c r="S1794" s="6"/>
      <c r="T1794" s="6"/>
    </row>
    <row r="1795" spans="1:20" x14ac:dyDescent="0.2">
      <c r="A1795" s="274" t="s">
        <v>4960</v>
      </c>
      <c r="B1795" s="274" t="s">
        <v>2629</v>
      </c>
      <c r="C1795" s="274" t="s">
        <v>4961</v>
      </c>
      <c r="D1795" s="273" t="s">
        <v>4962</v>
      </c>
      <c r="E1795" s="296">
        <v>7500</v>
      </c>
      <c r="F1795" s="274" t="s">
        <v>4963</v>
      </c>
      <c r="G1795" s="275" t="s">
        <v>4964</v>
      </c>
      <c r="H1795" s="298" t="s">
        <v>4965</v>
      </c>
      <c r="I1795" s="298" t="s">
        <v>4966</v>
      </c>
      <c r="J1795" s="298" t="s">
        <v>4967</v>
      </c>
      <c r="K1795" s="273"/>
      <c r="L1795" s="273"/>
      <c r="M1795" s="273"/>
      <c r="N1795" s="273">
        <v>4</v>
      </c>
      <c r="O1795" s="273">
        <v>6</v>
      </c>
      <c r="P1795" s="287">
        <v>46159.200000000004</v>
      </c>
      <c r="Q1795" s="288" t="s">
        <v>8627</v>
      </c>
      <c r="R1795" s="289" t="s">
        <v>8628</v>
      </c>
    </row>
    <row r="1796" spans="1:20" x14ac:dyDescent="0.2">
      <c r="A1796" s="274" t="s">
        <v>4960</v>
      </c>
      <c r="B1796" s="274" t="s">
        <v>2629</v>
      </c>
      <c r="C1796" s="274" t="s">
        <v>4961</v>
      </c>
      <c r="D1796" s="273" t="s">
        <v>4962</v>
      </c>
      <c r="E1796" s="296">
        <v>7500</v>
      </c>
      <c r="F1796" s="274" t="s">
        <v>4968</v>
      </c>
      <c r="G1796" s="273" t="s">
        <v>4969</v>
      </c>
      <c r="H1796" s="298" t="s">
        <v>4965</v>
      </c>
      <c r="I1796" s="298" t="s">
        <v>4966</v>
      </c>
      <c r="J1796" s="298" t="s">
        <v>4967</v>
      </c>
      <c r="K1796" s="273"/>
      <c r="L1796" s="273"/>
      <c r="M1796" s="273"/>
      <c r="N1796" s="273">
        <v>3</v>
      </c>
      <c r="O1796" s="273">
        <v>6</v>
      </c>
      <c r="P1796" s="287">
        <v>46159.200000000004</v>
      </c>
      <c r="Q1796" s="288" t="s">
        <v>8627</v>
      </c>
      <c r="R1796" s="289" t="s">
        <v>8628</v>
      </c>
    </row>
    <row r="1797" spans="1:20" x14ac:dyDescent="0.2">
      <c r="A1797" s="274" t="s">
        <v>4960</v>
      </c>
      <c r="B1797" s="274" t="s">
        <v>2629</v>
      </c>
      <c r="C1797" s="274" t="s">
        <v>4961</v>
      </c>
      <c r="D1797" s="273" t="s">
        <v>4970</v>
      </c>
      <c r="E1797" s="296">
        <v>8500</v>
      </c>
      <c r="F1797" s="274" t="s">
        <v>4971</v>
      </c>
      <c r="G1797" s="273" t="s">
        <v>4972</v>
      </c>
      <c r="H1797" s="298" t="s">
        <v>4973</v>
      </c>
      <c r="I1797" s="298" t="s">
        <v>4966</v>
      </c>
      <c r="J1797" s="298" t="s">
        <v>4967</v>
      </c>
      <c r="K1797" s="273"/>
      <c r="L1797" s="273"/>
      <c r="M1797" s="273"/>
      <c r="N1797" s="273">
        <v>0</v>
      </c>
      <c r="O1797" s="273">
        <v>6</v>
      </c>
      <c r="P1797" s="287">
        <v>52159.199999999997</v>
      </c>
      <c r="Q1797" s="288" t="s">
        <v>8627</v>
      </c>
      <c r="R1797" s="289" t="s">
        <v>8628</v>
      </c>
    </row>
    <row r="1798" spans="1:20" x14ac:dyDescent="0.2">
      <c r="A1798" s="274" t="s">
        <v>4960</v>
      </c>
      <c r="B1798" s="274" t="s">
        <v>2629</v>
      </c>
      <c r="C1798" s="274" t="s">
        <v>4961</v>
      </c>
      <c r="D1798" s="273" t="s">
        <v>4962</v>
      </c>
      <c r="E1798" s="296">
        <v>5500</v>
      </c>
      <c r="F1798" s="274" t="s">
        <v>4974</v>
      </c>
      <c r="G1798" s="273" t="s">
        <v>4975</v>
      </c>
      <c r="H1798" s="298" t="s">
        <v>4976</v>
      </c>
      <c r="I1798" s="298" t="s">
        <v>4966</v>
      </c>
      <c r="J1798" s="298" t="s">
        <v>4967</v>
      </c>
      <c r="K1798" s="273"/>
      <c r="L1798" s="273"/>
      <c r="M1798" s="273"/>
      <c r="N1798" s="273">
        <v>0</v>
      </c>
      <c r="O1798" s="273">
        <v>6</v>
      </c>
      <c r="P1798" s="287">
        <v>34159.199999999997</v>
      </c>
      <c r="Q1798" s="288" t="s">
        <v>8627</v>
      </c>
      <c r="R1798" s="289" t="s">
        <v>8628</v>
      </c>
    </row>
    <row r="1799" spans="1:20" x14ac:dyDescent="0.2">
      <c r="A1799" s="274" t="s">
        <v>4960</v>
      </c>
      <c r="B1799" s="274" t="s">
        <v>2629</v>
      </c>
      <c r="C1799" s="274" t="s">
        <v>4961</v>
      </c>
      <c r="D1799" s="273" t="s">
        <v>4962</v>
      </c>
      <c r="E1799" s="296">
        <v>5500</v>
      </c>
      <c r="F1799" s="274" t="s">
        <v>4977</v>
      </c>
      <c r="G1799" s="273" t="s">
        <v>4978</v>
      </c>
      <c r="H1799" s="298" t="s">
        <v>4965</v>
      </c>
      <c r="I1799" s="298" t="s">
        <v>4966</v>
      </c>
      <c r="J1799" s="298" t="s">
        <v>4967</v>
      </c>
      <c r="K1799" s="273"/>
      <c r="L1799" s="273"/>
      <c r="M1799" s="273"/>
      <c r="N1799" s="273">
        <v>3</v>
      </c>
      <c r="O1799" s="273">
        <v>6</v>
      </c>
      <c r="P1799" s="287">
        <v>34159.199999999997</v>
      </c>
      <c r="Q1799" s="288" t="s">
        <v>8627</v>
      </c>
      <c r="R1799" s="289" t="s">
        <v>8628</v>
      </c>
    </row>
    <row r="1800" spans="1:20" x14ac:dyDescent="0.2">
      <c r="A1800" s="274" t="s">
        <v>4960</v>
      </c>
      <c r="B1800" s="274" t="s">
        <v>2629</v>
      </c>
      <c r="C1800" s="274" t="s">
        <v>4961</v>
      </c>
      <c r="D1800" s="273" t="s">
        <v>4970</v>
      </c>
      <c r="E1800" s="296">
        <v>2500</v>
      </c>
      <c r="F1800" s="274" t="s">
        <v>4979</v>
      </c>
      <c r="G1800" s="273" t="s">
        <v>4980</v>
      </c>
      <c r="H1800" s="298" t="s">
        <v>4973</v>
      </c>
      <c r="I1800" s="298" t="s">
        <v>4981</v>
      </c>
      <c r="J1800" s="298" t="s">
        <v>4982</v>
      </c>
      <c r="K1800" s="273"/>
      <c r="L1800" s="273"/>
      <c r="M1800" s="273"/>
      <c r="N1800" s="273">
        <v>0</v>
      </c>
      <c r="O1800" s="273">
        <v>6</v>
      </c>
      <c r="P1800" s="287">
        <v>16152.329999999998</v>
      </c>
      <c r="Q1800" s="288" t="s">
        <v>8627</v>
      </c>
      <c r="R1800" s="289" t="s">
        <v>8628</v>
      </c>
    </row>
    <row r="1801" spans="1:20" x14ac:dyDescent="0.2">
      <c r="A1801" s="274" t="s">
        <v>4960</v>
      </c>
      <c r="B1801" s="274" t="s">
        <v>2629</v>
      </c>
      <c r="C1801" s="274" t="s">
        <v>4961</v>
      </c>
      <c r="D1801" s="273" t="s">
        <v>4962</v>
      </c>
      <c r="E1801" s="296">
        <v>8500</v>
      </c>
      <c r="F1801" s="274" t="s">
        <v>4983</v>
      </c>
      <c r="G1801" s="273" t="s">
        <v>4984</v>
      </c>
      <c r="H1801" s="298" t="s">
        <v>4985</v>
      </c>
      <c r="I1801" s="298" t="s">
        <v>4966</v>
      </c>
      <c r="J1801" s="298" t="s">
        <v>4967</v>
      </c>
      <c r="K1801" s="273"/>
      <c r="L1801" s="273"/>
      <c r="M1801" s="273"/>
      <c r="N1801" s="273">
        <v>4</v>
      </c>
      <c r="O1801" s="273">
        <v>6</v>
      </c>
      <c r="P1801" s="287">
        <v>52159.199999999997</v>
      </c>
      <c r="Q1801" s="288" t="s">
        <v>8627</v>
      </c>
      <c r="R1801" s="289" t="s">
        <v>8628</v>
      </c>
    </row>
    <row r="1802" spans="1:20" x14ac:dyDescent="0.2">
      <c r="A1802" s="274" t="s">
        <v>4960</v>
      </c>
      <c r="B1802" s="274" t="s">
        <v>2629</v>
      </c>
      <c r="C1802" s="274" t="s">
        <v>4961</v>
      </c>
      <c r="D1802" s="273" t="s">
        <v>4962</v>
      </c>
      <c r="E1802" s="296">
        <v>7500</v>
      </c>
      <c r="F1802" s="274" t="s">
        <v>4986</v>
      </c>
      <c r="G1802" s="273" t="s">
        <v>4987</v>
      </c>
      <c r="H1802" s="298" t="s">
        <v>4976</v>
      </c>
      <c r="I1802" s="298" t="s">
        <v>4966</v>
      </c>
      <c r="J1802" s="298" t="s">
        <v>4967</v>
      </c>
      <c r="K1802" s="273"/>
      <c r="L1802" s="273"/>
      <c r="M1802" s="273"/>
      <c r="N1802" s="273">
        <v>0</v>
      </c>
      <c r="O1802" s="273">
        <v>6</v>
      </c>
      <c r="P1802" s="287">
        <v>46159.200000000004</v>
      </c>
      <c r="Q1802" s="288" t="s">
        <v>8627</v>
      </c>
      <c r="R1802" s="289" t="s">
        <v>8628</v>
      </c>
    </row>
    <row r="1803" spans="1:20" x14ac:dyDescent="0.2">
      <c r="A1803" s="274" t="s">
        <v>4960</v>
      </c>
      <c r="B1803" s="274" t="s">
        <v>2629</v>
      </c>
      <c r="C1803" s="274" t="s">
        <v>4961</v>
      </c>
      <c r="D1803" s="273" t="s">
        <v>4962</v>
      </c>
      <c r="E1803" s="296">
        <v>9500</v>
      </c>
      <c r="F1803" s="274" t="s">
        <v>4988</v>
      </c>
      <c r="G1803" s="273" t="s">
        <v>4989</v>
      </c>
      <c r="H1803" s="274" t="s">
        <v>4976</v>
      </c>
      <c r="I1803" s="274" t="s">
        <v>4966</v>
      </c>
      <c r="J1803" s="274" t="s">
        <v>4967</v>
      </c>
      <c r="K1803" s="273"/>
      <c r="L1803" s="273"/>
      <c r="M1803" s="273"/>
      <c r="N1803" s="273">
        <v>3</v>
      </c>
      <c r="O1803" s="273">
        <v>6</v>
      </c>
      <c r="P1803" s="287">
        <v>58159.199999999997</v>
      </c>
      <c r="Q1803" s="274"/>
      <c r="R1803" s="290"/>
    </row>
    <row r="1804" spans="1:20" x14ac:dyDescent="0.2">
      <c r="A1804" s="274" t="s">
        <v>4960</v>
      </c>
      <c r="B1804" s="274" t="s">
        <v>2629</v>
      </c>
      <c r="C1804" s="274" t="s">
        <v>4961</v>
      </c>
      <c r="D1804" s="273" t="s">
        <v>4970</v>
      </c>
      <c r="E1804" s="296">
        <v>3750</v>
      </c>
      <c r="F1804" s="274" t="s">
        <v>4990</v>
      </c>
      <c r="G1804" s="273" t="s">
        <v>4991</v>
      </c>
      <c r="H1804" s="298" t="s">
        <v>4992</v>
      </c>
      <c r="I1804" s="298" t="s">
        <v>4993</v>
      </c>
      <c r="J1804" s="298" t="s">
        <v>4994</v>
      </c>
      <c r="K1804" s="273"/>
      <c r="L1804" s="273"/>
      <c r="M1804" s="273"/>
      <c r="N1804" s="273">
        <v>0</v>
      </c>
      <c r="O1804" s="273">
        <v>6</v>
      </c>
      <c r="P1804" s="287">
        <v>23659.199999999997</v>
      </c>
      <c r="Q1804" s="288" t="s">
        <v>8627</v>
      </c>
      <c r="R1804" s="289" t="s">
        <v>8628</v>
      </c>
    </row>
    <row r="1805" spans="1:20" x14ac:dyDescent="0.2">
      <c r="A1805" s="274" t="s">
        <v>4960</v>
      </c>
      <c r="B1805" s="274" t="s">
        <v>2629</v>
      </c>
      <c r="C1805" s="274" t="s">
        <v>4961</v>
      </c>
      <c r="D1805" s="273" t="s">
        <v>4962</v>
      </c>
      <c r="E1805" s="296">
        <v>6500</v>
      </c>
      <c r="F1805" s="274" t="s">
        <v>4995</v>
      </c>
      <c r="G1805" s="273" t="s">
        <v>4996</v>
      </c>
      <c r="H1805" s="298" t="s">
        <v>4973</v>
      </c>
      <c r="I1805" s="298" t="s">
        <v>4966</v>
      </c>
      <c r="J1805" s="298" t="s">
        <v>4967</v>
      </c>
      <c r="K1805" s="273"/>
      <c r="L1805" s="273"/>
      <c r="M1805" s="273"/>
      <c r="N1805" s="273">
        <v>3</v>
      </c>
      <c r="O1805" s="273">
        <v>6</v>
      </c>
      <c r="P1805" s="287">
        <v>40159.200000000004</v>
      </c>
      <c r="Q1805" s="288" t="s">
        <v>8627</v>
      </c>
      <c r="R1805" s="289" t="s">
        <v>8628</v>
      </c>
    </row>
    <row r="1806" spans="1:20" x14ac:dyDescent="0.2">
      <c r="A1806" s="274" t="s">
        <v>4960</v>
      </c>
      <c r="B1806" s="274" t="s">
        <v>2629</v>
      </c>
      <c r="C1806" s="274" t="s">
        <v>4961</v>
      </c>
      <c r="D1806" s="273" t="s">
        <v>4970</v>
      </c>
      <c r="E1806" s="296">
        <v>4800</v>
      </c>
      <c r="F1806" s="274" t="s">
        <v>4997</v>
      </c>
      <c r="G1806" s="273" t="s">
        <v>4998</v>
      </c>
      <c r="H1806" s="298" t="s">
        <v>4999</v>
      </c>
      <c r="I1806" s="298" t="s">
        <v>4966</v>
      </c>
      <c r="J1806" s="298" t="s">
        <v>4967</v>
      </c>
      <c r="K1806" s="273"/>
      <c r="L1806" s="273"/>
      <c r="M1806" s="273"/>
      <c r="N1806" s="273">
        <v>0</v>
      </c>
      <c r="O1806" s="273">
        <v>6</v>
      </c>
      <c r="P1806" s="287">
        <v>29959.199999999997</v>
      </c>
      <c r="Q1806" s="288" t="s">
        <v>8627</v>
      </c>
      <c r="R1806" s="289" t="s">
        <v>8628</v>
      </c>
    </row>
    <row r="1807" spans="1:20" x14ac:dyDescent="0.2">
      <c r="A1807" s="274" t="s">
        <v>4960</v>
      </c>
      <c r="B1807" s="274" t="s">
        <v>2629</v>
      </c>
      <c r="C1807" s="274" t="s">
        <v>4961</v>
      </c>
      <c r="D1807" s="273" t="s">
        <v>4962</v>
      </c>
      <c r="E1807" s="296">
        <v>6500</v>
      </c>
      <c r="F1807" s="274" t="s">
        <v>5000</v>
      </c>
      <c r="G1807" s="273" t="s">
        <v>5001</v>
      </c>
      <c r="H1807" s="298" t="s">
        <v>4965</v>
      </c>
      <c r="I1807" s="298" t="s">
        <v>4966</v>
      </c>
      <c r="J1807" s="298" t="s">
        <v>4967</v>
      </c>
      <c r="K1807" s="273"/>
      <c r="L1807" s="273"/>
      <c r="M1807" s="273"/>
      <c r="N1807" s="273">
        <v>4</v>
      </c>
      <c r="O1807" s="273">
        <v>6</v>
      </c>
      <c r="P1807" s="287">
        <v>40159.200000000004</v>
      </c>
      <c r="Q1807" s="288" t="s">
        <v>8627</v>
      </c>
      <c r="R1807" s="289" t="s">
        <v>8628</v>
      </c>
    </row>
    <row r="1808" spans="1:20" x14ac:dyDescent="0.2">
      <c r="A1808" s="274" t="s">
        <v>4960</v>
      </c>
      <c r="B1808" s="274" t="s">
        <v>2629</v>
      </c>
      <c r="C1808" s="274" t="s">
        <v>4961</v>
      </c>
      <c r="D1808" s="273" t="s">
        <v>4962</v>
      </c>
      <c r="E1808" s="296">
        <v>6500</v>
      </c>
      <c r="F1808" s="274" t="s">
        <v>5002</v>
      </c>
      <c r="G1808" s="273" t="s">
        <v>5003</v>
      </c>
      <c r="H1808" s="298" t="s">
        <v>4985</v>
      </c>
      <c r="I1808" s="298" t="s">
        <v>4966</v>
      </c>
      <c r="J1808" s="298" t="s">
        <v>4967</v>
      </c>
      <c r="K1808" s="273"/>
      <c r="L1808" s="273"/>
      <c r="M1808" s="273"/>
      <c r="N1808" s="273">
        <v>3</v>
      </c>
      <c r="O1808" s="273">
        <v>6</v>
      </c>
      <c r="P1808" s="287">
        <v>40159.200000000004</v>
      </c>
      <c r="Q1808" s="288" t="s">
        <v>8627</v>
      </c>
      <c r="R1808" s="289" t="s">
        <v>8628</v>
      </c>
    </row>
    <row r="1809" spans="1:18" x14ac:dyDescent="0.2">
      <c r="A1809" s="274" t="s">
        <v>4960</v>
      </c>
      <c r="B1809" s="274" t="s">
        <v>2629</v>
      </c>
      <c r="C1809" s="274" t="s">
        <v>4961</v>
      </c>
      <c r="D1809" s="273" t="s">
        <v>4962</v>
      </c>
      <c r="E1809" s="296">
        <v>6500</v>
      </c>
      <c r="F1809" s="274" t="s">
        <v>5004</v>
      </c>
      <c r="G1809" s="273" t="s">
        <v>5005</v>
      </c>
      <c r="H1809" s="298" t="s">
        <v>4976</v>
      </c>
      <c r="I1809" s="298" t="s">
        <v>4966</v>
      </c>
      <c r="J1809" s="298" t="s">
        <v>4967</v>
      </c>
      <c r="K1809" s="273"/>
      <c r="L1809" s="273"/>
      <c r="M1809" s="273"/>
      <c r="N1809" s="273">
        <v>4</v>
      </c>
      <c r="O1809" s="273">
        <v>6</v>
      </c>
      <c r="P1809" s="287">
        <v>40159.200000000004</v>
      </c>
      <c r="Q1809" s="288" t="s">
        <v>8627</v>
      </c>
      <c r="R1809" s="289" t="s">
        <v>8628</v>
      </c>
    </row>
    <row r="1810" spans="1:18" x14ac:dyDescent="0.2">
      <c r="A1810" s="274" t="s">
        <v>4960</v>
      </c>
      <c r="B1810" s="274" t="s">
        <v>2629</v>
      </c>
      <c r="C1810" s="274" t="s">
        <v>4961</v>
      </c>
      <c r="D1810" s="273" t="s">
        <v>4962</v>
      </c>
      <c r="E1810" s="296">
        <v>7000</v>
      </c>
      <c r="F1810" s="274" t="s">
        <v>5006</v>
      </c>
      <c r="G1810" s="273" t="s">
        <v>5007</v>
      </c>
      <c r="H1810" s="298" t="s">
        <v>4999</v>
      </c>
      <c r="I1810" s="298" t="s">
        <v>4966</v>
      </c>
      <c r="J1810" s="298" t="s">
        <v>4967</v>
      </c>
      <c r="K1810" s="273"/>
      <c r="L1810" s="273"/>
      <c r="M1810" s="273"/>
      <c r="N1810" s="273">
        <v>0</v>
      </c>
      <c r="O1810" s="273">
        <v>6</v>
      </c>
      <c r="P1810" s="287">
        <v>43159.200000000004</v>
      </c>
      <c r="Q1810" s="288" t="s">
        <v>8627</v>
      </c>
      <c r="R1810" s="289" t="s">
        <v>8628</v>
      </c>
    </row>
    <row r="1811" spans="1:18" x14ac:dyDescent="0.2">
      <c r="A1811" s="274" t="s">
        <v>4960</v>
      </c>
      <c r="B1811" s="274" t="s">
        <v>2629</v>
      </c>
      <c r="C1811" s="274" t="s">
        <v>4961</v>
      </c>
      <c r="D1811" s="273" t="s">
        <v>4962</v>
      </c>
      <c r="E1811" s="296">
        <v>7500</v>
      </c>
      <c r="F1811" s="274" t="s">
        <v>5008</v>
      </c>
      <c r="G1811" s="273" t="s">
        <v>5009</v>
      </c>
      <c r="H1811" s="298" t="s">
        <v>4965</v>
      </c>
      <c r="I1811" s="298" t="s">
        <v>4966</v>
      </c>
      <c r="J1811" s="298" t="s">
        <v>4967</v>
      </c>
      <c r="K1811" s="273"/>
      <c r="L1811" s="273"/>
      <c r="M1811" s="273"/>
      <c r="N1811" s="273">
        <v>3</v>
      </c>
      <c r="O1811" s="273">
        <v>6</v>
      </c>
      <c r="P1811" s="287">
        <v>46159.200000000004</v>
      </c>
      <c r="Q1811" s="288" t="s">
        <v>8627</v>
      </c>
      <c r="R1811" s="289" t="s">
        <v>8628</v>
      </c>
    </row>
    <row r="1812" spans="1:18" x14ac:dyDescent="0.2">
      <c r="A1812" s="274" t="s">
        <v>4960</v>
      </c>
      <c r="B1812" s="274" t="s">
        <v>2629</v>
      </c>
      <c r="C1812" s="274" t="s">
        <v>4961</v>
      </c>
      <c r="D1812" s="273" t="s">
        <v>4970</v>
      </c>
      <c r="E1812" s="296">
        <v>3000</v>
      </c>
      <c r="F1812" s="274" t="s">
        <v>5010</v>
      </c>
      <c r="G1812" s="273" t="s">
        <v>5011</v>
      </c>
      <c r="H1812" s="298" t="s">
        <v>5012</v>
      </c>
      <c r="I1812" s="298" t="s">
        <v>4993</v>
      </c>
      <c r="J1812" s="298" t="s">
        <v>4994</v>
      </c>
      <c r="K1812" s="273"/>
      <c r="L1812" s="273"/>
      <c r="M1812" s="273"/>
      <c r="N1812" s="273">
        <v>0</v>
      </c>
      <c r="O1812" s="273">
        <v>6</v>
      </c>
      <c r="P1812" s="287">
        <v>19159.199999999997</v>
      </c>
      <c r="Q1812" s="288" t="s">
        <v>8627</v>
      </c>
      <c r="R1812" s="289" t="s">
        <v>8628</v>
      </c>
    </row>
    <row r="1813" spans="1:18" x14ac:dyDescent="0.2">
      <c r="A1813" s="274" t="s">
        <v>4960</v>
      </c>
      <c r="B1813" s="274" t="s">
        <v>2629</v>
      </c>
      <c r="C1813" s="274" t="s">
        <v>4961</v>
      </c>
      <c r="D1813" s="273" t="s">
        <v>4962</v>
      </c>
      <c r="E1813" s="296">
        <v>8500</v>
      </c>
      <c r="F1813" s="274" t="s">
        <v>5013</v>
      </c>
      <c r="G1813" s="273" t="s">
        <v>5014</v>
      </c>
      <c r="H1813" s="298" t="s">
        <v>5015</v>
      </c>
      <c r="I1813" s="298" t="s">
        <v>4966</v>
      </c>
      <c r="J1813" s="298" t="s">
        <v>4967</v>
      </c>
      <c r="K1813" s="273"/>
      <c r="L1813" s="273"/>
      <c r="M1813" s="273"/>
      <c r="N1813" s="273">
        <v>0</v>
      </c>
      <c r="O1813" s="273">
        <v>6</v>
      </c>
      <c r="P1813" s="287">
        <v>52159.199999999997</v>
      </c>
      <c r="Q1813" s="288" t="s">
        <v>8627</v>
      </c>
      <c r="R1813" s="289" t="s">
        <v>8628</v>
      </c>
    </row>
    <row r="1814" spans="1:18" x14ac:dyDescent="0.2">
      <c r="A1814" s="274" t="s">
        <v>4960</v>
      </c>
      <c r="B1814" s="274" t="s">
        <v>2629</v>
      </c>
      <c r="C1814" s="274" t="s">
        <v>4961</v>
      </c>
      <c r="D1814" s="273" t="s">
        <v>4962</v>
      </c>
      <c r="E1814" s="296">
        <v>7500</v>
      </c>
      <c r="F1814" s="274" t="s">
        <v>5016</v>
      </c>
      <c r="G1814" s="273" t="s">
        <v>5017</v>
      </c>
      <c r="H1814" s="298" t="s">
        <v>4965</v>
      </c>
      <c r="I1814" s="298" t="s">
        <v>4966</v>
      </c>
      <c r="J1814" s="298" t="s">
        <v>4967</v>
      </c>
      <c r="K1814" s="273"/>
      <c r="L1814" s="273"/>
      <c r="M1814" s="273"/>
      <c r="N1814" s="273">
        <v>4</v>
      </c>
      <c r="O1814" s="273">
        <v>6</v>
      </c>
      <c r="P1814" s="287">
        <v>46159.200000000004</v>
      </c>
      <c r="Q1814" s="288" t="s">
        <v>8627</v>
      </c>
      <c r="R1814" s="289" t="s">
        <v>8628</v>
      </c>
    </row>
    <row r="1815" spans="1:18" x14ac:dyDescent="0.2">
      <c r="A1815" s="274" t="s">
        <v>4960</v>
      </c>
      <c r="B1815" s="274" t="s">
        <v>2629</v>
      </c>
      <c r="C1815" s="274" t="s">
        <v>4961</v>
      </c>
      <c r="D1815" s="273" t="s">
        <v>4970</v>
      </c>
      <c r="E1815" s="296">
        <v>2500</v>
      </c>
      <c r="F1815" s="274" t="s">
        <v>5018</v>
      </c>
      <c r="G1815" s="273" t="s">
        <v>5019</v>
      </c>
      <c r="H1815" s="298" t="s">
        <v>4973</v>
      </c>
      <c r="I1815" s="298" t="s">
        <v>5020</v>
      </c>
      <c r="J1815" s="298" t="s">
        <v>4982</v>
      </c>
      <c r="K1815" s="273"/>
      <c r="L1815" s="273"/>
      <c r="M1815" s="273"/>
      <c r="N1815" s="273">
        <v>0</v>
      </c>
      <c r="O1815" s="273">
        <v>6</v>
      </c>
      <c r="P1815" s="287">
        <v>16156.16</v>
      </c>
      <c r="Q1815" s="288" t="s">
        <v>8627</v>
      </c>
      <c r="R1815" s="289" t="s">
        <v>8628</v>
      </c>
    </row>
    <row r="1816" spans="1:18" x14ac:dyDescent="0.2">
      <c r="A1816" s="274" t="s">
        <v>4960</v>
      </c>
      <c r="B1816" s="274" t="s">
        <v>2629</v>
      </c>
      <c r="C1816" s="274" t="s">
        <v>4961</v>
      </c>
      <c r="D1816" s="273" t="s">
        <v>4962</v>
      </c>
      <c r="E1816" s="296">
        <v>9500</v>
      </c>
      <c r="F1816" s="274" t="s">
        <v>5021</v>
      </c>
      <c r="G1816" s="273" t="s">
        <v>5022</v>
      </c>
      <c r="H1816" s="298" t="s">
        <v>4976</v>
      </c>
      <c r="I1816" s="298" t="s">
        <v>4966</v>
      </c>
      <c r="J1816" s="298" t="s">
        <v>4967</v>
      </c>
      <c r="K1816" s="273"/>
      <c r="L1816" s="273"/>
      <c r="M1816" s="273"/>
      <c r="N1816" s="273">
        <v>0</v>
      </c>
      <c r="O1816" s="273">
        <v>6</v>
      </c>
      <c r="P1816" s="287">
        <v>58159.199999999997</v>
      </c>
      <c r="Q1816" s="288" t="s">
        <v>8627</v>
      </c>
      <c r="R1816" s="289" t="s">
        <v>8628</v>
      </c>
    </row>
    <row r="1817" spans="1:18" x14ac:dyDescent="0.2">
      <c r="A1817" s="274" t="s">
        <v>4960</v>
      </c>
      <c r="B1817" s="274" t="s">
        <v>2629</v>
      </c>
      <c r="C1817" s="274" t="s">
        <v>4961</v>
      </c>
      <c r="D1817" s="273" t="s">
        <v>4962</v>
      </c>
      <c r="E1817" s="296">
        <v>6500</v>
      </c>
      <c r="F1817" s="274" t="s">
        <v>5023</v>
      </c>
      <c r="G1817" s="273" t="s">
        <v>5024</v>
      </c>
      <c r="H1817" s="298" t="s">
        <v>4976</v>
      </c>
      <c r="I1817" s="298" t="s">
        <v>4966</v>
      </c>
      <c r="J1817" s="298" t="s">
        <v>4967</v>
      </c>
      <c r="K1817" s="273"/>
      <c r="L1817" s="273"/>
      <c r="M1817" s="273"/>
      <c r="N1817" s="273">
        <v>4</v>
      </c>
      <c r="O1817" s="273">
        <v>6</v>
      </c>
      <c r="P1817" s="287">
        <v>40159.200000000004</v>
      </c>
      <c r="Q1817" s="288" t="s">
        <v>8627</v>
      </c>
      <c r="R1817" s="289" t="s">
        <v>8628</v>
      </c>
    </row>
    <row r="1818" spans="1:18" x14ac:dyDescent="0.2">
      <c r="A1818" s="274" t="s">
        <v>4960</v>
      </c>
      <c r="B1818" s="274" t="s">
        <v>2629</v>
      </c>
      <c r="C1818" s="274" t="s">
        <v>4961</v>
      </c>
      <c r="D1818" s="273" t="s">
        <v>4962</v>
      </c>
      <c r="E1818" s="296">
        <v>6500</v>
      </c>
      <c r="F1818" s="274" t="s">
        <v>5025</v>
      </c>
      <c r="G1818" s="273" t="s">
        <v>5026</v>
      </c>
      <c r="H1818" s="298" t="s">
        <v>4973</v>
      </c>
      <c r="I1818" s="298" t="s">
        <v>4966</v>
      </c>
      <c r="J1818" s="298" t="s">
        <v>4967</v>
      </c>
      <c r="K1818" s="273"/>
      <c r="L1818" s="273"/>
      <c r="M1818" s="273"/>
      <c r="N1818" s="273">
        <v>4</v>
      </c>
      <c r="O1818" s="273">
        <v>6</v>
      </c>
      <c r="P1818" s="287">
        <v>40159.200000000004</v>
      </c>
      <c r="Q1818" s="288" t="s">
        <v>8627</v>
      </c>
      <c r="R1818" s="289" t="s">
        <v>8628</v>
      </c>
    </row>
    <row r="1819" spans="1:18" x14ac:dyDescent="0.2">
      <c r="A1819" s="274" t="s">
        <v>4960</v>
      </c>
      <c r="B1819" s="274" t="s">
        <v>2629</v>
      </c>
      <c r="C1819" s="274" t="s">
        <v>4961</v>
      </c>
      <c r="D1819" s="273" t="s">
        <v>4962</v>
      </c>
      <c r="E1819" s="296">
        <v>8500</v>
      </c>
      <c r="F1819" s="274" t="s">
        <v>5027</v>
      </c>
      <c r="G1819" s="273" t="s">
        <v>5028</v>
      </c>
      <c r="H1819" s="298" t="s">
        <v>4976</v>
      </c>
      <c r="I1819" s="298" t="s">
        <v>4966</v>
      </c>
      <c r="J1819" s="298" t="s">
        <v>4967</v>
      </c>
      <c r="K1819" s="273"/>
      <c r="L1819" s="273"/>
      <c r="M1819" s="273"/>
      <c r="N1819" s="273">
        <v>0</v>
      </c>
      <c r="O1819" s="273">
        <v>6</v>
      </c>
      <c r="P1819" s="287">
        <v>52159.199999999997</v>
      </c>
      <c r="Q1819" s="288" t="s">
        <v>8627</v>
      </c>
      <c r="R1819" s="289" t="s">
        <v>8628</v>
      </c>
    </row>
    <row r="1820" spans="1:18" x14ac:dyDescent="0.2">
      <c r="A1820" s="274" t="s">
        <v>4960</v>
      </c>
      <c r="B1820" s="274" t="s">
        <v>2629</v>
      </c>
      <c r="C1820" s="274" t="s">
        <v>4961</v>
      </c>
      <c r="D1820" s="273" t="s">
        <v>4962</v>
      </c>
      <c r="E1820" s="296">
        <v>7500</v>
      </c>
      <c r="F1820" s="274" t="s">
        <v>5032</v>
      </c>
      <c r="G1820" s="273" t="s">
        <v>5033</v>
      </c>
      <c r="H1820" s="298" t="s">
        <v>4965</v>
      </c>
      <c r="I1820" s="298" t="s">
        <v>4966</v>
      </c>
      <c r="J1820" s="298" t="s">
        <v>4967</v>
      </c>
      <c r="K1820" s="273"/>
      <c r="L1820" s="273"/>
      <c r="M1820" s="273"/>
      <c r="N1820" s="273">
        <v>0</v>
      </c>
      <c r="O1820" s="273">
        <v>6</v>
      </c>
      <c r="P1820" s="287">
        <v>46159.200000000004</v>
      </c>
      <c r="Q1820" s="288" t="s">
        <v>8627</v>
      </c>
      <c r="R1820" s="289" t="s">
        <v>8628</v>
      </c>
    </row>
    <row r="1821" spans="1:18" x14ac:dyDescent="0.2">
      <c r="A1821" s="274" t="s">
        <v>4960</v>
      </c>
      <c r="B1821" s="274" t="s">
        <v>2629</v>
      </c>
      <c r="C1821" s="274" t="s">
        <v>4961</v>
      </c>
      <c r="D1821" s="273" t="s">
        <v>4962</v>
      </c>
      <c r="E1821" s="296">
        <v>6500</v>
      </c>
      <c r="F1821" s="274" t="s">
        <v>5034</v>
      </c>
      <c r="G1821" s="273" t="s">
        <v>5035</v>
      </c>
      <c r="H1821" s="298" t="s">
        <v>4985</v>
      </c>
      <c r="I1821" s="298" t="s">
        <v>4966</v>
      </c>
      <c r="J1821" s="298" t="s">
        <v>4967</v>
      </c>
      <c r="K1821" s="273"/>
      <c r="L1821" s="273"/>
      <c r="M1821" s="273"/>
      <c r="N1821" s="273">
        <v>4</v>
      </c>
      <c r="O1821" s="273">
        <v>6</v>
      </c>
      <c r="P1821" s="287">
        <v>40159.200000000004</v>
      </c>
      <c r="Q1821" s="288" t="s">
        <v>8627</v>
      </c>
      <c r="R1821" s="289" t="s">
        <v>8628</v>
      </c>
    </row>
    <row r="1822" spans="1:18" x14ac:dyDescent="0.2">
      <c r="A1822" s="274" t="s">
        <v>4960</v>
      </c>
      <c r="B1822" s="274" t="s">
        <v>2629</v>
      </c>
      <c r="C1822" s="274" t="s">
        <v>4961</v>
      </c>
      <c r="D1822" s="273" t="s">
        <v>4962</v>
      </c>
      <c r="E1822" s="296">
        <v>8500</v>
      </c>
      <c r="F1822" s="274" t="s">
        <v>5036</v>
      </c>
      <c r="G1822" s="273" t="s">
        <v>5037</v>
      </c>
      <c r="H1822" s="298" t="s">
        <v>4985</v>
      </c>
      <c r="I1822" s="298" t="s">
        <v>4966</v>
      </c>
      <c r="J1822" s="298" t="s">
        <v>4967</v>
      </c>
      <c r="K1822" s="273"/>
      <c r="L1822" s="273"/>
      <c r="M1822" s="273"/>
      <c r="N1822" s="273">
        <v>3</v>
      </c>
      <c r="O1822" s="273">
        <v>6</v>
      </c>
      <c r="P1822" s="287">
        <v>52159.199999999997</v>
      </c>
      <c r="Q1822" s="288" t="s">
        <v>8627</v>
      </c>
      <c r="R1822" s="289" t="s">
        <v>8628</v>
      </c>
    </row>
    <row r="1823" spans="1:18" x14ac:dyDescent="0.2">
      <c r="A1823" s="274" t="s">
        <v>4960</v>
      </c>
      <c r="B1823" s="274" t="s">
        <v>2629</v>
      </c>
      <c r="C1823" s="274" t="s">
        <v>4961</v>
      </c>
      <c r="D1823" s="273" t="s">
        <v>4962</v>
      </c>
      <c r="E1823" s="296">
        <v>6500</v>
      </c>
      <c r="F1823" s="274" t="s">
        <v>5038</v>
      </c>
      <c r="G1823" s="273" t="s">
        <v>5039</v>
      </c>
      <c r="H1823" s="274" t="s">
        <v>4976</v>
      </c>
      <c r="I1823" s="274" t="s">
        <v>4966</v>
      </c>
      <c r="J1823" s="274" t="s">
        <v>4967</v>
      </c>
      <c r="K1823" s="273"/>
      <c r="L1823" s="273"/>
      <c r="M1823" s="273"/>
      <c r="N1823" s="273">
        <v>0</v>
      </c>
      <c r="O1823" s="273">
        <v>5</v>
      </c>
      <c r="P1823" s="287">
        <v>33472.9</v>
      </c>
      <c r="Q1823" s="274"/>
      <c r="R1823" s="290"/>
    </row>
    <row r="1824" spans="1:18" x14ac:dyDescent="0.2">
      <c r="A1824" s="274" t="s">
        <v>4960</v>
      </c>
      <c r="B1824" s="274" t="s">
        <v>2629</v>
      </c>
      <c r="C1824" s="274" t="s">
        <v>4961</v>
      </c>
      <c r="D1824" s="273" t="s">
        <v>4962</v>
      </c>
      <c r="E1824" s="296">
        <v>8500</v>
      </c>
      <c r="F1824" s="274" t="s">
        <v>5040</v>
      </c>
      <c r="G1824" s="273" t="s">
        <v>5041</v>
      </c>
      <c r="H1824" s="298" t="s">
        <v>4985</v>
      </c>
      <c r="I1824" s="298" t="s">
        <v>4966</v>
      </c>
      <c r="J1824" s="298" t="s">
        <v>4967</v>
      </c>
      <c r="K1824" s="273"/>
      <c r="L1824" s="273"/>
      <c r="M1824" s="273"/>
      <c r="N1824" s="273">
        <v>3</v>
      </c>
      <c r="O1824" s="273">
        <v>6</v>
      </c>
      <c r="P1824" s="287">
        <v>52159.199999999997</v>
      </c>
      <c r="Q1824" s="288" t="s">
        <v>8627</v>
      </c>
      <c r="R1824" s="289" t="s">
        <v>8628</v>
      </c>
    </row>
    <row r="1825" spans="1:18" x14ac:dyDescent="0.2">
      <c r="A1825" s="274" t="s">
        <v>4960</v>
      </c>
      <c r="B1825" s="274" t="s">
        <v>2629</v>
      </c>
      <c r="C1825" s="274" t="s">
        <v>4961</v>
      </c>
      <c r="D1825" s="273" t="s">
        <v>4962</v>
      </c>
      <c r="E1825" s="296">
        <v>7500</v>
      </c>
      <c r="F1825" s="274" t="s">
        <v>5042</v>
      </c>
      <c r="G1825" s="273" t="s">
        <v>5043</v>
      </c>
      <c r="H1825" s="298" t="s">
        <v>4973</v>
      </c>
      <c r="I1825" s="298" t="s">
        <v>4966</v>
      </c>
      <c r="J1825" s="298" t="s">
        <v>4967</v>
      </c>
      <c r="K1825" s="273"/>
      <c r="L1825" s="273"/>
      <c r="M1825" s="273"/>
      <c r="N1825" s="273">
        <v>3</v>
      </c>
      <c r="O1825" s="273">
        <v>6</v>
      </c>
      <c r="P1825" s="287">
        <v>46159.200000000004</v>
      </c>
      <c r="Q1825" s="288" t="s">
        <v>8627</v>
      </c>
      <c r="R1825" s="289" t="s">
        <v>8628</v>
      </c>
    </row>
    <row r="1826" spans="1:18" x14ac:dyDescent="0.2">
      <c r="A1826" s="274" t="s">
        <v>4960</v>
      </c>
      <c r="B1826" s="274" t="s">
        <v>2629</v>
      </c>
      <c r="C1826" s="274" t="s">
        <v>4961</v>
      </c>
      <c r="D1826" s="273" t="s">
        <v>4970</v>
      </c>
      <c r="E1826" s="296">
        <v>8500</v>
      </c>
      <c r="F1826" s="274" t="s">
        <v>5044</v>
      </c>
      <c r="G1826" s="273" t="s">
        <v>5045</v>
      </c>
      <c r="H1826" s="298" t="s">
        <v>4965</v>
      </c>
      <c r="I1826" s="298" t="s">
        <v>4966</v>
      </c>
      <c r="J1826" s="298" t="s">
        <v>4967</v>
      </c>
      <c r="K1826" s="273"/>
      <c r="L1826" s="273"/>
      <c r="M1826" s="273"/>
      <c r="N1826" s="273">
        <v>0</v>
      </c>
      <c r="O1826" s="273">
        <v>5</v>
      </c>
      <c r="P1826" s="287">
        <v>43472.899999999994</v>
      </c>
      <c r="Q1826" s="288" t="s">
        <v>8627</v>
      </c>
      <c r="R1826" s="289" t="s">
        <v>8628</v>
      </c>
    </row>
    <row r="1827" spans="1:18" x14ac:dyDescent="0.2">
      <c r="A1827" s="274" t="s">
        <v>4960</v>
      </c>
      <c r="B1827" s="274" t="s">
        <v>2629</v>
      </c>
      <c r="C1827" s="274" t="s">
        <v>4961</v>
      </c>
      <c r="D1827" s="273" t="s">
        <v>4962</v>
      </c>
      <c r="E1827" s="296">
        <v>7500</v>
      </c>
      <c r="F1827" s="274" t="s">
        <v>5046</v>
      </c>
      <c r="G1827" s="273" t="s">
        <v>5047</v>
      </c>
      <c r="H1827" s="298" t="s">
        <v>4985</v>
      </c>
      <c r="I1827" s="298" t="s">
        <v>4966</v>
      </c>
      <c r="J1827" s="298" t="s">
        <v>4967</v>
      </c>
      <c r="K1827" s="273"/>
      <c r="L1827" s="273"/>
      <c r="M1827" s="273"/>
      <c r="N1827" s="273">
        <v>0</v>
      </c>
      <c r="O1827" s="273">
        <v>6</v>
      </c>
      <c r="P1827" s="287">
        <v>46159.200000000004</v>
      </c>
      <c r="Q1827" s="288" t="s">
        <v>8627</v>
      </c>
      <c r="R1827" s="289" t="s">
        <v>8628</v>
      </c>
    </row>
    <row r="1828" spans="1:18" x14ac:dyDescent="0.2">
      <c r="A1828" s="274" t="s">
        <v>4960</v>
      </c>
      <c r="B1828" s="274" t="s">
        <v>2629</v>
      </c>
      <c r="C1828" s="274" t="s">
        <v>4961</v>
      </c>
      <c r="D1828" s="273" t="s">
        <v>4962</v>
      </c>
      <c r="E1828" s="296">
        <v>7500</v>
      </c>
      <c r="F1828" s="274" t="s">
        <v>5048</v>
      </c>
      <c r="G1828" s="273" t="s">
        <v>5049</v>
      </c>
      <c r="H1828" s="298" t="s">
        <v>4965</v>
      </c>
      <c r="I1828" s="298" t="s">
        <v>4966</v>
      </c>
      <c r="J1828" s="298" t="s">
        <v>4967</v>
      </c>
      <c r="K1828" s="273"/>
      <c r="L1828" s="273"/>
      <c r="M1828" s="273"/>
      <c r="N1828" s="273">
        <v>3</v>
      </c>
      <c r="O1828" s="273">
        <v>6</v>
      </c>
      <c r="P1828" s="287">
        <v>46159.200000000004</v>
      </c>
      <c r="Q1828" s="288" t="s">
        <v>8627</v>
      </c>
      <c r="R1828" s="289" t="s">
        <v>8628</v>
      </c>
    </row>
    <row r="1829" spans="1:18" x14ac:dyDescent="0.2">
      <c r="A1829" s="274" t="s">
        <v>4960</v>
      </c>
      <c r="B1829" s="274" t="s">
        <v>2629</v>
      </c>
      <c r="C1829" s="274" t="s">
        <v>4961</v>
      </c>
      <c r="D1829" s="273" t="s">
        <v>4962</v>
      </c>
      <c r="E1829" s="296">
        <v>6500</v>
      </c>
      <c r="F1829" s="274" t="s">
        <v>5050</v>
      </c>
      <c r="G1829" s="273" t="s">
        <v>5051</v>
      </c>
      <c r="H1829" s="274" t="s">
        <v>4985</v>
      </c>
      <c r="I1829" s="274" t="s">
        <v>4966</v>
      </c>
      <c r="J1829" s="274" t="s">
        <v>4967</v>
      </c>
      <c r="K1829" s="273"/>
      <c r="L1829" s="273"/>
      <c r="M1829" s="273"/>
      <c r="N1829" s="273">
        <v>2</v>
      </c>
      <c r="O1829" s="273">
        <v>5</v>
      </c>
      <c r="P1829" s="287">
        <v>29446.51</v>
      </c>
      <c r="Q1829" s="274"/>
      <c r="R1829" s="290"/>
    </row>
    <row r="1830" spans="1:18" x14ac:dyDescent="0.2">
      <c r="A1830" s="274" t="s">
        <v>4960</v>
      </c>
      <c r="B1830" s="274" t="s">
        <v>2629</v>
      </c>
      <c r="C1830" s="274" t="s">
        <v>4961</v>
      </c>
      <c r="D1830" s="273" t="s">
        <v>5052</v>
      </c>
      <c r="E1830" s="296">
        <v>2500</v>
      </c>
      <c r="F1830" s="274" t="s">
        <v>5053</v>
      </c>
      <c r="G1830" s="273" t="s">
        <v>5054</v>
      </c>
      <c r="H1830" s="298" t="s">
        <v>5055</v>
      </c>
      <c r="I1830" s="298" t="s">
        <v>4993</v>
      </c>
      <c r="J1830" s="298" t="s">
        <v>5056</v>
      </c>
      <c r="K1830" s="273"/>
      <c r="L1830" s="273"/>
      <c r="M1830" s="273"/>
      <c r="N1830" s="273">
        <v>0</v>
      </c>
      <c r="O1830" s="273">
        <v>6</v>
      </c>
      <c r="P1830" s="287">
        <v>16156.5</v>
      </c>
      <c r="Q1830" s="288" t="s">
        <v>8627</v>
      </c>
      <c r="R1830" s="289" t="s">
        <v>8628</v>
      </c>
    </row>
    <row r="1831" spans="1:18" x14ac:dyDescent="0.2">
      <c r="A1831" s="274" t="s">
        <v>4960</v>
      </c>
      <c r="B1831" s="274" t="s">
        <v>2629</v>
      </c>
      <c r="C1831" s="274" t="s">
        <v>4961</v>
      </c>
      <c r="D1831" s="273" t="s">
        <v>4962</v>
      </c>
      <c r="E1831" s="296">
        <v>9500</v>
      </c>
      <c r="F1831" s="274" t="s">
        <v>5057</v>
      </c>
      <c r="G1831" s="273" t="s">
        <v>5058</v>
      </c>
      <c r="H1831" s="298" t="s">
        <v>4976</v>
      </c>
      <c r="I1831" s="298" t="s">
        <v>4966</v>
      </c>
      <c r="J1831" s="298" t="s">
        <v>4967</v>
      </c>
      <c r="K1831" s="273"/>
      <c r="L1831" s="273"/>
      <c r="M1831" s="273"/>
      <c r="N1831" s="273">
        <v>4</v>
      </c>
      <c r="O1831" s="273">
        <v>6</v>
      </c>
      <c r="P1831" s="287">
        <v>58159.199999999997</v>
      </c>
      <c r="Q1831" s="288" t="s">
        <v>8627</v>
      </c>
      <c r="R1831" s="289" t="s">
        <v>8628</v>
      </c>
    </row>
    <row r="1832" spans="1:18" x14ac:dyDescent="0.2">
      <c r="A1832" s="274" t="s">
        <v>4960</v>
      </c>
      <c r="B1832" s="274" t="s">
        <v>2629</v>
      </c>
      <c r="C1832" s="274" t="s">
        <v>4961</v>
      </c>
      <c r="D1832" s="273" t="s">
        <v>4962</v>
      </c>
      <c r="E1832" s="296">
        <v>9500</v>
      </c>
      <c r="F1832" s="274" t="s">
        <v>5059</v>
      </c>
      <c r="G1832" s="273" t="s">
        <v>5060</v>
      </c>
      <c r="H1832" s="298" t="s">
        <v>4965</v>
      </c>
      <c r="I1832" s="298" t="s">
        <v>4966</v>
      </c>
      <c r="J1832" s="298" t="s">
        <v>4967</v>
      </c>
      <c r="K1832" s="273"/>
      <c r="L1832" s="273"/>
      <c r="M1832" s="273"/>
      <c r="N1832" s="273">
        <v>0</v>
      </c>
      <c r="O1832" s="273">
        <v>6</v>
      </c>
      <c r="P1832" s="287">
        <v>58159.199999999997</v>
      </c>
      <c r="Q1832" s="288" t="s">
        <v>8627</v>
      </c>
      <c r="R1832" s="289" t="s">
        <v>8628</v>
      </c>
    </row>
    <row r="1833" spans="1:18" x14ac:dyDescent="0.2">
      <c r="A1833" s="274" t="s">
        <v>4960</v>
      </c>
      <c r="B1833" s="274" t="s">
        <v>2629</v>
      </c>
      <c r="C1833" s="274" t="s">
        <v>4961</v>
      </c>
      <c r="D1833" s="273" t="s">
        <v>4962</v>
      </c>
      <c r="E1833" s="296">
        <v>7500</v>
      </c>
      <c r="F1833" s="274" t="s">
        <v>5061</v>
      </c>
      <c r="G1833" s="273" t="s">
        <v>5062</v>
      </c>
      <c r="H1833" s="298" t="s">
        <v>4965</v>
      </c>
      <c r="I1833" s="298" t="s">
        <v>4966</v>
      </c>
      <c r="J1833" s="298" t="s">
        <v>4967</v>
      </c>
      <c r="K1833" s="273"/>
      <c r="L1833" s="273"/>
      <c r="M1833" s="273"/>
      <c r="N1833" s="273">
        <v>4</v>
      </c>
      <c r="O1833" s="273">
        <v>6</v>
      </c>
      <c r="P1833" s="287">
        <v>46159.200000000004</v>
      </c>
      <c r="Q1833" s="288" t="s">
        <v>8627</v>
      </c>
      <c r="R1833" s="289" t="s">
        <v>8628</v>
      </c>
    </row>
    <row r="1834" spans="1:18" x14ac:dyDescent="0.2">
      <c r="A1834" s="274" t="s">
        <v>4960</v>
      </c>
      <c r="B1834" s="274" t="s">
        <v>2629</v>
      </c>
      <c r="C1834" s="274" t="s">
        <v>4961</v>
      </c>
      <c r="D1834" s="273" t="s">
        <v>4962</v>
      </c>
      <c r="E1834" s="296">
        <v>7500</v>
      </c>
      <c r="F1834" s="274" t="s">
        <v>5063</v>
      </c>
      <c r="G1834" s="273" t="s">
        <v>5064</v>
      </c>
      <c r="H1834" s="298" t="s">
        <v>5015</v>
      </c>
      <c r="I1834" s="298" t="s">
        <v>4966</v>
      </c>
      <c r="J1834" s="298" t="s">
        <v>4967</v>
      </c>
      <c r="K1834" s="273"/>
      <c r="L1834" s="273"/>
      <c r="M1834" s="273"/>
      <c r="N1834" s="273">
        <v>3</v>
      </c>
      <c r="O1834" s="273">
        <v>6</v>
      </c>
      <c r="P1834" s="287">
        <v>46159.200000000004</v>
      </c>
      <c r="Q1834" s="288" t="s">
        <v>8627</v>
      </c>
      <c r="R1834" s="289" t="s">
        <v>8628</v>
      </c>
    </row>
    <row r="1835" spans="1:18" x14ac:dyDescent="0.2">
      <c r="A1835" s="274" t="s">
        <v>4960</v>
      </c>
      <c r="B1835" s="274" t="s">
        <v>2629</v>
      </c>
      <c r="C1835" s="274" t="s">
        <v>4961</v>
      </c>
      <c r="D1835" s="273" t="s">
        <v>4962</v>
      </c>
      <c r="E1835" s="296">
        <v>6500</v>
      </c>
      <c r="F1835" s="274" t="s">
        <v>5065</v>
      </c>
      <c r="G1835" s="273" t="s">
        <v>5066</v>
      </c>
      <c r="H1835" s="298" t="s">
        <v>4973</v>
      </c>
      <c r="I1835" s="298" t="s">
        <v>4966</v>
      </c>
      <c r="J1835" s="298" t="s">
        <v>4967</v>
      </c>
      <c r="K1835" s="273"/>
      <c r="L1835" s="273"/>
      <c r="M1835" s="273"/>
      <c r="N1835" s="273">
        <v>4</v>
      </c>
      <c r="O1835" s="273">
        <v>6</v>
      </c>
      <c r="P1835" s="287">
        <v>40159.200000000004</v>
      </c>
      <c r="Q1835" s="288" t="s">
        <v>8627</v>
      </c>
      <c r="R1835" s="289" t="s">
        <v>8628</v>
      </c>
    </row>
    <row r="1836" spans="1:18" x14ac:dyDescent="0.2">
      <c r="A1836" s="274" t="s">
        <v>4960</v>
      </c>
      <c r="B1836" s="274" t="s">
        <v>2629</v>
      </c>
      <c r="C1836" s="274" t="s">
        <v>4961</v>
      </c>
      <c r="D1836" s="273" t="s">
        <v>4962</v>
      </c>
      <c r="E1836" s="296">
        <v>6500</v>
      </c>
      <c r="F1836" s="274" t="s">
        <v>5067</v>
      </c>
      <c r="G1836" s="273" t="s">
        <v>5068</v>
      </c>
      <c r="H1836" s="298" t="s">
        <v>4976</v>
      </c>
      <c r="I1836" s="298" t="s">
        <v>4966</v>
      </c>
      <c r="J1836" s="298" t="s">
        <v>4967</v>
      </c>
      <c r="K1836" s="273"/>
      <c r="L1836" s="273"/>
      <c r="M1836" s="273"/>
      <c r="N1836" s="273">
        <v>3</v>
      </c>
      <c r="O1836" s="273">
        <v>6</v>
      </c>
      <c r="P1836" s="287">
        <v>40159.200000000004</v>
      </c>
      <c r="Q1836" s="288" t="s">
        <v>8627</v>
      </c>
      <c r="R1836" s="289" t="s">
        <v>8628</v>
      </c>
    </row>
    <row r="1837" spans="1:18" x14ac:dyDescent="0.2">
      <c r="A1837" s="274" t="s">
        <v>4960</v>
      </c>
      <c r="B1837" s="274" t="s">
        <v>2629</v>
      </c>
      <c r="C1837" s="274" t="s">
        <v>4961</v>
      </c>
      <c r="D1837" s="273" t="s">
        <v>4962</v>
      </c>
      <c r="E1837" s="296">
        <v>6500</v>
      </c>
      <c r="F1837" s="274" t="s">
        <v>5069</v>
      </c>
      <c r="G1837" s="273" t="s">
        <v>5070</v>
      </c>
      <c r="H1837" s="298" t="s">
        <v>4976</v>
      </c>
      <c r="I1837" s="298" t="s">
        <v>4966</v>
      </c>
      <c r="J1837" s="298" t="s">
        <v>4967</v>
      </c>
      <c r="K1837" s="273"/>
      <c r="L1837" s="273"/>
      <c r="M1837" s="273"/>
      <c r="N1837" s="273">
        <v>4</v>
      </c>
      <c r="O1837" s="273">
        <v>5</v>
      </c>
      <c r="P1837" s="287">
        <v>33472.9</v>
      </c>
      <c r="Q1837" s="288" t="s">
        <v>8627</v>
      </c>
      <c r="R1837" s="289" t="s">
        <v>8628</v>
      </c>
    </row>
    <row r="1838" spans="1:18" x14ac:dyDescent="0.2">
      <c r="A1838" s="274" t="s">
        <v>4960</v>
      </c>
      <c r="B1838" s="274" t="s">
        <v>2629</v>
      </c>
      <c r="C1838" s="274" t="s">
        <v>4961</v>
      </c>
      <c r="D1838" s="273" t="s">
        <v>4962</v>
      </c>
      <c r="E1838" s="296">
        <v>7500</v>
      </c>
      <c r="F1838" s="274" t="s">
        <v>5071</v>
      </c>
      <c r="G1838" s="273" t="s">
        <v>5072</v>
      </c>
      <c r="H1838" s="298" t="s">
        <v>4965</v>
      </c>
      <c r="I1838" s="298" t="s">
        <v>4966</v>
      </c>
      <c r="J1838" s="298" t="s">
        <v>4967</v>
      </c>
      <c r="K1838" s="273"/>
      <c r="L1838" s="273"/>
      <c r="M1838" s="273"/>
      <c r="N1838" s="273">
        <v>3</v>
      </c>
      <c r="O1838" s="273">
        <v>6</v>
      </c>
      <c r="P1838" s="287">
        <v>46159.200000000004</v>
      </c>
      <c r="Q1838" s="288" t="s">
        <v>8627</v>
      </c>
      <c r="R1838" s="289" t="s">
        <v>8628</v>
      </c>
    </row>
    <row r="1839" spans="1:18" x14ac:dyDescent="0.2">
      <c r="A1839" s="274" t="s">
        <v>4960</v>
      </c>
      <c r="B1839" s="274" t="s">
        <v>2629</v>
      </c>
      <c r="C1839" s="274" t="s">
        <v>4961</v>
      </c>
      <c r="D1839" s="273" t="s">
        <v>4962</v>
      </c>
      <c r="E1839" s="296">
        <v>6500</v>
      </c>
      <c r="F1839" s="274" t="s">
        <v>5073</v>
      </c>
      <c r="G1839" s="273" t="s">
        <v>5074</v>
      </c>
      <c r="H1839" s="298" t="s">
        <v>4965</v>
      </c>
      <c r="I1839" s="298" t="s">
        <v>4966</v>
      </c>
      <c r="J1839" s="298" t="s">
        <v>4967</v>
      </c>
      <c r="K1839" s="273"/>
      <c r="L1839" s="273"/>
      <c r="M1839" s="273"/>
      <c r="N1839" s="273">
        <v>0</v>
      </c>
      <c r="O1839" s="273">
        <v>6</v>
      </c>
      <c r="P1839" s="287">
        <v>40383.090000000004</v>
      </c>
      <c r="Q1839" s="288" t="s">
        <v>8627</v>
      </c>
      <c r="R1839" s="289" t="s">
        <v>8628</v>
      </c>
    </row>
    <row r="1840" spans="1:18" x14ac:dyDescent="0.2">
      <c r="A1840" s="274" t="s">
        <v>4960</v>
      </c>
      <c r="B1840" s="274" t="s">
        <v>2629</v>
      </c>
      <c r="C1840" s="274" t="s">
        <v>4961</v>
      </c>
      <c r="D1840" s="273" t="s">
        <v>4962</v>
      </c>
      <c r="E1840" s="296">
        <v>6500</v>
      </c>
      <c r="F1840" s="274" t="s">
        <v>5075</v>
      </c>
      <c r="G1840" s="273" t="s">
        <v>5076</v>
      </c>
      <c r="H1840" s="298" t="s">
        <v>4976</v>
      </c>
      <c r="I1840" s="298" t="s">
        <v>4966</v>
      </c>
      <c r="J1840" s="298" t="s">
        <v>4967</v>
      </c>
      <c r="K1840" s="273"/>
      <c r="L1840" s="273"/>
      <c r="M1840" s="273"/>
      <c r="N1840" s="273">
        <v>4</v>
      </c>
      <c r="O1840" s="273">
        <v>6</v>
      </c>
      <c r="P1840" s="287">
        <v>40606.97</v>
      </c>
      <c r="Q1840" s="288" t="s">
        <v>8627</v>
      </c>
      <c r="R1840" s="289" t="s">
        <v>8628</v>
      </c>
    </row>
    <row r="1841" spans="1:18" x14ac:dyDescent="0.2">
      <c r="A1841" s="274" t="s">
        <v>4960</v>
      </c>
      <c r="B1841" s="274" t="s">
        <v>2629</v>
      </c>
      <c r="C1841" s="274" t="s">
        <v>4961</v>
      </c>
      <c r="D1841" s="273" t="s">
        <v>4962</v>
      </c>
      <c r="E1841" s="296">
        <v>6500</v>
      </c>
      <c r="F1841" s="274" t="s">
        <v>5077</v>
      </c>
      <c r="G1841" s="273" t="s">
        <v>5078</v>
      </c>
      <c r="H1841" s="298" t="s">
        <v>4965</v>
      </c>
      <c r="I1841" s="298" t="s">
        <v>4966</v>
      </c>
      <c r="J1841" s="298" t="s">
        <v>4967</v>
      </c>
      <c r="K1841" s="273"/>
      <c r="L1841" s="273"/>
      <c r="M1841" s="273"/>
      <c r="N1841" s="273">
        <v>4</v>
      </c>
      <c r="O1841" s="273">
        <v>6</v>
      </c>
      <c r="P1841" s="287">
        <v>40159.200000000004</v>
      </c>
      <c r="Q1841" s="288" t="s">
        <v>8627</v>
      </c>
      <c r="R1841" s="289" t="s">
        <v>8628</v>
      </c>
    </row>
    <row r="1842" spans="1:18" x14ac:dyDescent="0.2">
      <c r="A1842" s="274" t="s">
        <v>4960</v>
      </c>
      <c r="B1842" s="274" t="s">
        <v>2629</v>
      </c>
      <c r="C1842" s="274" t="s">
        <v>4961</v>
      </c>
      <c r="D1842" s="273" t="s">
        <v>4970</v>
      </c>
      <c r="E1842" s="296">
        <v>3000</v>
      </c>
      <c r="F1842" s="274" t="s">
        <v>5079</v>
      </c>
      <c r="G1842" s="273" t="s">
        <v>5080</v>
      </c>
      <c r="H1842" s="298" t="s">
        <v>4973</v>
      </c>
      <c r="I1842" s="298" t="s">
        <v>4981</v>
      </c>
      <c r="J1842" s="298" t="s">
        <v>4982</v>
      </c>
      <c r="K1842" s="273"/>
      <c r="L1842" s="273"/>
      <c r="M1842" s="273"/>
      <c r="N1842" s="273">
        <v>0</v>
      </c>
      <c r="O1842" s="273">
        <v>6</v>
      </c>
      <c r="P1842" s="287">
        <v>19159.199999999997</v>
      </c>
      <c r="Q1842" s="288" t="s">
        <v>8627</v>
      </c>
      <c r="R1842" s="289" t="s">
        <v>8628</v>
      </c>
    </row>
    <row r="1843" spans="1:18" x14ac:dyDescent="0.2">
      <c r="A1843" s="274" t="s">
        <v>4960</v>
      </c>
      <c r="B1843" s="274" t="s">
        <v>2629</v>
      </c>
      <c r="C1843" s="274" t="s">
        <v>4961</v>
      </c>
      <c r="D1843" s="273" t="s">
        <v>4962</v>
      </c>
      <c r="E1843" s="296">
        <v>8500</v>
      </c>
      <c r="F1843" s="274" t="s">
        <v>5081</v>
      </c>
      <c r="G1843" s="273" t="s">
        <v>5082</v>
      </c>
      <c r="H1843" s="298" t="s">
        <v>4985</v>
      </c>
      <c r="I1843" s="298" t="s">
        <v>4966</v>
      </c>
      <c r="J1843" s="298" t="s">
        <v>4967</v>
      </c>
      <c r="K1843" s="273"/>
      <c r="L1843" s="273"/>
      <c r="M1843" s="273"/>
      <c r="N1843" s="273">
        <v>3</v>
      </c>
      <c r="O1843" s="273">
        <v>6</v>
      </c>
      <c r="P1843" s="287">
        <v>52159.199999999997</v>
      </c>
      <c r="Q1843" s="288" t="s">
        <v>8627</v>
      </c>
      <c r="R1843" s="289" t="s">
        <v>8628</v>
      </c>
    </row>
    <row r="1844" spans="1:18" x14ac:dyDescent="0.2">
      <c r="A1844" s="274" t="s">
        <v>4960</v>
      </c>
      <c r="B1844" s="274" t="s">
        <v>2629</v>
      </c>
      <c r="C1844" s="274" t="s">
        <v>4961</v>
      </c>
      <c r="D1844" s="273" t="s">
        <v>4962</v>
      </c>
      <c r="E1844" s="296">
        <v>11500</v>
      </c>
      <c r="F1844" s="274" t="s">
        <v>5083</v>
      </c>
      <c r="G1844" s="273" t="s">
        <v>5084</v>
      </c>
      <c r="H1844" s="298" t="s">
        <v>4985</v>
      </c>
      <c r="I1844" s="298" t="s">
        <v>4966</v>
      </c>
      <c r="J1844" s="298" t="s">
        <v>4967</v>
      </c>
      <c r="K1844" s="273"/>
      <c r="L1844" s="273"/>
      <c r="M1844" s="273"/>
      <c r="N1844" s="273">
        <v>0</v>
      </c>
      <c r="O1844" s="273">
        <v>6</v>
      </c>
      <c r="P1844" s="287">
        <v>70159.200000000012</v>
      </c>
      <c r="Q1844" s="288" t="s">
        <v>8627</v>
      </c>
      <c r="R1844" s="289" t="s">
        <v>8628</v>
      </c>
    </row>
    <row r="1845" spans="1:18" x14ac:dyDescent="0.2">
      <c r="A1845" s="274" t="s">
        <v>4960</v>
      </c>
      <c r="B1845" s="274" t="s">
        <v>2629</v>
      </c>
      <c r="C1845" s="274" t="s">
        <v>4961</v>
      </c>
      <c r="D1845" s="273" t="s">
        <v>4962</v>
      </c>
      <c r="E1845" s="296">
        <v>5500</v>
      </c>
      <c r="F1845" s="274" t="s">
        <v>5085</v>
      </c>
      <c r="G1845" s="273" t="s">
        <v>5086</v>
      </c>
      <c r="H1845" s="298" t="s">
        <v>4973</v>
      </c>
      <c r="I1845" s="298" t="s">
        <v>4966</v>
      </c>
      <c r="J1845" s="298" t="s">
        <v>4967</v>
      </c>
      <c r="K1845" s="273"/>
      <c r="L1845" s="273"/>
      <c r="M1845" s="273"/>
      <c r="N1845" s="273">
        <v>3</v>
      </c>
      <c r="O1845" s="273">
        <v>6</v>
      </c>
      <c r="P1845" s="287">
        <v>34159.199999999997</v>
      </c>
      <c r="Q1845" s="288" t="s">
        <v>8627</v>
      </c>
      <c r="R1845" s="289" t="s">
        <v>8628</v>
      </c>
    </row>
    <row r="1846" spans="1:18" x14ac:dyDescent="0.2">
      <c r="A1846" s="274" t="s">
        <v>4960</v>
      </c>
      <c r="B1846" s="274" t="s">
        <v>2629</v>
      </c>
      <c r="C1846" s="274" t="s">
        <v>4961</v>
      </c>
      <c r="D1846" s="273" t="s">
        <v>5052</v>
      </c>
      <c r="E1846" s="296">
        <v>1800</v>
      </c>
      <c r="F1846" s="274" t="s">
        <v>5087</v>
      </c>
      <c r="G1846" s="273" t="s">
        <v>5088</v>
      </c>
      <c r="H1846" s="298" t="s">
        <v>5055</v>
      </c>
      <c r="I1846" s="298" t="s">
        <v>4993</v>
      </c>
      <c r="J1846" s="298" t="s">
        <v>5056</v>
      </c>
      <c r="K1846" s="273"/>
      <c r="L1846" s="273"/>
      <c r="M1846" s="273"/>
      <c r="N1846" s="273">
        <v>0</v>
      </c>
      <c r="O1846" s="273">
        <v>6</v>
      </c>
      <c r="P1846" s="287">
        <v>11771.970000000001</v>
      </c>
      <c r="Q1846" s="288" t="s">
        <v>8627</v>
      </c>
      <c r="R1846" s="289" t="s">
        <v>8628</v>
      </c>
    </row>
    <row r="1847" spans="1:18" x14ac:dyDescent="0.2">
      <c r="A1847" s="274" t="s">
        <v>4960</v>
      </c>
      <c r="B1847" s="274" t="s">
        <v>2629</v>
      </c>
      <c r="C1847" s="274" t="s">
        <v>4961</v>
      </c>
      <c r="D1847" s="273" t="s">
        <v>4962</v>
      </c>
      <c r="E1847" s="296">
        <v>5000</v>
      </c>
      <c r="F1847" s="274" t="s">
        <v>5089</v>
      </c>
      <c r="G1847" s="273" t="s">
        <v>5090</v>
      </c>
      <c r="H1847" s="298" t="s">
        <v>4999</v>
      </c>
      <c r="I1847" s="298" t="s">
        <v>4966</v>
      </c>
      <c r="J1847" s="298" t="s">
        <v>4967</v>
      </c>
      <c r="K1847" s="273"/>
      <c r="L1847" s="273"/>
      <c r="M1847" s="273"/>
      <c r="N1847" s="273">
        <v>0</v>
      </c>
      <c r="O1847" s="273">
        <v>6</v>
      </c>
      <c r="P1847" s="287">
        <v>31159.199999999997</v>
      </c>
      <c r="Q1847" s="288" t="s">
        <v>8627</v>
      </c>
      <c r="R1847" s="289" t="s">
        <v>8628</v>
      </c>
    </row>
    <row r="1848" spans="1:18" x14ac:dyDescent="0.2">
      <c r="A1848" s="274" t="s">
        <v>4960</v>
      </c>
      <c r="B1848" s="274" t="s">
        <v>2629</v>
      </c>
      <c r="C1848" s="274" t="s">
        <v>4961</v>
      </c>
      <c r="D1848" s="273" t="s">
        <v>4962</v>
      </c>
      <c r="E1848" s="296">
        <v>11000</v>
      </c>
      <c r="F1848" s="274" t="s">
        <v>5091</v>
      </c>
      <c r="G1848" s="273" t="s">
        <v>5092</v>
      </c>
      <c r="H1848" s="298" t="s">
        <v>4985</v>
      </c>
      <c r="I1848" s="298" t="s">
        <v>4966</v>
      </c>
      <c r="J1848" s="298" t="s">
        <v>4967</v>
      </c>
      <c r="K1848" s="273"/>
      <c r="L1848" s="273"/>
      <c r="M1848" s="273"/>
      <c r="N1848" s="273">
        <v>4</v>
      </c>
      <c r="O1848" s="273">
        <v>6</v>
      </c>
      <c r="P1848" s="287">
        <v>67159.200000000012</v>
      </c>
      <c r="Q1848" s="288" t="s">
        <v>8627</v>
      </c>
      <c r="R1848" s="289" t="s">
        <v>8628</v>
      </c>
    </row>
    <row r="1849" spans="1:18" x14ac:dyDescent="0.2">
      <c r="A1849" s="274" t="s">
        <v>4960</v>
      </c>
      <c r="B1849" s="274" t="s">
        <v>2629</v>
      </c>
      <c r="C1849" s="274" t="s">
        <v>4961</v>
      </c>
      <c r="D1849" s="273" t="s">
        <v>5052</v>
      </c>
      <c r="E1849" s="296">
        <v>3500</v>
      </c>
      <c r="F1849" s="274" t="s">
        <v>5093</v>
      </c>
      <c r="G1849" s="273" t="s">
        <v>5094</v>
      </c>
      <c r="H1849" s="298" t="s">
        <v>5055</v>
      </c>
      <c r="I1849" s="298" t="s">
        <v>4993</v>
      </c>
      <c r="J1849" s="298" t="s">
        <v>5056</v>
      </c>
      <c r="K1849" s="273"/>
      <c r="L1849" s="273"/>
      <c r="M1849" s="273"/>
      <c r="N1849" s="273">
        <v>4</v>
      </c>
      <c r="O1849" s="273">
        <v>6</v>
      </c>
      <c r="P1849" s="287">
        <v>22159.199999999997</v>
      </c>
      <c r="Q1849" s="288" t="s">
        <v>8627</v>
      </c>
      <c r="R1849" s="289" t="s">
        <v>8628</v>
      </c>
    </row>
    <row r="1850" spans="1:18" x14ac:dyDescent="0.2">
      <c r="A1850" s="274" t="s">
        <v>4960</v>
      </c>
      <c r="B1850" s="274" t="s">
        <v>2629</v>
      </c>
      <c r="C1850" s="274" t="s">
        <v>4961</v>
      </c>
      <c r="D1850" s="273" t="s">
        <v>4962</v>
      </c>
      <c r="E1850" s="296">
        <v>5500</v>
      </c>
      <c r="F1850" s="274" t="s">
        <v>5095</v>
      </c>
      <c r="G1850" s="273" t="s">
        <v>5096</v>
      </c>
      <c r="H1850" s="298" t="s">
        <v>4976</v>
      </c>
      <c r="I1850" s="298" t="s">
        <v>4966</v>
      </c>
      <c r="J1850" s="298" t="s">
        <v>4967</v>
      </c>
      <c r="K1850" s="273"/>
      <c r="L1850" s="273"/>
      <c r="M1850" s="273"/>
      <c r="N1850" s="273">
        <v>0</v>
      </c>
      <c r="O1850" s="273">
        <v>6</v>
      </c>
      <c r="P1850" s="287">
        <v>34159.199999999997</v>
      </c>
      <c r="Q1850" s="288" t="s">
        <v>8627</v>
      </c>
      <c r="R1850" s="289" t="s">
        <v>8628</v>
      </c>
    </row>
    <row r="1851" spans="1:18" x14ac:dyDescent="0.2">
      <c r="A1851" s="274" t="s">
        <v>4960</v>
      </c>
      <c r="B1851" s="274" t="s">
        <v>2629</v>
      </c>
      <c r="C1851" s="274" t="s">
        <v>4961</v>
      </c>
      <c r="D1851" s="273" t="s">
        <v>4962</v>
      </c>
      <c r="E1851" s="296">
        <v>6500</v>
      </c>
      <c r="F1851" s="274" t="s">
        <v>5097</v>
      </c>
      <c r="G1851" s="273" t="s">
        <v>5098</v>
      </c>
      <c r="H1851" s="298" t="s">
        <v>4999</v>
      </c>
      <c r="I1851" s="298" t="s">
        <v>4966</v>
      </c>
      <c r="J1851" s="298" t="s">
        <v>4967</v>
      </c>
      <c r="K1851" s="273"/>
      <c r="L1851" s="273"/>
      <c r="M1851" s="273"/>
      <c r="N1851" s="273">
        <v>0</v>
      </c>
      <c r="O1851" s="273">
        <v>6</v>
      </c>
      <c r="P1851" s="287">
        <v>40159.200000000004</v>
      </c>
      <c r="Q1851" s="288" t="s">
        <v>8627</v>
      </c>
      <c r="R1851" s="289" t="s">
        <v>8628</v>
      </c>
    </row>
    <row r="1852" spans="1:18" x14ac:dyDescent="0.2">
      <c r="A1852" s="274" t="s">
        <v>4960</v>
      </c>
      <c r="B1852" s="274" t="s">
        <v>2629</v>
      </c>
      <c r="C1852" s="274" t="s">
        <v>4961</v>
      </c>
      <c r="D1852" s="273" t="s">
        <v>5052</v>
      </c>
      <c r="E1852" s="296">
        <v>4500</v>
      </c>
      <c r="F1852" s="274" t="s">
        <v>5099</v>
      </c>
      <c r="G1852" s="273" t="s">
        <v>5100</v>
      </c>
      <c r="H1852" s="298" t="s">
        <v>5101</v>
      </c>
      <c r="I1852" s="298" t="s">
        <v>4993</v>
      </c>
      <c r="J1852" s="298" t="s">
        <v>4994</v>
      </c>
      <c r="K1852" s="273"/>
      <c r="L1852" s="273"/>
      <c r="M1852" s="273"/>
      <c r="N1852" s="273">
        <v>0</v>
      </c>
      <c r="O1852" s="273">
        <v>6</v>
      </c>
      <c r="P1852" s="287">
        <v>28159.199999999997</v>
      </c>
      <c r="Q1852" s="288" t="s">
        <v>8627</v>
      </c>
      <c r="R1852" s="289" t="s">
        <v>8628</v>
      </c>
    </row>
    <row r="1853" spans="1:18" x14ac:dyDescent="0.2">
      <c r="A1853" s="274" t="s">
        <v>4960</v>
      </c>
      <c r="B1853" s="274" t="s">
        <v>2629</v>
      </c>
      <c r="C1853" s="274" t="s">
        <v>4961</v>
      </c>
      <c r="D1853" s="273" t="s">
        <v>4962</v>
      </c>
      <c r="E1853" s="296">
        <v>10000</v>
      </c>
      <c r="F1853" s="274" t="s">
        <v>5102</v>
      </c>
      <c r="G1853" s="273" t="s">
        <v>5103</v>
      </c>
      <c r="H1853" s="298" t="s">
        <v>5104</v>
      </c>
      <c r="I1853" s="298" t="s">
        <v>4966</v>
      </c>
      <c r="J1853" s="298" t="s">
        <v>4967</v>
      </c>
      <c r="K1853" s="273"/>
      <c r="L1853" s="273"/>
      <c r="M1853" s="273"/>
      <c r="N1853" s="273">
        <v>3</v>
      </c>
      <c r="O1853" s="273">
        <v>6</v>
      </c>
      <c r="P1853" s="287">
        <v>61159.199999999997</v>
      </c>
      <c r="Q1853" s="288" t="s">
        <v>8627</v>
      </c>
      <c r="R1853" s="289" t="s">
        <v>8628</v>
      </c>
    </row>
    <row r="1854" spans="1:18" x14ac:dyDescent="0.2">
      <c r="A1854" s="274" t="s">
        <v>4960</v>
      </c>
      <c r="B1854" s="274" t="s">
        <v>2629</v>
      </c>
      <c r="C1854" s="274" t="s">
        <v>4961</v>
      </c>
      <c r="D1854" s="273" t="s">
        <v>4962</v>
      </c>
      <c r="E1854" s="296">
        <v>7500</v>
      </c>
      <c r="F1854" s="274" t="s">
        <v>5105</v>
      </c>
      <c r="G1854" s="273" t="s">
        <v>5106</v>
      </c>
      <c r="H1854" s="298" t="s">
        <v>5107</v>
      </c>
      <c r="I1854" s="298" t="s">
        <v>4966</v>
      </c>
      <c r="J1854" s="298" t="s">
        <v>4967</v>
      </c>
      <c r="K1854" s="273"/>
      <c r="L1854" s="273"/>
      <c r="M1854" s="273"/>
      <c r="N1854" s="273">
        <v>4</v>
      </c>
      <c r="O1854" s="273">
        <v>6</v>
      </c>
      <c r="P1854" s="287">
        <v>46159.200000000004</v>
      </c>
      <c r="Q1854" s="288" t="s">
        <v>8627</v>
      </c>
      <c r="R1854" s="289" t="s">
        <v>8628</v>
      </c>
    </row>
    <row r="1855" spans="1:18" x14ac:dyDescent="0.2">
      <c r="A1855" s="274" t="s">
        <v>4960</v>
      </c>
      <c r="B1855" s="274" t="s">
        <v>2629</v>
      </c>
      <c r="C1855" s="274" t="s">
        <v>4961</v>
      </c>
      <c r="D1855" s="273" t="s">
        <v>5052</v>
      </c>
      <c r="E1855" s="296">
        <v>2500</v>
      </c>
      <c r="F1855" s="274" t="s">
        <v>5108</v>
      </c>
      <c r="G1855" s="273" t="s">
        <v>5109</v>
      </c>
      <c r="H1855" s="298" t="s">
        <v>5055</v>
      </c>
      <c r="I1855" s="298" t="s">
        <v>4993</v>
      </c>
      <c r="J1855" s="298" t="s">
        <v>5056</v>
      </c>
      <c r="K1855" s="273"/>
      <c r="L1855" s="273"/>
      <c r="M1855" s="273"/>
      <c r="N1855" s="273">
        <v>0</v>
      </c>
      <c r="O1855" s="273">
        <v>6</v>
      </c>
      <c r="P1855" s="287">
        <v>16156.5</v>
      </c>
      <c r="Q1855" s="288" t="s">
        <v>8627</v>
      </c>
      <c r="R1855" s="289" t="s">
        <v>8628</v>
      </c>
    </row>
    <row r="1856" spans="1:18" x14ac:dyDescent="0.2">
      <c r="A1856" s="274" t="s">
        <v>4960</v>
      </c>
      <c r="B1856" s="274" t="s">
        <v>2629</v>
      </c>
      <c r="C1856" s="274" t="s">
        <v>4961</v>
      </c>
      <c r="D1856" s="273" t="s">
        <v>4962</v>
      </c>
      <c r="E1856" s="296">
        <v>6500</v>
      </c>
      <c r="F1856" s="274" t="s">
        <v>5110</v>
      </c>
      <c r="G1856" s="273" t="s">
        <v>5111</v>
      </c>
      <c r="H1856" s="298" t="s">
        <v>4976</v>
      </c>
      <c r="I1856" s="298" t="s">
        <v>4966</v>
      </c>
      <c r="J1856" s="298" t="s">
        <v>4967</v>
      </c>
      <c r="K1856" s="273"/>
      <c r="L1856" s="273"/>
      <c r="M1856" s="273"/>
      <c r="N1856" s="273">
        <v>0</v>
      </c>
      <c r="O1856" s="273">
        <v>6</v>
      </c>
      <c r="P1856" s="287">
        <v>40159.200000000004</v>
      </c>
      <c r="Q1856" s="288" t="s">
        <v>8627</v>
      </c>
      <c r="R1856" s="289" t="s">
        <v>8628</v>
      </c>
    </row>
    <row r="1857" spans="1:18" x14ac:dyDescent="0.2">
      <c r="A1857" s="274" t="s">
        <v>4960</v>
      </c>
      <c r="B1857" s="274" t="s">
        <v>2629</v>
      </c>
      <c r="C1857" s="274" t="s">
        <v>4961</v>
      </c>
      <c r="D1857" s="273" t="s">
        <v>4962</v>
      </c>
      <c r="E1857" s="296">
        <v>6500</v>
      </c>
      <c r="F1857" s="274" t="s">
        <v>5112</v>
      </c>
      <c r="G1857" s="273" t="s">
        <v>5113</v>
      </c>
      <c r="H1857" s="298" t="s">
        <v>4985</v>
      </c>
      <c r="I1857" s="298" t="s">
        <v>4966</v>
      </c>
      <c r="J1857" s="298" t="s">
        <v>4967</v>
      </c>
      <c r="K1857" s="273"/>
      <c r="L1857" s="273"/>
      <c r="M1857" s="273"/>
      <c r="N1857" s="273">
        <v>0</v>
      </c>
      <c r="O1857" s="273">
        <v>6</v>
      </c>
      <c r="P1857" s="287">
        <v>40159.200000000004</v>
      </c>
      <c r="Q1857" s="288" t="s">
        <v>8627</v>
      </c>
      <c r="R1857" s="289" t="s">
        <v>8628</v>
      </c>
    </row>
    <row r="1858" spans="1:18" x14ac:dyDescent="0.2">
      <c r="A1858" s="274" t="s">
        <v>4960</v>
      </c>
      <c r="B1858" s="274" t="s">
        <v>2629</v>
      </c>
      <c r="C1858" s="274" t="s">
        <v>4961</v>
      </c>
      <c r="D1858" s="273" t="s">
        <v>4962</v>
      </c>
      <c r="E1858" s="296">
        <v>6500</v>
      </c>
      <c r="F1858" s="274" t="s">
        <v>5114</v>
      </c>
      <c r="G1858" s="273" t="s">
        <v>5115</v>
      </c>
      <c r="H1858" s="298" t="s">
        <v>4976</v>
      </c>
      <c r="I1858" s="298" t="s">
        <v>4966</v>
      </c>
      <c r="J1858" s="298" t="s">
        <v>4967</v>
      </c>
      <c r="K1858" s="273"/>
      <c r="L1858" s="273"/>
      <c r="M1858" s="273"/>
      <c r="N1858" s="273">
        <v>4</v>
      </c>
      <c r="O1858" s="273">
        <v>6</v>
      </c>
      <c r="P1858" s="287">
        <v>40159.200000000004</v>
      </c>
      <c r="Q1858" s="288" t="s">
        <v>8627</v>
      </c>
      <c r="R1858" s="289" t="s">
        <v>8628</v>
      </c>
    </row>
    <row r="1859" spans="1:18" x14ac:dyDescent="0.2">
      <c r="A1859" s="274" t="s">
        <v>4960</v>
      </c>
      <c r="B1859" s="274" t="s">
        <v>2629</v>
      </c>
      <c r="C1859" s="274" t="s">
        <v>4961</v>
      </c>
      <c r="D1859" s="273" t="s">
        <v>4962</v>
      </c>
      <c r="E1859" s="296">
        <v>7500</v>
      </c>
      <c r="F1859" s="274" t="s">
        <v>5118</v>
      </c>
      <c r="G1859" s="273" t="s">
        <v>5119</v>
      </c>
      <c r="H1859" s="298" t="s">
        <v>4985</v>
      </c>
      <c r="I1859" s="298" t="s">
        <v>4966</v>
      </c>
      <c r="J1859" s="298" t="s">
        <v>4967</v>
      </c>
      <c r="K1859" s="273"/>
      <c r="L1859" s="273"/>
      <c r="M1859" s="273"/>
      <c r="N1859" s="273">
        <v>3</v>
      </c>
      <c r="O1859" s="273">
        <v>6</v>
      </c>
      <c r="P1859" s="287">
        <v>46159.200000000004</v>
      </c>
      <c r="Q1859" s="288" t="s">
        <v>8627</v>
      </c>
      <c r="R1859" s="289" t="s">
        <v>8628</v>
      </c>
    </row>
    <row r="1860" spans="1:18" x14ac:dyDescent="0.2">
      <c r="A1860" s="274" t="s">
        <v>4960</v>
      </c>
      <c r="B1860" s="274" t="s">
        <v>2629</v>
      </c>
      <c r="C1860" s="274" t="s">
        <v>4961</v>
      </c>
      <c r="D1860" s="273" t="s">
        <v>5052</v>
      </c>
      <c r="E1860" s="296">
        <v>3500</v>
      </c>
      <c r="F1860" s="274" t="s">
        <v>5120</v>
      </c>
      <c r="G1860" s="273" t="s">
        <v>5121</v>
      </c>
      <c r="H1860" s="298" t="s">
        <v>5122</v>
      </c>
      <c r="I1860" s="298" t="s">
        <v>4966</v>
      </c>
      <c r="J1860" s="298" t="s">
        <v>5123</v>
      </c>
      <c r="K1860" s="273"/>
      <c r="L1860" s="273"/>
      <c r="M1860" s="273"/>
      <c r="N1860" s="273">
        <v>4</v>
      </c>
      <c r="O1860" s="273">
        <v>6</v>
      </c>
      <c r="P1860" s="287">
        <v>22159.199999999997</v>
      </c>
      <c r="Q1860" s="288" t="s">
        <v>8627</v>
      </c>
      <c r="R1860" s="289" t="s">
        <v>8628</v>
      </c>
    </row>
    <row r="1861" spans="1:18" x14ac:dyDescent="0.2">
      <c r="A1861" s="274" t="s">
        <v>4960</v>
      </c>
      <c r="B1861" s="274" t="s">
        <v>2629</v>
      </c>
      <c r="C1861" s="274" t="s">
        <v>4961</v>
      </c>
      <c r="D1861" s="273" t="s">
        <v>4970</v>
      </c>
      <c r="E1861" s="296">
        <v>3400</v>
      </c>
      <c r="F1861" s="274" t="s">
        <v>5124</v>
      </c>
      <c r="G1861" s="273" t="s">
        <v>5125</v>
      </c>
      <c r="H1861" s="298" t="s">
        <v>5126</v>
      </c>
      <c r="I1861" s="298" t="s">
        <v>4993</v>
      </c>
      <c r="J1861" s="298" t="s">
        <v>4994</v>
      </c>
      <c r="K1861" s="273"/>
      <c r="L1861" s="273"/>
      <c r="M1861" s="273"/>
      <c r="N1861" s="273">
        <v>0</v>
      </c>
      <c r="O1861" s="273">
        <v>6</v>
      </c>
      <c r="P1861" s="287">
        <v>21559.199999999997</v>
      </c>
      <c r="Q1861" s="288" t="s">
        <v>8627</v>
      </c>
      <c r="R1861" s="289" t="s">
        <v>8628</v>
      </c>
    </row>
    <row r="1862" spans="1:18" x14ac:dyDescent="0.2">
      <c r="A1862" s="274" t="s">
        <v>4960</v>
      </c>
      <c r="B1862" s="274" t="s">
        <v>2629</v>
      </c>
      <c r="C1862" s="274" t="s">
        <v>4961</v>
      </c>
      <c r="D1862" s="273" t="s">
        <v>4962</v>
      </c>
      <c r="E1862" s="296">
        <v>8500</v>
      </c>
      <c r="F1862" s="274" t="s">
        <v>5127</v>
      </c>
      <c r="G1862" s="273" t="s">
        <v>5128</v>
      </c>
      <c r="H1862" s="298" t="s">
        <v>5015</v>
      </c>
      <c r="I1862" s="298" t="s">
        <v>4966</v>
      </c>
      <c r="J1862" s="298" t="s">
        <v>4967</v>
      </c>
      <c r="K1862" s="273"/>
      <c r="L1862" s="273"/>
      <c r="M1862" s="273"/>
      <c r="N1862" s="273">
        <v>0</v>
      </c>
      <c r="O1862" s="273">
        <v>6</v>
      </c>
      <c r="P1862" s="287">
        <v>52159.199999999997</v>
      </c>
      <c r="Q1862" s="288" t="s">
        <v>8627</v>
      </c>
      <c r="R1862" s="289" t="s">
        <v>8628</v>
      </c>
    </row>
    <row r="1863" spans="1:18" x14ac:dyDescent="0.2">
      <c r="A1863" s="274" t="s">
        <v>4960</v>
      </c>
      <c r="B1863" s="274" t="s">
        <v>2629</v>
      </c>
      <c r="C1863" s="274" t="s">
        <v>4961</v>
      </c>
      <c r="D1863" s="273" t="s">
        <v>4962</v>
      </c>
      <c r="E1863" s="296">
        <v>6500</v>
      </c>
      <c r="F1863" s="274" t="s">
        <v>5129</v>
      </c>
      <c r="G1863" s="273" t="s">
        <v>5130</v>
      </c>
      <c r="H1863" s="298" t="s">
        <v>4976</v>
      </c>
      <c r="I1863" s="298" t="s">
        <v>4966</v>
      </c>
      <c r="J1863" s="298" t="s">
        <v>4967</v>
      </c>
      <c r="K1863" s="273"/>
      <c r="L1863" s="273"/>
      <c r="M1863" s="273"/>
      <c r="N1863" s="273">
        <v>4</v>
      </c>
      <c r="O1863" s="273">
        <v>6</v>
      </c>
      <c r="P1863" s="287">
        <v>40159.200000000004</v>
      </c>
      <c r="Q1863" s="288" t="s">
        <v>8627</v>
      </c>
      <c r="R1863" s="289" t="s">
        <v>8628</v>
      </c>
    </row>
    <row r="1864" spans="1:18" x14ac:dyDescent="0.2">
      <c r="A1864" s="274" t="s">
        <v>4960</v>
      </c>
      <c r="B1864" s="274" t="s">
        <v>2629</v>
      </c>
      <c r="C1864" s="274" t="s">
        <v>4961</v>
      </c>
      <c r="D1864" s="273" t="s">
        <v>4962</v>
      </c>
      <c r="E1864" s="296">
        <v>8500</v>
      </c>
      <c r="F1864" s="274" t="s">
        <v>5131</v>
      </c>
      <c r="G1864" s="273" t="s">
        <v>5132</v>
      </c>
      <c r="H1864" s="298" t="s">
        <v>4985</v>
      </c>
      <c r="I1864" s="298" t="s">
        <v>4966</v>
      </c>
      <c r="J1864" s="298" t="s">
        <v>4967</v>
      </c>
      <c r="K1864" s="273"/>
      <c r="L1864" s="273"/>
      <c r="M1864" s="273"/>
      <c r="N1864" s="273">
        <v>0</v>
      </c>
      <c r="O1864" s="273">
        <v>6</v>
      </c>
      <c r="P1864" s="287">
        <v>52159.199999999997</v>
      </c>
      <c r="Q1864" s="288" t="s">
        <v>8627</v>
      </c>
      <c r="R1864" s="289" t="s">
        <v>8628</v>
      </c>
    </row>
    <row r="1865" spans="1:18" x14ac:dyDescent="0.2">
      <c r="A1865" s="274" t="s">
        <v>4960</v>
      </c>
      <c r="B1865" s="274" t="s">
        <v>2629</v>
      </c>
      <c r="C1865" s="274" t="s">
        <v>4961</v>
      </c>
      <c r="D1865" s="273" t="s">
        <v>4962</v>
      </c>
      <c r="E1865" s="296">
        <v>8500</v>
      </c>
      <c r="F1865" s="274" t="s">
        <v>5133</v>
      </c>
      <c r="G1865" s="273" t="s">
        <v>5134</v>
      </c>
      <c r="H1865" s="298" t="s">
        <v>5135</v>
      </c>
      <c r="I1865" s="298" t="s">
        <v>4966</v>
      </c>
      <c r="J1865" s="298" t="s">
        <v>4967</v>
      </c>
      <c r="K1865" s="273"/>
      <c r="L1865" s="273"/>
      <c r="M1865" s="273"/>
      <c r="N1865" s="273">
        <v>4</v>
      </c>
      <c r="O1865" s="273">
        <v>6</v>
      </c>
      <c r="P1865" s="287">
        <v>52159.199999999997</v>
      </c>
      <c r="Q1865" s="288" t="s">
        <v>8627</v>
      </c>
      <c r="R1865" s="289" t="s">
        <v>8628</v>
      </c>
    </row>
    <row r="1866" spans="1:18" x14ac:dyDescent="0.2">
      <c r="A1866" s="274" t="s">
        <v>4960</v>
      </c>
      <c r="B1866" s="274" t="s">
        <v>2629</v>
      </c>
      <c r="C1866" s="274" t="s">
        <v>4961</v>
      </c>
      <c r="D1866" s="273" t="s">
        <v>4962</v>
      </c>
      <c r="E1866" s="296">
        <v>6500</v>
      </c>
      <c r="F1866" s="274" t="s">
        <v>5136</v>
      </c>
      <c r="G1866" s="273" t="s">
        <v>5137</v>
      </c>
      <c r="H1866" s="298" t="s">
        <v>4976</v>
      </c>
      <c r="I1866" s="298" t="s">
        <v>4966</v>
      </c>
      <c r="J1866" s="298" t="s">
        <v>4967</v>
      </c>
      <c r="K1866" s="273"/>
      <c r="L1866" s="273"/>
      <c r="M1866" s="273"/>
      <c r="N1866" s="273">
        <v>4</v>
      </c>
      <c r="O1866" s="273">
        <v>6</v>
      </c>
      <c r="P1866" s="287">
        <v>40159.200000000004</v>
      </c>
      <c r="Q1866" s="288" t="s">
        <v>8627</v>
      </c>
      <c r="R1866" s="289" t="s">
        <v>8628</v>
      </c>
    </row>
    <row r="1867" spans="1:18" x14ac:dyDescent="0.2">
      <c r="A1867" s="274" t="s">
        <v>4960</v>
      </c>
      <c r="B1867" s="274" t="s">
        <v>2629</v>
      </c>
      <c r="C1867" s="274" t="s">
        <v>4961</v>
      </c>
      <c r="D1867" s="273" t="s">
        <v>5052</v>
      </c>
      <c r="E1867" s="296">
        <v>3500</v>
      </c>
      <c r="F1867" s="274" t="s">
        <v>5138</v>
      </c>
      <c r="G1867" s="273" t="s">
        <v>5139</v>
      </c>
      <c r="H1867" s="274" t="s">
        <v>5055</v>
      </c>
      <c r="I1867" s="274" t="s">
        <v>4993</v>
      </c>
      <c r="J1867" s="274" t="s">
        <v>5056</v>
      </c>
      <c r="K1867" s="273"/>
      <c r="L1867" s="273"/>
      <c r="M1867" s="273"/>
      <c r="N1867" s="273">
        <v>1</v>
      </c>
      <c r="O1867" s="273">
        <v>4</v>
      </c>
      <c r="P1867" s="287">
        <v>12592.55</v>
      </c>
      <c r="Q1867" s="274"/>
      <c r="R1867" s="290"/>
    </row>
    <row r="1868" spans="1:18" x14ac:dyDescent="0.2">
      <c r="A1868" s="274" t="s">
        <v>4960</v>
      </c>
      <c r="B1868" s="274" t="s">
        <v>2629</v>
      </c>
      <c r="C1868" s="274" t="s">
        <v>4961</v>
      </c>
      <c r="D1868" s="273" t="s">
        <v>4962</v>
      </c>
      <c r="E1868" s="296">
        <v>7500</v>
      </c>
      <c r="F1868" s="274" t="s">
        <v>5140</v>
      </c>
      <c r="G1868" s="273" t="s">
        <v>5141</v>
      </c>
      <c r="H1868" s="298" t="s">
        <v>4965</v>
      </c>
      <c r="I1868" s="298" t="s">
        <v>4966</v>
      </c>
      <c r="J1868" s="298" t="s">
        <v>4967</v>
      </c>
      <c r="K1868" s="273"/>
      <c r="L1868" s="273"/>
      <c r="M1868" s="273"/>
      <c r="N1868" s="273">
        <v>3</v>
      </c>
      <c r="O1868" s="273">
        <v>6</v>
      </c>
      <c r="P1868" s="287">
        <v>46159.200000000004</v>
      </c>
      <c r="Q1868" s="288" t="s">
        <v>8627</v>
      </c>
      <c r="R1868" s="289" t="s">
        <v>8628</v>
      </c>
    </row>
    <row r="1869" spans="1:18" x14ac:dyDescent="0.2">
      <c r="A1869" s="274" t="s">
        <v>4960</v>
      </c>
      <c r="B1869" s="274" t="s">
        <v>2629</v>
      </c>
      <c r="C1869" s="274" t="s">
        <v>4961</v>
      </c>
      <c r="D1869" s="273" t="s">
        <v>4962</v>
      </c>
      <c r="E1869" s="296">
        <v>6500</v>
      </c>
      <c r="F1869" s="274" t="s">
        <v>5142</v>
      </c>
      <c r="G1869" s="273" t="s">
        <v>5143</v>
      </c>
      <c r="H1869" s="298" t="s">
        <v>4985</v>
      </c>
      <c r="I1869" s="298" t="s">
        <v>4966</v>
      </c>
      <c r="J1869" s="298" t="s">
        <v>4967</v>
      </c>
      <c r="K1869" s="273"/>
      <c r="L1869" s="273"/>
      <c r="M1869" s="273"/>
      <c r="N1869" s="273">
        <v>3</v>
      </c>
      <c r="O1869" s="273">
        <v>6</v>
      </c>
      <c r="P1869" s="287">
        <v>40159.200000000004</v>
      </c>
      <c r="Q1869" s="288" t="s">
        <v>8627</v>
      </c>
      <c r="R1869" s="289" t="s">
        <v>8628</v>
      </c>
    </row>
    <row r="1870" spans="1:18" x14ac:dyDescent="0.2">
      <c r="A1870" s="274" t="s">
        <v>4960</v>
      </c>
      <c r="B1870" s="274" t="s">
        <v>2629</v>
      </c>
      <c r="C1870" s="274" t="s">
        <v>4961</v>
      </c>
      <c r="D1870" s="273" t="s">
        <v>4962</v>
      </c>
      <c r="E1870" s="296">
        <v>6500</v>
      </c>
      <c r="F1870" s="274" t="s">
        <v>5144</v>
      </c>
      <c r="G1870" s="273" t="s">
        <v>5145</v>
      </c>
      <c r="H1870" s="298" t="s">
        <v>4976</v>
      </c>
      <c r="I1870" s="298" t="s">
        <v>4966</v>
      </c>
      <c r="J1870" s="298" t="s">
        <v>4967</v>
      </c>
      <c r="K1870" s="273"/>
      <c r="L1870" s="273"/>
      <c r="M1870" s="273"/>
      <c r="N1870" s="273">
        <v>4</v>
      </c>
      <c r="O1870" s="273">
        <v>6</v>
      </c>
      <c r="P1870" s="287">
        <v>40159.200000000004</v>
      </c>
      <c r="Q1870" s="288" t="s">
        <v>8627</v>
      </c>
      <c r="R1870" s="289" t="s">
        <v>8628</v>
      </c>
    </row>
    <row r="1871" spans="1:18" x14ac:dyDescent="0.2">
      <c r="A1871" s="274" t="s">
        <v>4960</v>
      </c>
      <c r="B1871" s="274" t="s">
        <v>2629</v>
      </c>
      <c r="C1871" s="274" t="s">
        <v>4961</v>
      </c>
      <c r="D1871" s="273" t="s">
        <v>4970</v>
      </c>
      <c r="E1871" s="296">
        <v>2000</v>
      </c>
      <c r="F1871" s="274" t="s">
        <v>5146</v>
      </c>
      <c r="G1871" s="273" t="s">
        <v>5147</v>
      </c>
      <c r="H1871" s="298" t="s">
        <v>4973</v>
      </c>
      <c r="I1871" s="298" t="s">
        <v>4966</v>
      </c>
      <c r="J1871" s="298" t="s">
        <v>4967</v>
      </c>
      <c r="K1871" s="273"/>
      <c r="L1871" s="273"/>
      <c r="M1871" s="273"/>
      <c r="N1871" s="273">
        <v>0</v>
      </c>
      <c r="O1871" s="273">
        <v>6</v>
      </c>
      <c r="P1871" s="287">
        <v>13075.880000000001</v>
      </c>
      <c r="Q1871" s="288" t="s">
        <v>8627</v>
      </c>
      <c r="R1871" s="289" t="s">
        <v>8628</v>
      </c>
    </row>
    <row r="1872" spans="1:18" x14ac:dyDescent="0.2">
      <c r="A1872" s="274" t="s">
        <v>4960</v>
      </c>
      <c r="B1872" s="274" t="s">
        <v>2629</v>
      </c>
      <c r="C1872" s="274" t="s">
        <v>4961</v>
      </c>
      <c r="D1872" s="273" t="s">
        <v>4962</v>
      </c>
      <c r="E1872" s="296">
        <v>7500</v>
      </c>
      <c r="F1872" s="274" t="s">
        <v>5148</v>
      </c>
      <c r="G1872" s="273" t="s">
        <v>5149</v>
      </c>
      <c r="H1872" s="298" t="s">
        <v>4985</v>
      </c>
      <c r="I1872" s="298" t="s">
        <v>4966</v>
      </c>
      <c r="J1872" s="298" t="s">
        <v>4967</v>
      </c>
      <c r="K1872" s="273"/>
      <c r="L1872" s="273"/>
      <c r="M1872" s="273"/>
      <c r="N1872" s="273">
        <v>4</v>
      </c>
      <c r="O1872" s="273">
        <v>6</v>
      </c>
      <c r="P1872" s="287">
        <v>46159.200000000004</v>
      </c>
      <c r="Q1872" s="288" t="s">
        <v>8627</v>
      </c>
      <c r="R1872" s="289" t="s">
        <v>8628</v>
      </c>
    </row>
    <row r="1873" spans="1:18" x14ac:dyDescent="0.2">
      <c r="A1873" s="274" t="s">
        <v>4960</v>
      </c>
      <c r="B1873" s="274" t="s">
        <v>2629</v>
      </c>
      <c r="C1873" s="274" t="s">
        <v>4961</v>
      </c>
      <c r="D1873" s="273" t="s">
        <v>4962</v>
      </c>
      <c r="E1873" s="296">
        <v>6500</v>
      </c>
      <c r="F1873" s="274" t="s">
        <v>5150</v>
      </c>
      <c r="G1873" s="273" t="s">
        <v>5151</v>
      </c>
      <c r="H1873" s="298" t="s">
        <v>4965</v>
      </c>
      <c r="I1873" s="298" t="s">
        <v>4966</v>
      </c>
      <c r="J1873" s="298" t="s">
        <v>4967</v>
      </c>
      <c r="K1873" s="273"/>
      <c r="L1873" s="273"/>
      <c r="M1873" s="273"/>
      <c r="N1873" s="273">
        <v>4</v>
      </c>
      <c r="O1873" s="273">
        <v>6</v>
      </c>
      <c r="P1873" s="287">
        <v>40159.200000000004</v>
      </c>
      <c r="Q1873" s="288" t="s">
        <v>8627</v>
      </c>
      <c r="R1873" s="289" t="s">
        <v>8628</v>
      </c>
    </row>
    <row r="1874" spans="1:18" x14ac:dyDescent="0.2">
      <c r="A1874" s="274" t="s">
        <v>4960</v>
      </c>
      <c r="B1874" s="274" t="s">
        <v>2629</v>
      </c>
      <c r="C1874" s="274" t="s">
        <v>4961</v>
      </c>
      <c r="D1874" s="273" t="s">
        <v>4970</v>
      </c>
      <c r="E1874" s="296">
        <v>3400</v>
      </c>
      <c r="F1874" s="274" t="s">
        <v>5152</v>
      </c>
      <c r="G1874" s="273" t="s">
        <v>5153</v>
      </c>
      <c r="H1874" s="298" t="s">
        <v>5154</v>
      </c>
      <c r="I1874" s="298" t="s">
        <v>4993</v>
      </c>
      <c r="J1874" s="298" t="s">
        <v>4994</v>
      </c>
      <c r="K1874" s="273"/>
      <c r="L1874" s="273"/>
      <c r="M1874" s="273"/>
      <c r="N1874" s="273">
        <v>0</v>
      </c>
      <c r="O1874" s="273">
        <v>6</v>
      </c>
      <c r="P1874" s="287">
        <v>21559.199999999997</v>
      </c>
      <c r="Q1874" s="288" t="s">
        <v>8627</v>
      </c>
      <c r="R1874" s="289" t="s">
        <v>8628</v>
      </c>
    </row>
    <row r="1875" spans="1:18" x14ac:dyDescent="0.2">
      <c r="A1875" s="274" t="s">
        <v>4960</v>
      </c>
      <c r="B1875" s="274" t="s">
        <v>2629</v>
      </c>
      <c r="C1875" s="274" t="s">
        <v>4961</v>
      </c>
      <c r="D1875" s="273" t="s">
        <v>4962</v>
      </c>
      <c r="E1875" s="296">
        <v>12000</v>
      </c>
      <c r="F1875" s="274" t="s">
        <v>5155</v>
      </c>
      <c r="G1875" s="273" t="s">
        <v>5156</v>
      </c>
      <c r="H1875" s="298" t="s">
        <v>4976</v>
      </c>
      <c r="I1875" s="298" t="s">
        <v>4966</v>
      </c>
      <c r="J1875" s="298" t="s">
        <v>4967</v>
      </c>
      <c r="K1875" s="273"/>
      <c r="L1875" s="273"/>
      <c r="M1875" s="273"/>
      <c r="N1875" s="273">
        <v>4</v>
      </c>
      <c r="O1875" s="273">
        <v>6</v>
      </c>
      <c r="P1875" s="287">
        <v>73159.200000000012</v>
      </c>
      <c r="Q1875" s="288" t="s">
        <v>8627</v>
      </c>
      <c r="R1875" s="289" t="s">
        <v>8628</v>
      </c>
    </row>
    <row r="1876" spans="1:18" x14ac:dyDescent="0.2">
      <c r="A1876" s="274" t="s">
        <v>4960</v>
      </c>
      <c r="B1876" s="274" t="s">
        <v>2629</v>
      </c>
      <c r="C1876" s="274" t="s">
        <v>4961</v>
      </c>
      <c r="D1876" s="273" t="s">
        <v>4962</v>
      </c>
      <c r="E1876" s="296">
        <v>6500</v>
      </c>
      <c r="F1876" s="274" t="s">
        <v>5157</v>
      </c>
      <c r="G1876" s="273" t="s">
        <v>5158</v>
      </c>
      <c r="H1876" s="298" t="s">
        <v>5159</v>
      </c>
      <c r="I1876" s="298" t="s">
        <v>4966</v>
      </c>
      <c r="J1876" s="298" t="s">
        <v>4967</v>
      </c>
      <c r="K1876" s="273"/>
      <c r="L1876" s="273"/>
      <c r="M1876" s="273"/>
      <c r="N1876" s="273">
        <v>0</v>
      </c>
      <c r="O1876" s="273">
        <v>6</v>
      </c>
      <c r="P1876" s="287">
        <v>40159.200000000004</v>
      </c>
      <c r="Q1876" s="288" t="s">
        <v>8627</v>
      </c>
      <c r="R1876" s="289" t="s">
        <v>8628</v>
      </c>
    </row>
    <row r="1877" spans="1:18" x14ac:dyDescent="0.2">
      <c r="A1877" s="274" t="s">
        <v>4960</v>
      </c>
      <c r="B1877" s="274" t="s">
        <v>2629</v>
      </c>
      <c r="C1877" s="274" t="s">
        <v>4961</v>
      </c>
      <c r="D1877" s="273" t="s">
        <v>4962</v>
      </c>
      <c r="E1877" s="296">
        <v>6000</v>
      </c>
      <c r="F1877" s="274" t="s">
        <v>5160</v>
      </c>
      <c r="G1877" s="273" t="s">
        <v>5161</v>
      </c>
      <c r="H1877" s="274" t="s">
        <v>4976</v>
      </c>
      <c r="I1877" s="274" t="s">
        <v>4966</v>
      </c>
      <c r="J1877" s="274" t="s">
        <v>4967</v>
      </c>
      <c r="K1877" s="273"/>
      <c r="L1877" s="273"/>
      <c r="M1877" s="273"/>
      <c r="N1877" s="273">
        <v>0</v>
      </c>
      <c r="O1877" s="273">
        <v>6</v>
      </c>
      <c r="P1877" s="287">
        <v>37159.199999999997</v>
      </c>
      <c r="Q1877" s="274"/>
      <c r="R1877" s="290"/>
    </row>
    <row r="1878" spans="1:18" x14ac:dyDescent="0.2">
      <c r="A1878" s="274" t="s">
        <v>4960</v>
      </c>
      <c r="B1878" s="274" t="s">
        <v>2629</v>
      </c>
      <c r="C1878" s="274" t="s">
        <v>4961</v>
      </c>
      <c r="D1878" s="273" t="s">
        <v>4970</v>
      </c>
      <c r="E1878" s="296">
        <v>2500</v>
      </c>
      <c r="F1878" s="274" t="s">
        <v>5162</v>
      </c>
      <c r="G1878" s="273" t="s">
        <v>5163</v>
      </c>
      <c r="H1878" s="298" t="s">
        <v>5164</v>
      </c>
      <c r="I1878" s="298" t="s">
        <v>4993</v>
      </c>
      <c r="J1878" s="298" t="s">
        <v>4994</v>
      </c>
      <c r="K1878" s="273"/>
      <c r="L1878" s="273"/>
      <c r="M1878" s="273"/>
      <c r="N1878" s="273">
        <v>0</v>
      </c>
      <c r="O1878" s="273">
        <v>6</v>
      </c>
      <c r="P1878" s="287">
        <v>16156.5</v>
      </c>
      <c r="Q1878" s="288" t="s">
        <v>8627</v>
      </c>
      <c r="R1878" s="289" t="s">
        <v>8628</v>
      </c>
    </row>
    <row r="1879" spans="1:18" x14ac:dyDescent="0.2">
      <c r="A1879" s="274" t="s">
        <v>4960</v>
      </c>
      <c r="B1879" s="274" t="s">
        <v>2629</v>
      </c>
      <c r="C1879" s="274" t="s">
        <v>4961</v>
      </c>
      <c r="D1879" s="273" t="s">
        <v>4962</v>
      </c>
      <c r="E1879" s="296">
        <v>8500</v>
      </c>
      <c r="F1879" s="274" t="s">
        <v>5165</v>
      </c>
      <c r="G1879" s="273" t="s">
        <v>5166</v>
      </c>
      <c r="H1879" s="298" t="s">
        <v>5167</v>
      </c>
      <c r="I1879" s="298" t="s">
        <v>4966</v>
      </c>
      <c r="J1879" s="298" t="s">
        <v>4967</v>
      </c>
      <c r="K1879" s="273"/>
      <c r="L1879" s="273"/>
      <c r="M1879" s="273"/>
      <c r="N1879" s="273">
        <v>3</v>
      </c>
      <c r="O1879" s="273">
        <v>6</v>
      </c>
      <c r="P1879" s="287">
        <v>52159.199999999997</v>
      </c>
      <c r="Q1879" s="288" t="s">
        <v>8627</v>
      </c>
      <c r="R1879" s="289" t="s">
        <v>8628</v>
      </c>
    </row>
    <row r="1880" spans="1:18" x14ac:dyDescent="0.2">
      <c r="A1880" s="274" t="s">
        <v>4960</v>
      </c>
      <c r="B1880" s="274" t="s">
        <v>2629</v>
      </c>
      <c r="C1880" s="274" t="s">
        <v>4961</v>
      </c>
      <c r="D1880" s="273" t="s">
        <v>4962</v>
      </c>
      <c r="E1880" s="296">
        <v>6500</v>
      </c>
      <c r="F1880" s="274" t="s">
        <v>5170</v>
      </c>
      <c r="G1880" s="273" t="s">
        <v>5171</v>
      </c>
      <c r="H1880" s="298" t="s">
        <v>4965</v>
      </c>
      <c r="I1880" s="298" t="s">
        <v>4966</v>
      </c>
      <c r="J1880" s="298" t="s">
        <v>4967</v>
      </c>
      <c r="K1880" s="273"/>
      <c r="L1880" s="273"/>
      <c r="M1880" s="273"/>
      <c r="N1880" s="273">
        <v>0</v>
      </c>
      <c r="O1880" s="273">
        <v>6</v>
      </c>
      <c r="P1880" s="287">
        <v>40159.200000000004</v>
      </c>
      <c r="Q1880" s="288" t="s">
        <v>8627</v>
      </c>
      <c r="R1880" s="289" t="s">
        <v>8628</v>
      </c>
    </row>
    <row r="1881" spans="1:18" x14ac:dyDescent="0.2">
      <c r="A1881" s="274" t="s">
        <v>4960</v>
      </c>
      <c r="B1881" s="274" t="s">
        <v>2629</v>
      </c>
      <c r="C1881" s="274" t="s">
        <v>4961</v>
      </c>
      <c r="D1881" s="273" t="s">
        <v>4970</v>
      </c>
      <c r="E1881" s="296">
        <v>3400</v>
      </c>
      <c r="F1881" s="274" t="s">
        <v>5172</v>
      </c>
      <c r="G1881" s="273" t="s">
        <v>5173</v>
      </c>
      <c r="H1881" s="298" t="s">
        <v>4992</v>
      </c>
      <c r="I1881" s="298" t="s">
        <v>4966</v>
      </c>
      <c r="J1881" s="298" t="s">
        <v>5123</v>
      </c>
      <c r="K1881" s="273"/>
      <c r="L1881" s="273"/>
      <c r="M1881" s="273"/>
      <c r="N1881" s="273">
        <v>0</v>
      </c>
      <c r="O1881" s="273">
        <v>6</v>
      </c>
      <c r="P1881" s="287">
        <v>21559.199999999997</v>
      </c>
      <c r="Q1881" s="288" t="s">
        <v>8627</v>
      </c>
      <c r="R1881" s="289" t="s">
        <v>8628</v>
      </c>
    </row>
    <row r="1882" spans="1:18" x14ac:dyDescent="0.2">
      <c r="A1882" s="274" t="s">
        <v>4960</v>
      </c>
      <c r="B1882" s="274" t="s">
        <v>2629</v>
      </c>
      <c r="C1882" s="274" t="s">
        <v>4961</v>
      </c>
      <c r="D1882" s="273" t="s">
        <v>4962</v>
      </c>
      <c r="E1882" s="296">
        <v>6500</v>
      </c>
      <c r="F1882" s="274" t="s">
        <v>5174</v>
      </c>
      <c r="G1882" s="273" t="s">
        <v>5175</v>
      </c>
      <c r="H1882" s="298" t="s">
        <v>4973</v>
      </c>
      <c r="I1882" s="298" t="s">
        <v>4966</v>
      </c>
      <c r="J1882" s="298" t="s">
        <v>4967</v>
      </c>
      <c r="K1882" s="273"/>
      <c r="L1882" s="273"/>
      <c r="M1882" s="273"/>
      <c r="N1882" s="273">
        <v>4</v>
      </c>
      <c r="O1882" s="273">
        <v>6</v>
      </c>
      <c r="P1882" s="287">
        <v>40159.200000000004</v>
      </c>
      <c r="Q1882" s="288" t="s">
        <v>8627</v>
      </c>
      <c r="R1882" s="289" t="s">
        <v>8628</v>
      </c>
    </row>
    <row r="1883" spans="1:18" x14ac:dyDescent="0.2">
      <c r="A1883" s="274" t="s">
        <v>4960</v>
      </c>
      <c r="B1883" s="274" t="s">
        <v>2629</v>
      </c>
      <c r="C1883" s="274" t="s">
        <v>4961</v>
      </c>
      <c r="D1883" s="273" t="s">
        <v>4962</v>
      </c>
      <c r="E1883" s="296">
        <v>7500</v>
      </c>
      <c r="F1883" s="274" t="s">
        <v>5176</v>
      </c>
      <c r="G1883" s="273" t="s">
        <v>5177</v>
      </c>
      <c r="H1883" s="298" t="s">
        <v>4965</v>
      </c>
      <c r="I1883" s="298" t="s">
        <v>4966</v>
      </c>
      <c r="J1883" s="298" t="s">
        <v>4967</v>
      </c>
      <c r="K1883" s="273"/>
      <c r="L1883" s="273"/>
      <c r="M1883" s="273"/>
      <c r="N1883" s="273">
        <v>3</v>
      </c>
      <c r="O1883" s="273">
        <v>6</v>
      </c>
      <c r="P1883" s="287">
        <v>46159.200000000004</v>
      </c>
      <c r="Q1883" s="288" t="s">
        <v>8627</v>
      </c>
      <c r="R1883" s="289" t="s">
        <v>8628</v>
      </c>
    </row>
    <row r="1884" spans="1:18" x14ac:dyDescent="0.2">
      <c r="A1884" s="274" t="s">
        <v>4960</v>
      </c>
      <c r="B1884" s="274" t="s">
        <v>2629</v>
      </c>
      <c r="C1884" s="274" t="s">
        <v>4961</v>
      </c>
      <c r="D1884" s="273" t="s">
        <v>4962</v>
      </c>
      <c r="E1884" s="296">
        <v>6500</v>
      </c>
      <c r="F1884" s="274" t="s">
        <v>5178</v>
      </c>
      <c r="G1884" s="273" t="s">
        <v>5179</v>
      </c>
      <c r="H1884" s="298" t="s">
        <v>4976</v>
      </c>
      <c r="I1884" s="298" t="s">
        <v>4966</v>
      </c>
      <c r="J1884" s="298" t="s">
        <v>4967</v>
      </c>
      <c r="K1884" s="273"/>
      <c r="L1884" s="273"/>
      <c r="M1884" s="273"/>
      <c r="N1884" s="273">
        <v>4</v>
      </c>
      <c r="O1884" s="273">
        <v>6</v>
      </c>
      <c r="P1884" s="287">
        <v>40159.200000000004</v>
      </c>
      <c r="Q1884" s="288" t="s">
        <v>8627</v>
      </c>
      <c r="R1884" s="289" t="s">
        <v>8628</v>
      </c>
    </row>
    <row r="1885" spans="1:18" x14ac:dyDescent="0.2">
      <c r="A1885" s="274" t="s">
        <v>4960</v>
      </c>
      <c r="B1885" s="274" t="s">
        <v>2629</v>
      </c>
      <c r="C1885" s="274" t="s">
        <v>4961</v>
      </c>
      <c r="D1885" s="273" t="s">
        <v>4962</v>
      </c>
      <c r="E1885" s="296">
        <v>6500</v>
      </c>
      <c r="F1885" s="274" t="s">
        <v>5180</v>
      </c>
      <c r="G1885" s="273" t="s">
        <v>5181</v>
      </c>
      <c r="H1885" s="298" t="s">
        <v>4965</v>
      </c>
      <c r="I1885" s="298" t="s">
        <v>4966</v>
      </c>
      <c r="J1885" s="298" t="s">
        <v>4967</v>
      </c>
      <c r="K1885" s="273"/>
      <c r="L1885" s="273"/>
      <c r="M1885" s="273"/>
      <c r="N1885" s="273">
        <v>4</v>
      </c>
      <c r="O1885" s="273">
        <v>6</v>
      </c>
      <c r="P1885" s="287">
        <v>40159.200000000004</v>
      </c>
      <c r="Q1885" s="288" t="s">
        <v>8627</v>
      </c>
      <c r="R1885" s="289" t="s">
        <v>8628</v>
      </c>
    </row>
    <row r="1886" spans="1:18" x14ac:dyDescent="0.2">
      <c r="A1886" s="274" t="s">
        <v>4960</v>
      </c>
      <c r="B1886" s="274" t="s">
        <v>2629</v>
      </c>
      <c r="C1886" s="274" t="s">
        <v>4961</v>
      </c>
      <c r="D1886" s="273" t="s">
        <v>4962</v>
      </c>
      <c r="E1886" s="296">
        <v>7500</v>
      </c>
      <c r="F1886" s="274" t="s">
        <v>5182</v>
      </c>
      <c r="G1886" s="273" t="s">
        <v>5183</v>
      </c>
      <c r="H1886" s="298" t="s">
        <v>4965</v>
      </c>
      <c r="I1886" s="298" t="s">
        <v>4966</v>
      </c>
      <c r="J1886" s="298" t="s">
        <v>4967</v>
      </c>
      <c r="K1886" s="273"/>
      <c r="L1886" s="273"/>
      <c r="M1886" s="273"/>
      <c r="N1886" s="273">
        <v>3</v>
      </c>
      <c r="O1886" s="273">
        <v>6</v>
      </c>
      <c r="P1886" s="287">
        <v>46159.200000000004</v>
      </c>
      <c r="Q1886" s="288" t="s">
        <v>8627</v>
      </c>
      <c r="R1886" s="289" t="s">
        <v>8628</v>
      </c>
    </row>
    <row r="1887" spans="1:18" x14ac:dyDescent="0.2">
      <c r="A1887" s="274" t="s">
        <v>4960</v>
      </c>
      <c r="B1887" s="274" t="s">
        <v>2629</v>
      </c>
      <c r="C1887" s="274" t="s">
        <v>4961</v>
      </c>
      <c r="D1887" s="273" t="s">
        <v>4962</v>
      </c>
      <c r="E1887" s="296">
        <v>4800</v>
      </c>
      <c r="F1887" s="274" t="s">
        <v>5184</v>
      </c>
      <c r="G1887" s="273" t="s">
        <v>5185</v>
      </c>
      <c r="H1887" s="298" t="s">
        <v>4976</v>
      </c>
      <c r="I1887" s="298" t="s">
        <v>4966</v>
      </c>
      <c r="J1887" s="298" t="s">
        <v>4967</v>
      </c>
      <c r="K1887" s="273"/>
      <c r="L1887" s="273"/>
      <c r="M1887" s="273"/>
      <c r="N1887" s="273">
        <v>0</v>
      </c>
      <c r="O1887" s="273">
        <v>6</v>
      </c>
      <c r="P1887" s="287">
        <v>29191.399999999998</v>
      </c>
      <c r="Q1887" s="288" t="s">
        <v>8627</v>
      </c>
      <c r="R1887" s="289" t="s">
        <v>8628</v>
      </c>
    </row>
    <row r="1888" spans="1:18" x14ac:dyDescent="0.2">
      <c r="A1888" s="274" t="s">
        <v>4960</v>
      </c>
      <c r="B1888" s="274" t="s">
        <v>2629</v>
      </c>
      <c r="C1888" s="274" t="s">
        <v>4961</v>
      </c>
      <c r="D1888" s="273" t="s">
        <v>4970</v>
      </c>
      <c r="E1888" s="296">
        <v>3500</v>
      </c>
      <c r="F1888" s="274" t="s">
        <v>5186</v>
      </c>
      <c r="G1888" s="273" t="s">
        <v>5187</v>
      </c>
      <c r="H1888" s="298" t="s">
        <v>4992</v>
      </c>
      <c r="I1888" s="298" t="s">
        <v>4993</v>
      </c>
      <c r="J1888" s="298" t="s">
        <v>4994</v>
      </c>
      <c r="K1888" s="273"/>
      <c r="L1888" s="273"/>
      <c r="M1888" s="273"/>
      <c r="N1888" s="273">
        <v>0</v>
      </c>
      <c r="O1888" s="273">
        <v>6</v>
      </c>
      <c r="P1888" s="287">
        <v>22159.199999999997</v>
      </c>
      <c r="Q1888" s="288" t="s">
        <v>8627</v>
      </c>
      <c r="R1888" s="289" t="s">
        <v>8628</v>
      </c>
    </row>
    <row r="1889" spans="1:18" x14ac:dyDescent="0.2">
      <c r="A1889" s="274" t="s">
        <v>4960</v>
      </c>
      <c r="B1889" s="274" t="s">
        <v>2629</v>
      </c>
      <c r="C1889" s="274" t="s">
        <v>4961</v>
      </c>
      <c r="D1889" s="273" t="s">
        <v>4962</v>
      </c>
      <c r="E1889" s="296">
        <v>6500</v>
      </c>
      <c r="F1889" s="274" t="s">
        <v>5188</v>
      </c>
      <c r="G1889" s="273" t="s">
        <v>5189</v>
      </c>
      <c r="H1889" s="298" t="s">
        <v>4976</v>
      </c>
      <c r="I1889" s="298" t="s">
        <v>4966</v>
      </c>
      <c r="J1889" s="298" t="s">
        <v>4967</v>
      </c>
      <c r="K1889" s="273"/>
      <c r="L1889" s="273"/>
      <c r="M1889" s="273"/>
      <c r="N1889" s="273">
        <v>0</v>
      </c>
      <c r="O1889" s="273">
        <v>5</v>
      </c>
      <c r="P1889" s="287">
        <v>0</v>
      </c>
      <c r="Q1889" s="288" t="s">
        <v>8627</v>
      </c>
      <c r="R1889" s="289" t="s">
        <v>8628</v>
      </c>
    </row>
    <row r="1890" spans="1:18" x14ac:dyDescent="0.2">
      <c r="A1890" s="274" t="s">
        <v>4960</v>
      </c>
      <c r="B1890" s="274" t="s">
        <v>2629</v>
      </c>
      <c r="C1890" s="274" t="s">
        <v>4961</v>
      </c>
      <c r="D1890" s="273" t="s">
        <v>4962</v>
      </c>
      <c r="E1890" s="296">
        <v>5500</v>
      </c>
      <c r="F1890" s="274" t="s">
        <v>5190</v>
      </c>
      <c r="G1890" s="273" t="s">
        <v>5191</v>
      </c>
      <c r="H1890" s="298" t="s">
        <v>4965</v>
      </c>
      <c r="I1890" s="298" t="s">
        <v>4966</v>
      </c>
      <c r="J1890" s="298" t="s">
        <v>4967</v>
      </c>
      <c r="K1890" s="273"/>
      <c r="L1890" s="273"/>
      <c r="M1890" s="273"/>
      <c r="N1890" s="273">
        <v>3</v>
      </c>
      <c r="O1890" s="273">
        <v>6</v>
      </c>
      <c r="P1890" s="287">
        <v>34159.199999999997</v>
      </c>
      <c r="Q1890" s="288" t="s">
        <v>8627</v>
      </c>
      <c r="R1890" s="289" t="s">
        <v>8628</v>
      </c>
    </row>
    <row r="1891" spans="1:18" x14ac:dyDescent="0.2">
      <c r="A1891" s="274" t="s">
        <v>4960</v>
      </c>
      <c r="B1891" s="274" t="s">
        <v>2629</v>
      </c>
      <c r="C1891" s="274" t="s">
        <v>4961</v>
      </c>
      <c r="D1891" s="273" t="s">
        <v>4962</v>
      </c>
      <c r="E1891" s="296">
        <v>5500</v>
      </c>
      <c r="F1891" s="274" t="s">
        <v>5194</v>
      </c>
      <c r="G1891" s="273" t="s">
        <v>5195</v>
      </c>
      <c r="H1891" s="298" t="s">
        <v>4965</v>
      </c>
      <c r="I1891" s="298" t="s">
        <v>4966</v>
      </c>
      <c r="J1891" s="298" t="s">
        <v>4967</v>
      </c>
      <c r="K1891" s="273"/>
      <c r="L1891" s="273"/>
      <c r="M1891" s="273"/>
      <c r="N1891" s="273">
        <v>3</v>
      </c>
      <c r="O1891" s="273">
        <v>6</v>
      </c>
      <c r="P1891" s="287">
        <v>34159.199999999997</v>
      </c>
      <c r="Q1891" s="288" t="s">
        <v>8627</v>
      </c>
      <c r="R1891" s="289" t="s">
        <v>8628</v>
      </c>
    </row>
    <row r="1892" spans="1:18" x14ac:dyDescent="0.2">
      <c r="A1892" s="274" t="s">
        <v>4960</v>
      </c>
      <c r="B1892" s="274" t="s">
        <v>2629</v>
      </c>
      <c r="C1892" s="274" t="s">
        <v>4961</v>
      </c>
      <c r="D1892" s="273" t="s">
        <v>4962</v>
      </c>
      <c r="E1892" s="296">
        <v>11500</v>
      </c>
      <c r="F1892" s="274" t="s">
        <v>5196</v>
      </c>
      <c r="G1892" s="273" t="s">
        <v>5197</v>
      </c>
      <c r="H1892" s="298" t="s">
        <v>5198</v>
      </c>
      <c r="I1892" s="298" t="s">
        <v>4966</v>
      </c>
      <c r="J1892" s="298" t="s">
        <v>4967</v>
      </c>
      <c r="K1892" s="273"/>
      <c r="L1892" s="273"/>
      <c r="M1892" s="273"/>
      <c r="N1892" s="273">
        <v>0</v>
      </c>
      <c r="O1892" s="273">
        <v>6</v>
      </c>
      <c r="P1892" s="287">
        <v>70159.200000000012</v>
      </c>
      <c r="Q1892" s="288" t="s">
        <v>8627</v>
      </c>
      <c r="R1892" s="289" t="s">
        <v>8628</v>
      </c>
    </row>
    <row r="1893" spans="1:18" x14ac:dyDescent="0.2">
      <c r="A1893" s="274" t="s">
        <v>4960</v>
      </c>
      <c r="B1893" s="274" t="s">
        <v>2629</v>
      </c>
      <c r="C1893" s="274" t="s">
        <v>4961</v>
      </c>
      <c r="D1893" s="273" t="s">
        <v>4962</v>
      </c>
      <c r="E1893" s="296">
        <v>6500</v>
      </c>
      <c r="F1893" s="274" t="s">
        <v>5199</v>
      </c>
      <c r="G1893" s="273" t="s">
        <v>5200</v>
      </c>
      <c r="H1893" s="298" t="s">
        <v>4973</v>
      </c>
      <c r="I1893" s="298" t="s">
        <v>4966</v>
      </c>
      <c r="J1893" s="298" t="s">
        <v>4967</v>
      </c>
      <c r="K1893" s="273"/>
      <c r="L1893" s="273"/>
      <c r="M1893" s="273"/>
      <c r="N1893" s="273">
        <v>0</v>
      </c>
      <c r="O1893" s="273">
        <v>6</v>
      </c>
      <c r="P1893" s="287">
        <v>40159.200000000004</v>
      </c>
      <c r="Q1893" s="288" t="s">
        <v>8627</v>
      </c>
      <c r="R1893" s="289" t="s">
        <v>8628</v>
      </c>
    </row>
    <row r="1894" spans="1:18" x14ac:dyDescent="0.2">
      <c r="A1894" s="274" t="s">
        <v>4960</v>
      </c>
      <c r="B1894" s="274" t="s">
        <v>2629</v>
      </c>
      <c r="C1894" s="274" t="s">
        <v>4961</v>
      </c>
      <c r="D1894" s="273" t="s">
        <v>4962</v>
      </c>
      <c r="E1894" s="296">
        <v>6500</v>
      </c>
      <c r="F1894" s="274" t="s">
        <v>5201</v>
      </c>
      <c r="G1894" s="273" t="s">
        <v>5202</v>
      </c>
      <c r="H1894" s="298" t="s">
        <v>4973</v>
      </c>
      <c r="I1894" s="298" t="s">
        <v>4966</v>
      </c>
      <c r="J1894" s="298" t="s">
        <v>4967</v>
      </c>
      <c r="K1894" s="273"/>
      <c r="L1894" s="273"/>
      <c r="M1894" s="273"/>
      <c r="N1894" s="273">
        <v>0</v>
      </c>
      <c r="O1894" s="273">
        <v>6</v>
      </c>
      <c r="P1894" s="287">
        <v>40159.200000000004</v>
      </c>
      <c r="Q1894" s="288" t="s">
        <v>8627</v>
      </c>
      <c r="R1894" s="289" t="s">
        <v>8628</v>
      </c>
    </row>
    <row r="1895" spans="1:18" x14ac:dyDescent="0.2">
      <c r="A1895" s="274" t="s">
        <v>4960</v>
      </c>
      <c r="B1895" s="274" t="s">
        <v>2629</v>
      </c>
      <c r="C1895" s="274" t="s">
        <v>4961</v>
      </c>
      <c r="D1895" s="273" t="s">
        <v>4962</v>
      </c>
      <c r="E1895" s="296">
        <v>8500</v>
      </c>
      <c r="F1895" s="274" t="s">
        <v>5203</v>
      </c>
      <c r="G1895" s="273" t="s">
        <v>5204</v>
      </c>
      <c r="H1895" s="298" t="s">
        <v>4973</v>
      </c>
      <c r="I1895" s="298" t="s">
        <v>4966</v>
      </c>
      <c r="J1895" s="298" t="s">
        <v>4967</v>
      </c>
      <c r="K1895" s="273"/>
      <c r="L1895" s="273"/>
      <c r="M1895" s="273"/>
      <c r="N1895" s="273">
        <v>0</v>
      </c>
      <c r="O1895" s="273">
        <v>6</v>
      </c>
      <c r="P1895" s="287">
        <v>52159.199999999997</v>
      </c>
      <c r="Q1895" s="288" t="s">
        <v>8627</v>
      </c>
      <c r="R1895" s="289" t="s">
        <v>8628</v>
      </c>
    </row>
    <row r="1896" spans="1:18" x14ac:dyDescent="0.2">
      <c r="A1896" s="274" t="s">
        <v>4960</v>
      </c>
      <c r="B1896" s="274" t="s">
        <v>2629</v>
      </c>
      <c r="C1896" s="274" t="s">
        <v>4961</v>
      </c>
      <c r="D1896" s="273" t="s">
        <v>4962</v>
      </c>
      <c r="E1896" s="296">
        <v>6500</v>
      </c>
      <c r="F1896" s="274" t="s">
        <v>5205</v>
      </c>
      <c r="G1896" s="273" t="s">
        <v>5206</v>
      </c>
      <c r="H1896" s="298" t="s">
        <v>5207</v>
      </c>
      <c r="I1896" s="298" t="s">
        <v>4966</v>
      </c>
      <c r="J1896" s="298" t="s">
        <v>4967</v>
      </c>
      <c r="K1896" s="273"/>
      <c r="L1896" s="273"/>
      <c r="M1896" s="273"/>
      <c r="N1896" s="273">
        <v>0</v>
      </c>
      <c r="O1896" s="273">
        <v>6</v>
      </c>
      <c r="P1896" s="287">
        <v>40159.200000000004</v>
      </c>
      <c r="Q1896" s="288" t="s">
        <v>8627</v>
      </c>
      <c r="R1896" s="289" t="s">
        <v>8628</v>
      </c>
    </row>
    <row r="1897" spans="1:18" x14ac:dyDescent="0.2">
      <c r="A1897" s="274" t="s">
        <v>4960</v>
      </c>
      <c r="B1897" s="274" t="s">
        <v>2629</v>
      </c>
      <c r="C1897" s="274" t="s">
        <v>4961</v>
      </c>
      <c r="D1897" s="273" t="s">
        <v>4970</v>
      </c>
      <c r="E1897" s="296">
        <v>5500</v>
      </c>
      <c r="F1897" s="274" t="s">
        <v>5208</v>
      </c>
      <c r="G1897" s="273" t="s">
        <v>5209</v>
      </c>
      <c r="H1897" s="298" t="s">
        <v>5012</v>
      </c>
      <c r="I1897" s="298" t="s">
        <v>4966</v>
      </c>
      <c r="J1897" s="298" t="s">
        <v>4967</v>
      </c>
      <c r="K1897" s="273"/>
      <c r="L1897" s="273"/>
      <c r="M1897" s="273"/>
      <c r="N1897" s="273">
        <v>0</v>
      </c>
      <c r="O1897" s="273">
        <v>6</v>
      </c>
      <c r="P1897" s="287">
        <v>34159.199999999997</v>
      </c>
      <c r="Q1897" s="288" t="s">
        <v>8627</v>
      </c>
      <c r="R1897" s="289" t="s">
        <v>8628</v>
      </c>
    </row>
    <row r="1898" spans="1:18" x14ac:dyDescent="0.2">
      <c r="A1898" s="274" t="s">
        <v>4960</v>
      </c>
      <c r="B1898" s="274" t="s">
        <v>2629</v>
      </c>
      <c r="C1898" s="274" t="s">
        <v>4961</v>
      </c>
      <c r="D1898" s="273" t="s">
        <v>5052</v>
      </c>
      <c r="E1898" s="296">
        <v>2100</v>
      </c>
      <c r="F1898" s="274" t="s">
        <v>5210</v>
      </c>
      <c r="G1898" s="273" t="s">
        <v>5211</v>
      </c>
      <c r="H1898" s="298" t="s">
        <v>5055</v>
      </c>
      <c r="I1898" s="298" t="s">
        <v>4993</v>
      </c>
      <c r="J1898" s="298" t="s">
        <v>5056</v>
      </c>
      <c r="K1898" s="273"/>
      <c r="L1898" s="273"/>
      <c r="M1898" s="273"/>
      <c r="N1898" s="273">
        <v>0</v>
      </c>
      <c r="O1898" s="273">
        <v>6</v>
      </c>
      <c r="P1898" s="287">
        <v>13720.5</v>
      </c>
      <c r="Q1898" s="288" t="s">
        <v>8627</v>
      </c>
      <c r="R1898" s="289" t="s">
        <v>8628</v>
      </c>
    </row>
    <row r="1899" spans="1:18" x14ac:dyDescent="0.2">
      <c r="A1899" s="274" t="s">
        <v>4960</v>
      </c>
      <c r="B1899" s="274" t="s">
        <v>2629</v>
      </c>
      <c r="C1899" s="274" t="s">
        <v>4961</v>
      </c>
      <c r="D1899" s="273" t="s">
        <v>4962</v>
      </c>
      <c r="E1899" s="296">
        <v>8500</v>
      </c>
      <c r="F1899" s="274" t="s">
        <v>5214</v>
      </c>
      <c r="G1899" s="273" t="s">
        <v>5215</v>
      </c>
      <c r="H1899" s="298" t="s">
        <v>4976</v>
      </c>
      <c r="I1899" s="298" t="s">
        <v>4966</v>
      </c>
      <c r="J1899" s="298" t="s">
        <v>4967</v>
      </c>
      <c r="K1899" s="273"/>
      <c r="L1899" s="273"/>
      <c r="M1899" s="273"/>
      <c r="N1899" s="273">
        <v>0</v>
      </c>
      <c r="O1899" s="273">
        <v>6</v>
      </c>
      <c r="P1899" s="287">
        <v>52159.199999999997</v>
      </c>
      <c r="Q1899" s="288" t="s">
        <v>8627</v>
      </c>
      <c r="R1899" s="289" t="s">
        <v>8628</v>
      </c>
    </row>
    <row r="1900" spans="1:18" x14ac:dyDescent="0.2">
      <c r="A1900" s="274" t="s">
        <v>4960</v>
      </c>
      <c r="B1900" s="274" t="s">
        <v>2629</v>
      </c>
      <c r="C1900" s="274" t="s">
        <v>4961</v>
      </c>
      <c r="D1900" s="273" t="s">
        <v>4962</v>
      </c>
      <c r="E1900" s="296">
        <v>6500</v>
      </c>
      <c r="F1900" s="274" t="s">
        <v>5216</v>
      </c>
      <c r="G1900" s="273" t="s">
        <v>5217</v>
      </c>
      <c r="H1900" s="298" t="s">
        <v>4976</v>
      </c>
      <c r="I1900" s="298" t="s">
        <v>4966</v>
      </c>
      <c r="J1900" s="298" t="s">
        <v>4967</v>
      </c>
      <c r="K1900" s="273"/>
      <c r="L1900" s="273"/>
      <c r="M1900" s="273"/>
      <c r="N1900" s="273">
        <v>3</v>
      </c>
      <c r="O1900" s="273">
        <v>6</v>
      </c>
      <c r="P1900" s="287">
        <v>40159.200000000004</v>
      </c>
      <c r="Q1900" s="288" t="s">
        <v>8627</v>
      </c>
      <c r="R1900" s="289" t="s">
        <v>8628</v>
      </c>
    </row>
    <row r="1901" spans="1:18" x14ac:dyDescent="0.2">
      <c r="A1901" s="274" t="s">
        <v>4960</v>
      </c>
      <c r="B1901" s="274" t="s">
        <v>2629</v>
      </c>
      <c r="C1901" s="274" t="s">
        <v>4961</v>
      </c>
      <c r="D1901" s="273" t="s">
        <v>5052</v>
      </c>
      <c r="E1901" s="296">
        <v>2500</v>
      </c>
      <c r="F1901" s="274" t="s">
        <v>5218</v>
      </c>
      <c r="G1901" s="273" t="s">
        <v>5219</v>
      </c>
      <c r="H1901" s="298" t="s">
        <v>5055</v>
      </c>
      <c r="I1901" s="298" t="s">
        <v>4993</v>
      </c>
      <c r="J1901" s="298" t="s">
        <v>5056</v>
      </c>
      <c r="K1901" s="273"/>
      <c r="L1901" s="273"/>
      <c r="M1901" s="273"/>
      <c r="N1901" s="273">
        <v>0</v>
      </c>
      <c r="O1901" s="273">
        <v>6</v>
      </c>
      <c r="P1901" s="287">
        <v>16154.27</v>
      </c>
      <c r="Q1901" s="288" t="s">
        <v>8627</v>
      </c>
      <c r="R1901" s="289" t="s">
        <v>8628</v>
      </c>
    </row>
    <row r="1902" spans="1:18" x14ac:dyDescent="0.2">
      <c r="A1902" s="274" t="s">
        <v>4960</v>
      </c>
      <c r="B1902" s="274" t="s">
        <v>2629</v>
      </c>
      <c r="C1902" s="274" t="s">
        <v>4961</v>
      </c>
      <c r="D1902" s="273" t="s">
        <v>4962</v>
      </c>
      <c r="E1902" s="296">
        <v>6500</v>
      </c>
      <c r="F1902" s="274" t="s">
        <v>5220</v>
      </c>
      <c r="G1902" s="273" t="s">
        <v>5221</v>
      </c>
      <c r="H1902" s="298" t="s">
        <v>4965</v>
      </c>
      <c r="I1902" s="298" t="s">
        <v>4966</v>
      </c>
      <c r="J1902" s="298" t="s">
        <v>4967</v>
      </c>
      <c r="K1902" s="273"/>
      <c r="L1902" s="273"/>
      <c r="M1902" s="273"/>
      <c r="N1902" s="273">
        <v>4</v>
      </c>
      <c r="O1902" s="273">
        <v>6</v>
      </c>
      <c r="P1902" s="287">
        <v>40375.870000000003</v>
      </c>
      <c r="Q1902" s="288" t="s">
        <v>8627</v>
      </c>
      <c r="R1902" s="289" t="s">
        <v>8628</v>
      </c>
    </row>
    <row r="1903" spans="1:18" x14ac:dyDescent="0.2">
      <c r="A1903" s="274" t="s">
        <v>4960</v>
      </c>
      <c r="B1903" s="274" t="s">
        <v>2629</v>
      </c>
      <c r="C1903" s="274" t="s">
        <v>4961</v>
      </c>
      <c r="D1903" s="273" t="s">
        <v>4962</v>
      </c>
      <c r="E1903" s="296">
        <v>6500</v>
      </c>
      <c r="F1903" s="274" t="s">
        <v>5222</v>
      </c>
      <c r="G1903" s="273" t="s">
        <v>5223</v>
      </c>
      <c r="H1903" s="298" t="s">
        <v>4976</v>
      </c>
      <c r="I1903" s="298" t="s">
        <v>4966</v>
      </c>
      <c r="J1903" s="298" t="s">
        <v>4967</v>
      </c>
      <c r="K1903" s="273"/>
      <c r="L1903" s="273"/>
      <c r="M1903" s="273"/>
      <c r="N1903" s="273">
        <v>3</v>
      </c>
      <c r="O1903" s="273">
        <v>6</v>
      </c>
      <c r="P1903" s="287">
        <v>40159.200000000004</v>
      </c>
      <c r="Q1903" s="288" t="s">
        <v>8627</v>
      </c>
      <c r="R1903" s="289" t="s">
        <v>8628</v>
      </c>
    </row>
    <row r="1904" spans="1:18" x14ac:dyDescent="0.2">
      <c r="A1904" s="274" t="s">
        <v>4960</v>
      </c>
      <c r="B1904" s="274" t="s">
        <v>2629</v>
      </c>
      <c r="C1904" s="274" t="s">
        <v>4961</v>
      </c>
      <c r="D1904" s="273" t="s">
        <v>4962</v>
      </c>
      <c r="E1904" s="296">
        <v>8500</v>
      </c>
      <c r="F1904" s="274" t="s">
        <v>5224</v>
      </c>
      <c r="G1904" s="273" t="s">
        <v>5225</v>
      </c>
      <c r="H1904" s="298" t="s">
        <v>4985</v>
      </c>
      <c r="I1904" s="298" t="s">
        <v>4966</v>
      </c>
      <c r="J1904" s="298" t="s">
        <v>4967</v>
      </c>
      <c r="K1904" s="273"/>
      <c r="L1904" s="273"/>
      <c r="M1904" s="273"/>
      <c r="N1904" s="273">
        <v>3</v>
      </c>
      <c r="O1904" s="273">
        <v>6</v>
      </c>
      <c r="P1904" s="287">
        <v>53575.87000000001</v>
      </c>
      <c r="Q1904" s="288" t="s">
        <v>8627</v>
      </c>
      <c r="R1904" s="289" t="s">
        <v>8628</v>
      </c>
    </row>
    <row r="1905" spans="1:18" x14ac:dyDescent="0.2">
      <c r="A1905" s="274" t="s">
        <v>4960</v>
      </c>
      <c r="B1905" s="274" t="s">
        <v>2629</v>
      </c>
      <c r="C1905" s="274" t="s">
        <v>4961</v>
      </c>
      <c r="D1905" s="273" t="s">
        <v>4962</v>
      </c>
      <c r="E1905" s="296">
        <v>7500</v>
      </c>
      <c r="F1905" s="274" t="s">
        <v>5226</v>
      </c>
      <c r="G1905" s="273" t="s">
        <v>5227</v>
      </c>
      <c r="H1905" s="298" t="s">
        <v>4965</v>
      </c>
      <c r="I1905" s="298" t="s">
        <v>4966</v>
      </c>
      <c r="J1905" s="298" t="s">
        <v>4967</v>
      </c>
      <c r="K1905" s="273"/>
      <c r="L1905" s="273"/>
      <c r="M1905" s="273"/>
      <c r="N1905" s="273">
        <v>3</v>
      </c>
      <c r="O1905" s="273">
        <v>6</v>
      </c>
      <c r="P1905" s="287">
        <v>47159.200000000004</v>
      </c>
      <c r="Q1905" s="288" t="s">
        <v>8627</v>
      </c>
      <c r="R1905" s="289" t="s">
        <v>8628</v>
      </c>
    </row>
    <row r="1906" spans="1:18" x14ac:dyDescent="0.2">
      <c r="A1906" s="274" t="s">
        <v>4960</v>
      </c>
      <c r="B1906" s="274" t="s">
        <v>2629</v>
      </c>
      <c r="C1906" s="274" t="s">
        <v>4961</v>
      </c>
      <c r="D1906" s="273" t="s">
        <v>4962</v>
      </c>
      <c r="E1906" s="296">
        <v>6500</v>
      </c>
      <c r="F1906" s="274" t="s">
        <v>5228</v>
      </c>
      <c r="G1906" s="273" t="s">
        <v>5229</v>
      </c>
      <c r="H1906" s="298" t="s">
        <v>4976</v>
      </c>
      <c r="I1906" s="298" t="s">
        <v>4966</v>
      </c>
      <c r="J1906" s="298" t="s">
        <v>4967</v>
      </c>
      <c r="K1906" s="273"/>
      <c r="L1906" s="273"/>
      <c r="M1906" s="273"/>
      <c r="N1906" s="273">
        <v>3</v>
      </c>
      <c r="O1906" s="273">
        <v>6</v>
      </c>
      <c r="P1906" s="287">
        <v>40159.200000000004</v>
      </c>
      <c r="Q1906" s="288" t="s">
        <v>8627</v>
      </c>
      <c r="R1906" s="289" t="s">
        <v>8628</v>
      </c>
    </row>
    <row r="1907" spans="1:18" x14ac:dyDescent="0.2">
      <c r="A1907" s="274" t="s">
        <v>4960</v>
      </c>
      <c r="B1907" s="274" t="s">
        <v>2629</v>
      </c>
      <c r="C1907" s="274" t="s">
        <v>4961</v>
      </c>
      <c r="D1907" s="273" t="s">
        <v>4962</v>
      </c>
      <c r="E1907" s="296">
        <v>7500</v>
      </c>
      <c r="F1907" s="274" t="s">
        <v>5230</v>
      </c>
      <c r="G1907" s="273" t="s">
        <v>5231</v>
      </c>
      <c r="H1907" s="298" t="s">
        <v>4976</v>
      </c>
      <c r="I1907" s="298" t="s">
        <v>4966</v>
      </c>
      <c r="J1907" s="298" t="s">
        <v>4967</v>
      </c>
      <c r="K1907" s="273"/>
      <c r="L1907" s="273"/>
      <c r="M1907" s="273"/>
      <c r="N1907" s="273">
        <v>4</v>
      </c>
      <c r="O1907" s="273">
        <v>6</v>
      </c>
      <c r="P1907" s="287">
        <v>46159.200000000004</v>
      </c>
      <c r="Q1907" s="288" t="s">
        <v>8627</v>
      </c>
      <c r="R1907" s="289" t="s">
        <v>8628</v>
      </c>
    </row>
    <row r="1908" spans="1:18" x14ac:dyDescent="0.2">
      <c r="A1908" s="274" t="s">
        <v>4960</v>
      </c>
      <c r="B1908" s="274" t="s">
        <v>2629</v>
      </c>
      <c r="C1908" s="274" t="s">
        <v>4961</v>
      </c>
      <c r="D1908" s="273" t="s">
        <v>4962</v>
      </c>
      <c r="E1908" s="296">
        <v>9500</v>
      </c>
      <c r="F1908" s="274" t="s">
        <v>5232</v>
      </c>
      <c r="G1908" s="273" t="s">
        <v>5233</v>
      </c>
      <c r="H1908" s="298" t="s">
        <v>4973</v>
      </c>
      <c r="I1908" s="298" t="s">
        <v>4966</v>
      </c>
      <c r="J1908" s="298" t="s">
        <v>4967</v>
      </c>
      <c r="K1908" s="273"/>
      <c r="L1908" s="273"/>
      <c r="M1908" s="273"/>
      <c r="N1908" s="273">
        <v>4</v>
      </c>
      <c r="O1908" s="273">
        <v>6</v>
      </c>
      <c r="P1908" s="287">
        <v>58159.199999999997</v>
      </c>
      <c r="Q1908" s="288" t="s">
        <v>8627</v>
      </c>
      <c r="R1908" s="289" t="s">
        <v>8628</v>
      </c>
    </row>
    <row r="1909" spans="1:18" x14ac:dyDescent="0.2">
      <c r="A1909" s="274" t="s">
        <v>4960</v>
      </c>
      <c r="B1909" s="274" t="s">
        <v>2629</v>
      </c>
      <c r="C1909" s="274" t="s">
        <v>4961</v>
      </c>
      <c r="D1909" s="273" t="s">
        <v>4962</v>
      </c>
      <c r="E1909" s="296">
        <v>15600</v>
      </c>
      <c r="F1909" s="274" t="s">
        <v>8629</v>
      </c>
      <c r="G1909" s="273" t="s">
        <v>8630</v>
      </c>
      <c r="H1909" s="298" t="s">
        <v>4973</v>
      </c>
      <c r="I1909" s="298" t="s">
        <v>4966</v>
      </c>
      <c r="J1909" s="298" t="s">
        <v>4967</v>
      </c>
      <c r="K1909" s="273"/>
      <c r="L1909" s="273"/>
      <c r="M1909" s="273"/>
      <c r="N1909" s="273">
        <v>1</v>
      </c>
      <c r="O1909" s="273">
        <v>3</v>
      </c>
      <c r="P1909" s="287">
        <v>62958.899999999994</v>
      </c>
      <c r="Q1909" s="288" t="s">
        <v>8627</v>
      </c>
      <c r="R1909" s="289" t="s">
        <v>8628</v>
      </c>
    </row>
    <row r="1910" spans="1:18" x14ac:dyDescent="0.2">
      <c r="A1910" s="274" t="s">
        <v>4960</v>
      </c>
      <c r="B1910" s="274" t="s">
        <v>2629</v>
      </c>
      <c r="C1910" s="274" t="s">
        <v>4961</v>
      </c>
      <c r="D1910" s="273" t="s">
        <v>4962</v>
      </c>
      <c r="E1910" s="296">
        <v>12000</v>
      </c>
      <c r="F1910" s="274" t="s">
        <v>5234</v>
      </c>
      <c r="G1910" s="273" t="s">
        <v>5235</v>
      </c>
      <c r="H1910" s="298" t="s">
        <v>4985</v>
      </c>
      <c r="I1910" s="298" t="s">
        <v>4966</v>
      </c>
      <c r="J1910" s="298" t="s">
        <v>4967</v>
      </c>
      <c r="K1910" s="273"/>
      <c r="L1910" s="273"/>
      <c r="M1910" s="273"/>
      <c r="N1910" s="273">
        <v>3</v>
      </c>
      <c r="O1910" s="273">
        <v>6</v>
      </c>
      <c r="P1910" s="287">
        <v>71159.200000000012</v>
      </c>
      <c r="Q1910" s="288" t="s">
        <v>8627</v>
      </c>
      <c r="R1910" s="289" t="s">
        <v>8628</v>
      </c>
    </row>
    <row r="1911" spans="1:18" x14ac:dyDescent="0.2">
      <c r="A1911" s="274" t="s">
        <v>4960</v>
      </c>
      <c r="B1911" s="274" t="s">
        <v>2629</v>
      </c>
      <c r="C1911" s="274" t="s">
        <v>4961</v>
      </c>
      <c r="D1911" s="273" t="s">
        <v>4962</v>
      </c>
      <c r="E1911" s="296">
        <v>7500</v>
      </c>
      <c r="F1911" s="274" t="s">
        <v>5236</v>
      </c>
      <c r="G1911" s="273" t="s">
        <v>5237</v>
      </c>
      <c r="H1911" s="298" t="s">
        <v>4976</v>
      </c>
      <c r="I1911" s="298" t="s">
        <v>4966</v>
      </c>
      <c r="J1911" s="298" t="s">
        <v>4967</v>
      </c>
      <c r="K1911" s="273"/>
      <c r="L1911" s="273"/>
      <c r="M1911" s="273"/>
      <c r="N1911" s="273">
        <v>0</v>
      </c>
      <c r="O1911" s="273">
        <v>6</v>
      </c>
      <c r="P1911" s="287">
        <v>46159.200000000004</v>
      </c>
      <c r="Q1911" s="288" t="s">
        <v>8627</v>
      </c>
      <c r="R1911" s="289" t="s">
        <v>8628</v>
      </c>
    </row>
    <row r="1912" spans="1:18" x14ac:dyDescent="0.2">
      <c r="A1912" s="274" t="s">
        <v>4960</v>
      </c>
      <c r="B1912" s="274" t="s">
        <v>2629</v>
      </c>
      <c r="C1912" s="274" t="s">
        <v>4961</v>
      </c>
      <c r="D1912" s="273" t="s">
        <v>4962</v>
      </c>
      <c r="E1912" s="296">
        <v>6500</v>
      </c>
      <c r="F1912" s="274" t="s">
        <v>5238</v>
      </c>
      <c r="G1912" s="273" t="s">
        <v>5239</v>
      </c>
      <c r="H1912" s="298" t="s">
        <v>4965</v>
      </c>
      <c r="I1912" s="298" t="s">
        <v>4966</v>
      </c>
      <c r="J1912" s="298" t="s">
        <v>4967</v>
      </c>
      <c r="K1912" s="273"/>
      <c r="L1912" s="273"/>
      <c r="M1912" s="273"/>
      <c r="N1912" s="273">
        <v>4</v>
      </c>
      <c r="O1912" s="273">
        <v>6</v>
      </c>
      <c r="P1912" s="287">
        <v>40159.200000000004</v>
      </c>
      <c r="Q1912" s="288" t="s">
        <v>8627</v>
      </c>
      <c r="R1912" s="289" t="s">
        <v>8628</v>
      </c>
    </row>
    <row r="1913" spans="1:18" x14ac:dyDescent="0.2">
      <c r="A1913" s="274" t="s">
        <v>4960</v>
      </c>
      <c r="B1913" s="274" t="s">
        <v>2629</v>
      </c>
      <c r="C1913" s="274" t="s">
        <v>4961</v>
      </c>
      <c r="D1913" s="273" t="s">
        <v>4962</v>
      </c>
      <c r="E1913" s="296">
        <v>6500</v>
      </c>
      <c r="F1913" s="274" t="s">
        <v>5240</v>
      </c>
      <c r="G1913" s="273" t="s">
        <v>5241</v>
      </c>
      <c r="H1913" s="298" t="s">
        <v>4976</v>
      </c>
      <c r="I1913" s="298" t="s">
        <v>4966</v>
      </c>
      <c r="J1913" s="298" t="s">
        <v>4967</v>
      </c>
      <c r="K1913" s="273"/>
      <c r="L1913" s="273"/>
      <c r="M1913" s="273"/>
      <c r="N1913" s="273">
        <v>3</v>
      </c>
      <c r="O1913" s="273">
        <v>6</v>
      </c>
      <c r="P1913" s="287">
        <v>40159.200000000004</v>
      </c>
      <c r="Q1913" s="288" t="s">
        <v>8627</v>
      </c>
      <c r="R1913" s="289" t="s">
        <v>8628</v>
      </c>
    </row>
    <row r="1914" spans="1:18" x14ac:dyDescent="0.2">
      <c r="A1914" s="274" t="s">
        <v>4960</v>
      </c>
      <c r="B1914" s="274" t="s">
        <v>2629</v>
      </c>
      <c r="C1914" s="274" t="s">
        <v>4961</v>
      </c>
      <c r="D1914" s="273" t="s">
        <v>5052</v>
      </c>
      <c r="E1914" s="296">
        <v>3500</v>
      </c>
      <c r="F1914" s="274" t="s">
        <v>5242</v>
      </c>
      <c r="G1914" s="273" t="s">
        <v>5243</v>
      </c>
      <c r="H1914" s="298" t="s">
        <v>5055</v>
      </c>
      <c r="I1914" s="298" t="s">
        <v>4993</v>
      </c>
      <c r="J1914" s="298" t="s">
        <v>5056</v>
      </c>
      <c r="K1914" s="273"/>
      <c r="L1914" s="273"/>
      <c r="M1914" s="273"/>
      <c r="N1914" s="273">
        <v>4</v>
      </c>
      <c r="O1914" s="273">
        <v>6</v>
      </c>
      <c r="P1914" s="287">
        <v>22159.199999999997</v>
      </c>
      <c r="Q1914" s="288" t="s">
        <v>8627</v>
      </c>
      <c r="R1914" s="289" t="s">
        <v>8628</v>
      </c>
    </row>
    <row r="1915" spans="1:18" x14ac:dyDescent="0.2">
      <c r="A1915" s="274" t="s">
        <v>4960</v>
      </c>
      <c r="B1915" s="274" t="s">
        <v>2629</v>
      </c>
      <c r="C1915" s="274" t="s">
        <v>4961</v>
      </c>
      <c r="D1915" s="273" t="s">
        <v>4970</v>
      </c>
      <c r="E1915" s="296">
        <v>2500</v>
      </c>
      <c r="F1915" s="274" t="s">
        <v>5244</v>
      </c>
      <c r="G1915" s="273" t="s">
        <v>5245</v>
      </c>
      <c r="H1915" s="298" t="s">
        <v>4965</v>
      </c>
      <c r="I1915" s="298" t="s">
        <v>4993</v>
      </c>
      <c r="J1915" s="298" t="s">
        <v>4994</v>
      </c>
      <c r="K1915" s="273"/>
      <c r="L1915" s="273"/>
      <c r="M1915" s="273"/>
      <c r="N1915" s="273">
        <v>0</v>
      </c>
      <c r="O1915" s="273">
        <v>6</v>
      </c>
      <c r="P1915" s="287">
        <v>16156.5</v>
      </c>
      <c r="Q1915" s="288" t="s">
        <v>8627</v>
      </c>
      <c r="R1915" s="289" t="s">
        <v>8628</v>
      </c>
    </row>
    <row r="1916" spans="1:18" x14ac:dyDescent="0.2">
      <c r="A1916" s="274" t="s">
        <v>4960</v>
      </c>
      <c r="B1916" s="274" t="s">
        <v>2629</v>
      </c>
      <c r="C1916" s="274" t="s">
        <v>4961</v>
      </c>
      <c r="D1916" s="273" t="s">
        <v>4962</v>
      </c>
      <c r="E1916" s="296">
        <v>6500</v>
      </c>
      <c r="F1916" s="274" t="s">
        <v>5246</v>
      </c>
      <c r="G1916" s="273" t="s">
        <v>5247</v>
      </c>
      <c r="H1916" s="298" t="s">
        <v>4965</v>
      </c>
      <c r="I1916" s="298" t="s">
        <v>4966</v>
      </c>
      <c r="J1916" s="298" t="s">
        <v>4967</v>
      </c>
      <c r="K1916" s="273"/>
      <c r="L1916" s="273"/>
      <c r="M1916" s="273"/>
      <c r="N1916" s="273">
        <v>4</v>
      </c>
      <c r="O1916" s="273">
        <v>6</v>
      </c>
      <c r="P1916" s="287">
        <v>40159.200000000004</v>
      </c>
      <c r="Q1916" s="288" t="s">
        <v>8627</v>
      </c>
      <c r="R1916" s="289" t="s">
        <v>8628</v>
      </c>
    </row>
    <row r="1917" spans="1:18" x14ac:dyDescent="0.2">
      <c r="A1917" s="274" t="s">
        <v>4960</v>
      </c>
      <c r="B1917" s="274" t="s">
        <v>2629</v>
      </c>
      <c r="C1917" s="274" t="s">
        <v>4961</v>
      </c>
      <c r="D1917" s="273" t="s">
        <v>4962</v>
      </c>
      <c r="E1917" s="296">
        <v>6500</v>
      </c>
      <c r="F1917" s="274" t="s">
        <v>5248</v>
      </c>
      <c r="G1917" s="273" t="s">
        <v>5249</v>
      </c>
      <c r="H1917" s="298" t="s">
        <v>4985</v>
      </c>
      <c r="I1917" s="298" t="s">
        <v>4966</v>
      </c>
      <c r="J1917" s="298" t="s">
        <v>4967</v>
      </c>
      <c r="K1917" s="273"/>
      <c r="L1917" s="273"/>
      <c r="M1917" s="273"/>
      <c r="N1917" s="273">
        <v>3</v>
      </c>
      <c r="O1917" s="273">
        <v>6</v>
      </c>
      <c r="P1917" s="287">
        <v>40159.200000000004</v>
      </c>
      <c r="Q1917" s="288" t="s">
        <v>8627</v>
      </c>
      <c r="R1917" s="289" t="s">
        <v>8628</v>
      </c>
    </row>
    <row r="1918" spans="1:18" x14ac:dyDescent="0.2">
      <c r="A1918" s="274" t="s">
        <v>4960</v>
      </c>
      <c r="B1918" s="274" t="s">
        <v>2629</v>
      </c>
      <c r="C1918" s="274" t="s">
        <v>4961</v>
      </c>
      <c r="D1918" s="273" t="s">
        <v>4962</v>
      </c>
      <c r="E1918" s="296">
        <v>6500</v>
      </c>
      <c r="F1918" s="274" t="s">
        <v>5250</v>
      </c>
      <c r="G1918" s="273" t="s">
        <v>5251</v>
      </c>
      <c r="H1918" s="298" t="s">
        <v>4976</v>
      </c>
      <c r="I1918" s="298" t="s">
        <v>4966</v>
      </c>
      <c r="J1918" s="298" t="s">
        <v>4967</v>
      </c>
      <c r="K1918" s="273"/>
      <c r="L1918" s="273"/>
      <c r="M1918" s="273"/>
      <c r="N1918" s="273">
        <v>4</v>
      </c>
      <c r="O1918" s="273">
        <v>6</v>
      </c>
      <c r="P1918" s="287">
        <v>40159.200000000004</v>
      </c>
      <c r="Q1918" s="288" t="s">
        <v>8627</v>
      </c>
      <c r="R1918" s="289" t="s">
        <v>8628</v>
      </c>
    </row>
    <row r="1919" spans="1:18" x14ac:dyDescent="0.2">
      <c r="A1919" s="274" t="s">
        <v>4960</v>
      </c>
      <c r="B1919" s="274" t="s">
        <v>2629</v>
      </c>
      <c r="C1919" s="274" t="s">
        <v>4961</v>
      </c>
      <c r="D1919" s="273" t="s">
        <v>4962</v>
      </c>
      <c r="E1919" s="296">
        <v>9500</v>
      </c>
      <c r="F1919" s="274" t="s">
        <v>5254</v>
      </c>
      <c r="G1919" s="273" t="s">
        <v>5255</v>
      </c>
      <c r="H1919" s="298" t="s">
        <v>4965</v>
      </c>
      <c r="I1919" s="298" t="s">
        <v>4966</v>
      </c>
      <c r="J1919" s="298" t="s">
        <v>4967</v>
      </c>
      <c r="K1919" s="273"/>
      <c r="L1919" s="273"/>
      <c r="M1919" s="273"/>
      <c r="N1919" s="273">
        <v>4</v>
      </c>
      <c r="O1919" s="273">
        <v>6</v>
      </c>
      <c r="P1919" s="287">
        <v>58159.199999999997</v>
      </c>
      <c r="Q1919" s="288" t="s">
        <v>8627</v>
      </c>
      <c r="R1919" s="289" t="s">
        <v>8628</v>
      </c>
    </row>
    <row r="1920" spans="1:18" x14ac:dyDescent="0.2">
      <c r="A1920" s="274" t="s">
        <v>4960</v>
      </c>
      <c r="B1920" s="274" t="s">
        <v>2629</v>
      </c>
      <c r="C1920" s="274" t="s">
        <v>4961</v>
      </c>
      <c r="D1920" s="273" t="s">
        <v>4970</v>
      </c>
      <c r="E1920" s="296">
        <v>6000</v>
      </c>
      <c r="F1920" s="274" t="s">
        <v>5256</v>
      </c>
      <c r="G1920" s="273" t="s">
        <v>5257</v>
      </c>
      <c r="H1920" s="298" t="s">
        <v>5258</v>
      </c>
      <c r="I1920" s="298" t="s">
        <v>4966</v>
      </c>
      <c r="J1920" s="298" t="s">
        <v>4967</v>
      </c>
      <c r="K1920" s="273"/>
      <c r="L1920" s="273"/>
      <c r="M1920" s="273"/>
      <c r="N1920" s="273">
        <v>0</v>
      </c>
      <c r="O1920" s="273">
        <v>6</v>
      </c>
      <c r="P1920" s="287">
        <v>37159.199999999997</v>
      </c>
      <c r="Q1920" s="288" t="s">
        <v>8627</v>
      </c>
      <c r="R1920" s="289" t="s">
        <v>8628</v>
      </c>
    </row>
    <row r="1921" spans="1:18" x14ac:dyDescent="0.2">
      <c r="A1921" s="274" t="s">
        <v>4960</v>
      </c>
      <c r="B1921" s="274" t="s">
        <v>2629</v>
      </c>
      <c r="C1921" s="274" t="s">
        <v>4961</v>
      </c>
      <c r="D1921" s="273" t="s">
        <v>4962</v>
      </c>
      <c r="E1921" s="296">
        <v>6500</v>
      </c>
      <c r="F1921" s="274" t="s">
        <v>5259</v>
      </c>
      <c r="G1921" s="273" t="s">
        <v>5260</v>
      </c>
      <c r="H1921" s="298" t="s">
        <v>4985</v>
      </c>
      <c r="I1921" s="298" t="s">
        <v>4966</v>
      </c>
      <c r="J1921" s="298" t="s">
        <v>4967</v>
      </c>
      <c r="K1921" s="273"/>
      <c r="L1921" s="273"/>
      <c r="M1921" s="273"/>
      <c r="N1921" s="273">
        <v>3</v>
      </c>
      <c r="O1921" s="273">
        <v>6</v>
      </c>
      <c r="P1921" s="287">
        <v>40159.200000000004</v>
      </c>
      <c r="Q1921" s="288" t="s">
        <v>8627</v>
      </c>
      <c r="R1921" s="289" t="s">
        <v>8628</v>
      </c>
    </row>
    <row r="1922" spans="1:18" x14ac:dyDescent="0.2">
      <c r="A1922" s="274" t="s">
        <v>4960</v>
      </c>
      <c r="B1922" s="274" t="s">
        <v>2629</v>
      </c>
      <c r="C1922" s="274" t="s">
        <v>4961</v>
      </c>
      <c r="D1922" s="273" t="s">
        <v>4962</v>
      </c>
      <c r="E1922" s="296">
        <v>8500</v>
      </c>
      <c r="F1922" s="274" t="s">
        <v>5261</v>
      </c>
      <c r="G1922" s="273" t="s">
        <v>5262</v>
      </c>
      <c r="H1922" s="298" t="s">
        <v>4985</v>
      </c>
      <c r="I1922" s="298" t="s">
        <v>4966</v>
      </c>
      <c r="J1922" s="298" t="s">
        <v>4967</v>
      </c>
      <c r="K1922" s="273"/>
      <c r="L1922" s="273"/>
      <c r="M1922" s="273"/>
      <c r="N1922" s="273">
        <v>3</v>
      </c>
      <c r="O1922" s="273">
        <v>6</v>
      </c>
      <c r="P1922" s="287">
        <v>52159.199999999997</v>
      </c>
      <c r="Q1922" s="288" t="s">
        <v>8627</v>
      </c>
      <c r="R1922" s="289" t="s">
        <v>8628</v>
      </c>
    </row>
    <row r="1923" spans="1:18" x14ac:dyDescent="0.2">
      <c r="A1923" s="274" t="s">
        <v>4960</v>
      </c>
      <c r="B1923" s="274" t="s">
        <v>2629</v>
      </c>
      <c r="C1923" s="274" t="s">
        <v>4961</v>
      </c>
      <c r="D1923" s="273" t="s">
        <v>4970</v>
      </c>
      <c r="E1923" s="296">
        <v>4500</v>
      </c>
      <c r="F1923" s="274" t="s">
        <v>5263</v>
      </c>
      <c r="G1923" s="273" t="s">
        <v>5264</v>
      </c>
      <c r="H1923" s="298" t="s">
        <v>4992</v>
      </c>
      <c r="I1923" s="298" t="s">
        <v>4966</v>
      </c>
      <c r="J1923" s="298" t="s">
        <v>5123</v>
      </c>
      <c r="K1923" s="273"/>
      <c r="L1923" s="273"/>
      <c r="M1923" s="273"/>
      <c r="N1923" s="273">
        <v>0</v>
      </c>
      <c r="O1923" s="273">
        <v>6</v>
      </c>
      <c r="P1923" s="287">
        <v>28159.199999999997</v>
      </c>
      <c r="Q1923" s="288" t="s">
        <v>8627</v>
      </c>
      <c r="R1923" s="289" t="s">
        <v>8628</v>
      </c>
    </row>
    <row r="1924" spans="1:18" x14ac:dyDescent="0.2">
      <c r="A1924" s="274" t="s">
        <v>4960</v>
      </c>
      <c r="B1924" s="274" t="s">
        <v>2629</v>
      </c>
      <c r="C1924" s="274" t="s">
        <v>4961</v>
      </c>
      <c r="D1924" s="273" t="s">
        <v>4962</v>
      </c>
      <c r="E1924" s="296">
        <v>6500</v>
      </c>
      <c r="F1924" s="274" t="s">
        <v>5265</v>
      </c>
      <c r="G1924" s="273" t="s">
        <v>5266</v>
      </c>
      <c r="H1924" s="274" t="s">
        <v>4973</v>
      </c>
      <c r="I1924" s="274" t="s">
        <v>4966</v>
      </c>
      <c r="J1924" s="274" t="s">
        <v>4967</v>
      </c>
      <c r="K1924" s="273"/>
      <c r="L1924" s="273"/>
      <c r="M1924" s="273"/>
      <c r="N1924" s="273">
        <v>4</v>
      </c>
      <c r="O1924" s="273">
        <v>6</v>
      </c>
      <c r="P1924" s="287">
        <v>40159.200000000004</v>
      </c>
      <c r="Q1924" s="274"/>
      <c r="R1924" s="290"/>
    </row>
    <row r="1925" spans="1:18" x14ac:dyDescent="0.2">
      <c r="A1925" s="274" t="s">
        <v>4960</v>
      </c>
      <c r="B1925" s="274" t="s">
        <v>2629</v>
      </c>
      <c r="C1925" s="274" t="s">
        <v>4961</v>
      </c>
      <c r="D1925" s="273" t="s">
        <v>4962</v>
      </c>
      <c r="E1925" s="296">
        <v>7500</v>
      </c>
      <c r="F1925" s="274" t="s">
        <v>5269</v>
      </c>
      <c r="G1925" s="273" t="s">
        <v>5270</v>
      </c>
      <c r="H1925" s="298" t="s">
        <v>4965</v>
      </c>
      <c r="I1925" s="298" t="s">
        <v>4966</v>
      </c>
      <c r="J1925" s="298" t="s">
        <v>4967</v>
      </c>
      <c r="K1925" s="273"/>
      <c r="L1925" s="273"/>
      <c r="M1925" s="273"/>
      <c r="N1925" s="273">
        <v>3</v>
      </c>
      <c r="O1925" s="273">
        <v>6</v>
      </c>
      <c r="P1925" s="287">
        <v>46159.200000000004</v>
      </c>
      <c r="Q1925" s="288" t="s">
        <v>8627</v>
      </c>
      <c r="R1925" s="289" t="s">
        <v>8628</v>
      </c>
    </row>
    <row r="1926" spans="1:18" x14ac:dyDescent="0.2">
      <c r="A1926" s="274" t="s">
        <v>4960</v>
      </c>
      <c r="B1926" s="274" t="s">
        <v>2629</v>
      </c>
      <c r="C1926" s="274" t="s">
        <v>4961</v>
      </c>
      <c r="D1926" s="273" t="s">
        <v>4970</v>
      </c>
      <c r="E1926" s="296">
        <v>5000</v>
      </c>
      <c r="F1926" s="274" t="s">
        <v>5271</v>
      </c>
      <c r="G1926" s="273" t="s">
        <v>5272</v>
      </c>
      <c r="H1926" s="298" t="s">
        <v>5012</v>
      </c>
      <c r="I1926" s="298" t="s">
        <v>4966</v>
      </c>
      <c r="J1926" s="298" t="s">
        <v>4967</v>
      </c>
      <c r="K1926" s="273"/>
      <c r="L1926" s="273"/>
      <c r="M1926" s="273"/>
      <c r="N1926" s="273">
        <v>0</v>
      </c>
      <c r="O1926" s="273">
        <v>6</v>
      </c>
      <c r="P1926" s="287">
        <v>31159.199999999997</v>
      </c>
      <c r="Q1926" s="288" t="s">
        <v>8627</v>
      </c>
      <c r="R1926" s="289" t="s">
        <v>8628</v>
      </c>
    </row>
    <row r="1927" spans="1:18" x14ac:dyDescent="0.2">
      <c r="A1927" s="274" t="s">
        <v>4960</v>
      </c>
      <c r="B1927" s="274" t="s">
        <v>2629</v>
      </c>
      <c r="C1927" s="274" t="s">
        <v>4961</v>
      </c>
      <c r="D1927" s="273" t="s">
        <v>4962</v>
      </c>
      <c r="E1927" s="296">
        <v>6500</v>
      </c>
      <c r="F1927" s="274" t="s">
        <v>5273</v>
      </c>
      <c r="G1927" s="273" t="s">
        <v>5274</v>
      </c>
      <c r="H1927" s="298" t="s">
        <v>4965</v>
      </c>
      <c r="I1927" s="298" t="s">
        <v>4966</v>
      </c>
      <c r="J1927" s="298" t="s">
        <v>4967</v>
      </c>
      <c r="K1927" s="273"/>
      <c r="L1927" s="273"/>
      <c r="M1927" s="273"/>
      <c r="N1927" s="273">
        <v>4</v>
      </c>
      <c r="O1927" s="273">
        <v>6</v>
      </c>
      <c r="P1927" s="287">
        <v>40159.200000000004</v>
      </c>
      <c r="Q1927" s="288" t="s">
        <v>8627</v>
      </c>
      <c r="R1927" s="289" t="s">
        <v>8628</v>
      </c>
    </row>
    <row r="1928" spans="1:18" x14ac:dyDescent="0.2">
      <c r="A1928" s="274" t="s">
        <v>4960</v>
      </c>
      <c r="B1928" s="274" t="s">
        <v>2629</v>
      </c>
      <c r="C1928" s="274" t="s">
        <v>4961</v>
      </c>
      <c r="D1928" s="273" t="s">
        <v>4962</v>
      </c>
      <c r="E1928" s="296">
        <v>6500</v>
      </c>
      <c r="F1928" s="274" t="s">
        <v>5275</v>
      </c>
      <c r="G1928" s="273" t="s">
        <v>5276</v>
      </c>
      <c r="H1928" s="298" t="s">
        <v>4976</v>
      </c>
      <c r="I1928" s="298" t="s">
        <v>4966</v>
      </c>
      <c r="J1928" s="298" t="s">
        <v>4967</v>
      </c>
      <c r="K1928" s="273"/>
      <c r="L1928" s="273"/>
      <c r="M1928" s="273"/>
      <c r="N1928" s="273">
        <v>3</v>
      </c>
      <c r="O1928" s="273">
        <v>6</v>
      </c>
      <c r="P1928" s="287">
        <v>40159.200000000004</v>
      </c>
      <c r="Q1928" s="288" t="s">
        <v>8627</v>
      </c>
      <c r="R1928" s="289" t="s">
        <v>8628</v>
      </c>
    </row>
    <row r="1929" spans="1:18" x14ac:dyDescent="0.2">
      <c r="A1929" s="274" t="s">
        <v>4960</v>
      </c>
      <c r="B1929" s="274" t="s">
        <v>2629</v>
      </c>
      <c r="C1929" s="274" t="s">
        <v>4961</v>
      </c>
      <c r="D1929" s="273" t="s">
        <v>4962</v>
      </c>
      <c r="E1929" s="296">
        <v>6500</v>
      </c>
      <c r="F1929" s="274" t="s">
        <v>5277</v>
      </c>
      <c r="G1929" s="273" t="s">
        <v>5278</v>
      </c>
      <c r="H1929" s="298" t="s">
        <v>4965</v>
      </c>
      <c r="I1929" s="298" t="s">
        <v>4966</v>
      </c>
      <c r="J1929" s="298" t="s">
        <v>4967</v>
      </c>
      <c r="K1929" s="273"/>
      <c r="L1929" s="273"/>
      <c r="M1929" s="273"/>
      <c r="N1929" s="273">
        <v>3</v>
      </c>
      <c r="O1929" s="273">
        <v>6</v>
      </c>
      <c r="P1929" s="287">
        <v>40159.200000000004</v>
      </c>
      <c r="Q1929" s="288" t="s">
        <v>8627</v>
      </c>
      <c r="R1929" s="289" t="s">
        <v>8628</v>
      </c>
    </row>
    <row r="1930" spans="1:18" x14ac:dyDescent="0.2">
      <c r="A1930" s="274" t="s">
        <v>4960</v>
      </c>
      <c r="B1930" s="274" t="s">
        <v>2629</v>
      </c>
      <c r="C1930" s="274" t="s">
        <v>4961</v>
      </c>
      <c r="D1930" s="273" t="s">
        <v>4962</v>
      </c>
      <c r="E1930" s="296">
        <v>5500</v>
      </c>
      <c r="F1930" s="274" t="s">
        <v>5279</v>
      </c>
      <c r="G1930" s="273" t="s">
        <v>5280</v>
      </c>
      <c r="H1930" s="298" t="s">
        <v>4965</v>
      </c>
      <c r="I1930" s="298" t="s">
        <v>4966</v>
      </c>
      <c r="J1930" s="298" t="s">
        <v>4967</v>
      </c>
      <c r="K1930" s="273"/>
      <c r="L1930" s="273"/>
      <c r="M1930" s="273"/>
      <c r="N1930" s="273">
        <v>3</v>
      </c>
      <c r="O1930" s="273">
        <v>6</v>
      </c>
      <c r="P1930" s="287">
        <v>34159.199999999997</v>
      </c>
      <c r="Q1930" s="288" t="s">
        <v>8627</v>
      </c>
      <c r="R1930" s="289" t="s">
        <v>8628</v>
      </c>
    </row>
    <row r="1931" spans="1:18" x14ac:dyDescent="0.2">
      <c r="A1931" s="274" t="s">
        <v>4960</v>
      </c>
      <c r="B1931" s="274" t="s">
        <v>2629</v>
      </c>
      <c r="C1931" s="274" t="s">
        <v>4961</v>
      </c>
      <c r="D1931" s="273" t="s">
        <v>4962</v>
      </c>
      <c r="E1931" s="296">
        <v>6500</v>
      </c>
      <c r="F1931" s="274" t="s">
        <v>5281</v>
      </c>
      <c r="G1931" s="273" t="s">
        <v>5282</v>
      </c>
      <c r="H1931" s="298" t="s">
        <v>4985</v>
      </c>
      <c r="I1931" s="298" t="s">
        <v>4966</v>
      </c>
      <c r="J1931" s="298" t="s">
        <v>4967</v>
      </c>
      <c r="K1931" s="273"/>
      <c r="L1931" s="273"/>
      <c r="M1931" s="273"/>
      <c r="N1931" s="273">
        <v>4</v>
      </c>
      <c r="O1931" s="273">
        <v>6</v>
      </c>
      <c r="P1931" s="287">
        <v>40159.200000000004</v>
      </c>
      <c r="Q1931" s="288" t="s">
        <v>8627</v>
      </c>
      <c r="R1931" s="289" t="s">
        <v>8628</v>
      </c>
    </row>
    <row r="1932" spans="1:18" x14ac:dyDescent="0.2">
      <c r="A1932" s="274" t="s">
        <v>4960</v>
      </c>
      <c r="B1932" s="274" t="s">
        <v>2629</v>
      </c>
      <c r="C1932" s="274" t="s">
        <v>4961</v>
      </c>
      <c r="D1932" s="273" t="s">
        <v>4962</v>
      </c>
      <c r="E1932" s="296">
        <v>6500</v>
      </c>
      <c r="F1932" s="274" t="s">
        <v>5283</v>
      </c>
      <c r="G1932" s="273" t="s">
        <v>5284</v>
      </c>
      <c r="H1932" s="298" t="s">
        <v>4976</v>
      </c>
      <c r="I1932" s="298" t="s">
        <v>4966</v>
      </c>
      <c r="J1932" s="298" t="s">
        <v>4967</v>
      </c>
      <c r="K1932" s="273"/>
      <c r="L1932" s="273"/>
      <c r="M1932" s="273"/>
      <c r="N1932" s="273">
        <v>0</v>
      </c>
      <c r="O1932" s="273">
        <v>6</v>
      </c>
      <c r="P1932" s="287">
        <v>40159.200000000004</v>
      </c>
      <c r="Q1932" s="288" t="s">
        <v>8627</v>
      </c>
      <c r="R1932" s="289" t="s">
        <v>8628</v>
      </c>
    </row>
    <row r="1933" spans="1:18" x14ac:dyDescent="0.2">
      <c r="A1933" s="274" t="s">
        <v>4960</v>
      </c>
      <c r="B1933" s="274" t="s">
        <v>2629</v>
      </c>
      <c r="C1933" s="274" t="s">
        <v>4961</v>
      </c>
      <c r="D1933" s="273" t="s">
        <v>4962</v>
      </c>
      <c r="E1933" s="296">
        <v>6500</v>
      </c>
      <c r="F1933" s="274" t="s">
        <v>5285</v>
      </c>
      <c r="G1933" s="273" t="s">
        <v>5286</v>
      </c>
      <c r="H1933" s="298" t="s">
        <v>4976</v>
      </c>
      <c r="I1933" s="298" t="s">
        <v>4966</v>
      </c>
      <c r="J1933" s="298" t="s">
        <v>4967</v>
      </c>
      <c r="K1933" s="273"/>
      <c r="L1933" s="273"/>
      <c r="M1933" s="273"/>
      <c r="N1933" s="273">
        <v>3</v>
      </c>
      <c r="O1933" s="273">
        <v>6</v>
      </c>
      <c r="P1933" s="287">
        <v>40159.200000000004</v>
      </c>
      <c r="Q1933" s="288" t="s">
        <v>8627</v>
      </c>
      <c r="R1933" s="289" t="s">
        <v>8628</v>
      </c>
    </row>
    <row r="1934" spans="1:18" x14ac:dyDescent="0.2">
      <c r="A1934" s="274" t="s">
        <v>4960</v>
      </c>
      <c r="B1934" s="274" t="s">
        <v>2629</v>
      </c>
      <c r="C1934" s="274" t="s">
        <v>4961</v>
      </c>
      <c r="D1934" s="273" t="s">
        <v>4962</v>
      </c>
      <c r="E1934" s="296">
        <v>7500</v>
      </c>
      <c r="F1934" s="274" t="s">
        <v>5287</v>
      </c>
      <c r="G1934" s="273" t="s">
        <v>5288</v>
      </c>
      <c r="H1934" s="298" t="s">
        <v>4965</v>
      </c>
      <c r="I1934" s="298" t="s">
        <v>4966</v>
      </c>
      <c r="J1934" s="298" t="s">
        <v>4967</v>
      </c>
      <c r="K1934" s="273"/>
      <c r="L1934" s="273"/>
      <c r="M1934" s="273"/>
      <c r="N1934" s="273">
        <v>4</v>
      </c>
      <c r="O1934" s="273">
        <v>6</v>
      </c>
      <c r="P1934" s="287">
        <v>46159.200000000004</v>
      </c>
      <c r="Q1934" s="288" t="s">
        <v>8627</v>
      </c>
      <c r="R1934" s="289" t="s">
        <v>8628</v>
      </c>
    </row>
    <row r="1935" spans="1:18" x14ac:dyDescent="0.2">
      <c r="A1935" s="274" t="s">
        <v>4960</v>
      </c>
      <c r="B1935" s="274" t="s">
        <v>2629</v>
      </c>
      <c r="C1935" s="274" t="s">
        <v>4961</v>
      </c>
      <c r="D1935" s="273" t="s">
        <v>4970</v>
      </c>
      <c r="E1935" s="296">
        <v>2500</v>
      </c>
      <c r="F1935" s="274" t="s">
        <v>5289</v>
      </c>
      <c r="G1935" s="273" t="s">
        <v>5290</v>
      </c>
      <c r="H1935" s="298" t="s">
        <v>4992</v>
      </c>
      <c r="I1935" s="298" t="s">
        <v>4993</v>
      </c>
      <c r="J1935" s="298" t="s">
        <v>4994</v>
      </c>
      <c r="K1935" s="273"/>
      <c r="L1935" s="273"/>
      <c r="M1935" s="273"/>
      <c r="N1935" s="273">
        <v>0</v>
      </c>
      <c r="O1935" s="273">
        <v>6</v>
      </c>
      <c r="P1935" s="287">
        <v>16156.5</v>
      </c>
      <c r="Q1935" s="288" t="s">
        <v>8627</v>
      </c>
      <c r="R1935" s="289" t="s">
        <v>8628</v>
      </c>
    </row>
    <row r="1936" spans="1:18" x14ac:dyDescent="0.2">
      <c r="A1936" s="274" t="s">
        <v>4960</v>
      </c>
      <c r="B1936" s="274" t="s">
        <v>2629</v>
      </c>
      <c r="C1936" s="274" t="s">
        <v>4961</v>
      </c>
      <c r="D1936" s="273" t="s">
        <v>4962</v>
      </c>
      <c r="E1936" s="296">
        <v>6500</v>
      </c>
      <c r="F1936" s="274" t="s">
        <v>5291</v>
      </c>
      <c r="G1936" s="273" t="s">
        <v>5292</v>
      </c>
      <c r="H1936" s="298" t="s">
        <v>4976</v>
      </c>
      <c r="I1936" s="298" t="s">
        <v>4966</v>
      </c>
      <c r="J1936" s="298" t="s">
        <v>4967</v>
      </c>
      <c r="K1936" s="273"/>
      <c r="L1936" s="273"/>
      <c r="M1936" s="273"/>
      <c r="N1936" s="273">
        <v>4</v>
      </c>
      <c r="O1936" s="273">
        <v>6</v>
      </c>
      <c r="P1936" s="287">
        <v>40159.200000000004</v>
      </c>
      <c r="Q1936" s="288" t="s">
        <v>8627</v>
      </c>
      <c r="R1936" s="289" t="s">
        <v>8628</v>
      </c>
    </row>
    <row r="1937" spans="1:18" x14ac:dyDescent="0.2">
      <c r="A1937" s="274" t="s">
        <v>4960</v>
      </c>
      <c r="B1937" s="274" t="s">
        <v>2629</v>
      </c>
      <c r="C1937" s="274" t="s">
        <v>4961</v>
      </c>
      <c r="D1937" s="273" t="s">
        <v>4962</v>
      </c>
      <c r="E1937" s="296">
        <v>6500</v>
      </c>
      <c r="F1937" s="274" t="s">
        <v>5293</v>
      </c>
      <c r="G1937" s="273" t="s">
        <v>5294</v>
      </c>
      <c r="H1937" s="274" t="s">
        <v>4976</v>
      </c>
      <c r="I1937" s="274" t="s">
        <v>4966</v>
      </c>
      <c r="J1937" s="274" t="s">
        <v>4967</v>
      </c>
      <c r="K1937" s="273"/>
      <c r="L1937" s="273"/>
      <c r="M1937" s="273"/>
      <c r="N1937" s="273">
        <v>3</v>
      </c>
      <c r="O1937" s="273">
        <v>6</v>
      </c>
      <c r="P1937" s="287">
        <v>40159.200000000004</v>
      </c>
      <c r="Q1937" s="274"/>
      <c r="R1937" s="290"/>
    </row>
    <row r="1938" spans="1:18" x14ac:dyDescent="0.2">
      <c r="A1938" s="274" t="s">
        <v>4960</v>
      </c>
      <c r="B1938" s="274" t="s">
        <v>2629</v>
      </c>
      <c r="C1938" s="274" t="s">
        <v>4961</v>
      </c>
      <c r="D1938" s="273" t="s">
        <v>4962</v>
      </c>
      <c r="E1938" s="296">
        <v>7500</v>
      </c>
      <c r="F1938" s="274" t="s">
        <v>5295</v>
      </c>
      <c r="G1938" s="273" t="s">
        <v>5296</v>
      </c>
      <c r="H1938" s="298" t="s">
        <v>5297</v>
      </c>
      <c r="I1938" s="298" t="s">
        <v>4966</v>
      </c>
      <c r="J1938" s="298" t="s">
        <v>4967</v>
      </c>
      <c r="K1938" s="273"/>
      <c r="L1938" s="273"/>
      <c r="M1938" s="273"/>
      <c r="N1938" s="273">
        <v>4</v>
      </c>
      <c r="O1938" s="273">
        <v>6</v>
      </c>
      <c r="P1938" s="287">
        <v>46159.200000000004</v>
      </c>
      <c r="Q1938" s="288" t="s">
        <v>8627</v>
      </c>
      <c r="R1938" s="289" t="s">
        <v>8628</v>
      </c>
    </row>
    <row r="1939" spans="1:18" x14ac:dyDescent="0.2">
      <c r="A1939" s="274" t="s">
        <v>4960</v>
      </c>
      <c r="B1939" s="274" t="s">
        <v>2629</v>
      </c>
      <c r="C1939" s="274" t="s">
        <v>4961</v>
      </c>
      <c r="D1939" s="273" t="s">
        <v>4962</v>
      </c>
      <c r="E1939" s="296">
        <v>6500</v>
      </c>
      <c r="F1939" s="274" t="s">
        <v>5298</v>
      </c>
      <c r="G1939" s="273" t="s">
        <v>5299</v>
      </c>
      <c r="H1939" s="298" t="s">
        <v>4973</v>
      </c>
      <c r="I1939" s="298" t="s">
        <v>4966</v>
      </c>
      <c r="J1939" s="298" t="s">
        <v>4967</v>
      </c>
      <c r="K1939" s="273"/>
      <c r="L1939" s="273"/>
      <c r="M1939" s="273"/>
      <c r="N1939" s="273">
        <v>4</v>
      </c>
      <c r="O1939" s="273">
        <v>6</v>
      </c>
      <c r="P1939" s="287">
        <v>40159.200000000004</v>
      </c>
      <c r="Q1939" s="288" t="s">
        <v>8627</v>
      </c>
      <c r="R1939" s="289" t="s">
        <v>8628</v>
      </c>
    </row>
    <row r="1940" spans="1:18" x14ac:dyDescent="0.2">
      <c r="A1940" s="274" t="s">
        <v>4960</v>
      </c>
      <c r="B1940" s="274" t="s">
        <v>2629</v>
      </c>
      <c r="C1940" s="274" t="s">
        <v>4961</v>
      </c>
      <c r="D1940" s="273" t="s">
        <v>4962</v>
      </c>
      <c r="E1940" s="296">
        <v>8500</v>
      </c>
      <c r="F1940" s="274" t="s">
        <v>5300</v>
      </c>
      <c r="G1940" s="273" t="s">
        <v>5301</v>
      </c>
      <c r="H1940" s="274" t="s">
        <v>4965</v>
      </c>
      <c r="I1940" s="274" t="s">
        <v>4966</v>
      </c>
      <c r="J1940" s="274" t="s">
        <v>4967</v>
      </c>
      <c r="K1940" s="273"/>
      <c r="L1940" s="273"/>
      <c r="M1940" s="273"/>
      <c r="N1940" s="273">
        <v>2</v>
      </c>
      <c r="O1940" s="273">
        <v>5</v>
      </c>
      <c r="P1940" s="287">
        <v>48431.229999999996</v>
      </c>
      <c r="Q1940" s="274"/>
      <c r="R1940" s="290"/>
    </row>
    <row r="1941" spans="1:18" x14ac:dyDescent="0.2">
      <c r="A1941" s="274" t="s">
        <v>4960</v>
      </c>
      <c r="B1941" s="274" t="s">
        <v>2629</v>
      </c>
      <c r="C1941" s="274" t="s">
        <v>4961</v>
      </c>
      <c r="D1941" s="273" t="s">
        <v>4962</v>
      </c>
      <c r="E1941" s="296">
        <v>6500</v>
      </c>
      <c r="F1941" s="274" t="s">
        <v>5302</v>
      </c>
      <c r="G1941" s="275" t="s">
        <v>5303</v>
      </c>
      <c r="H1941" s="298" t="s">
        <v>4985</v>
      </c>
      <c r="I1941" s="298" t="s">
        <v>4966</v>
      </c>
      <c r="J1941" s="298" t="s">
        <v>4967</v>
      </c>
      <c r="K1941" s="273"/>
      <c r="L1941" s="273"/>
      <c r="M1941" s="273"/>
      <c r="N1941" s="273">
        <v>0</v>
      </c>
      <c r="O1941" s="273">
        <v>1</v>
      </c>
      <c r="P1941" s="287">
        <v>7336.3</v>
      </c>
      <c r="Q1941" s="274"/>
      <c r="R1941" s="290"/>
    </row>
    <row r="1942" spans="1:18" x14ac:dyDescent="0.2">
      <c r="A1942" s="274" t="s">
        <v>4960</v>
      </c>
      <c r="B1942" s="274" t="s">
        <v>2629</v>
      </c>
      <c r="C1942" s="274" t="s">
        <v>4961</v>
      </c>
      <c r="D1942" s="273" t="s">
        <v>4962</v>
      </c>
      <c r="E1942" s="296">
        <v>7000</v>
      </c>
      <c r="F1942" s="274" t="s">
        <v>5304</v>
      </c>
      <c r="G1942" s="273" t="s">
        <v>5305</v>
      </c>
      <c r="H1942" s="298" t="s">
        <v>5306</v>
      </c>
      <c r="I1942" s="298" t="s">
        <v>4966</v>
      </c>
      <c r="J1942" s="298" t="s">
        <v>4967</v>
      </c>
      <c r="K1942" s="273"/>
      <c r="L1942" s="273"/>
      <c r="M1942" s="273"/>
      <c r="N1942" s="273">
        <v>0</v>
      </c>
      <c r="O1942" s="273">
        <v>6</v>
      </c>
      <c r="P1942" s="287">
        <v>43159.200000000004</v>
      </c>
      <c r="Q1942" s="288" t="s">
        <v>8627</v>
      </c>
      <c r="R1942" s="289" t="s">
        <v>8628</v>
      </c>
    </row>
    <row r="1943" spans="1:18" x14ac:dyDescent="0.2">
      <c r="A1943" s="274" t="s">
        <v>4960</v>
      </c>
      <c r="B1943" s="274" t="s">
        <v>2629</v>
      </c>
      <c r="C1943" s="274" t="s">
        <v>4961</v>
      </c>
      <c r="D1943" s="273" t="s">
        <v>4962</v>
      </c>
      <c r="E1943" s="296">
        <v>6500</v>
      </c>
      <c r="F1943" s="274" t="s">
        <v>5307</v>
      </c>
      <c r="G1943" s="273" t="s">
        <v>5308</v>
      </c>
      <c r="H1943" s="298" t="s">
        <v>4965</v>
      </c>
      <c r="I1943" s="298" t="s">
        <v>4966</v>
      </c>
      <c r="J1943" s="298" t="s">
        <v>4967</v>
      </c>
      <c r="K1943" s="273"/>
      <c r="L1943" s="273"/>
      <c r="M1943" s="273"/>
      <c r="N1943" s="273">
        <v>4</v>
      </c>
      <c r="O1943" s="273">
        <v>6</v>
      </c>
      <c r="P1943" s="287">
        <v>40159.200000000004</v>
      </c>
      <c r="Q1943" s="288" t="s">
        <v>8627</v>
      </c>
      <c r="R1943" s="289" t="s">
        <v>8628</v>
      </c>
    </row>
    <row r="1944" spans="1:18" x14ac:dyDescent="0.2">
      <c r="A1944" s="274" t="s">
        <v>4960</v>
      </c>
      <c r="B1944" s="274" t="s">
        <v>2629</v>
      </c>
      <c r="C1944" s="274" t="s">
        <v>4961</v>
      </c>
      <c r="D1944" s="273" t="s">
        <v>4962</v>
      </c>
      <c r="E1944" s="296">
        <v>5500</v>
      </c>
      <c r="F1944" s="274" t="s">
        <v>5309</v>
      </c>
      <c r="G1944" s="273" t="s">
        <v>5310</v>
      </c>
      <c r="H1944" s="298" t="s">
        <v>4965</v>
      </c>
      <c r="I1944" s="298" t="s">
        <v>4966</v>
      </c>
      <c r="J1944" s="298" t="s">
        <v>4967</v>
      </c>
      <c r="K1944" s="273"/>
      <c r="L1944" s="273"/>
      <c r="M1944" s="273"/>
      <c r="N1944" s="273">
        <v>0</v>
      </c>
      <c r="O1944" s="273">
        <v>6</v>
      </c>
      <c r="P1944" s="287">
        <v>34159.199999999997</v>
      </c>
      <c r="Q1944" s="288" t="s">
        <v>8627</v>
      </c>
      <c r="R1944" s="289" t="s">
        <v>8628</v>
      </c>
    </row>
    <row r="1945" spans="1:18" x14ac:dyDescent="0.2">
      <c r="A1945" s="274" t="s">
        <v>4960</v>
      </c>
      <c r="B1945" s="274" t="s">
        <v>2629</v>
      </c>
      <c r="C1945" s="274" t="s">
        <v>4961</v>
      </c>
      <c r="D1945" s="273" t="s">
        <v>4962</v>
      </c>
      <c r="E1945" s="296">
        <v>6500</v>
      </c>
      <c r="F1945" s="274" t="s">
        <v>5311</v>
      </c>
      <c r="G1945" s="273" t="s">
        <v>5312</v>
      </c>
      <c r="H1945" s="298" t="s">
        <v>4976</v>
      </c>
      <c r="I1945" s="298" t="s">
        <v>4966</v>
      </c>
      <c r="J1945" s="298" t="s">
        <v>4967</v>
      </c>
      <c r="K1945" s="273"/>
      <c r="L1945" s="273"/>
      <c r="M1945" s="273"/>
      <c r="N1945" s="273">
        <v>0</v>
      </c>
      <c r="O1945" s="273">
        <v>6</v>
      </c>
      <c r="P1945" s="287">
        <v>40159.200000000004</v>
      </c>
      <c r="Q1945" s="288" t="s">
        <v>8627</v>
      </c>
      <c r="R1945" s="289" t="s">
        <v>8628</v>
      </c>
    </row>
    <row r="1946" spans="1:18" x14ac:dyDescent="0.2">
      <c r="A1946" s="274" t="s">
        <v>4960</v>
      </c>
      <c r="B1946" s="274" t="s">
        <v>2629</v>
      </c>
      <c r="C1946" s="274" t="s">
        <v>4961</v>
      </c>
      <c r="D1946" s="273" t="s">
        <v>4962</v>
      </c>
      <c r="E1946" s="296">
        <v>8500</v>
      </c>
      <c r="F1946" s="274" t="s">
        <v>5313</v>
      </c>
      <c r="G1946" s="273" t="s">
        <v>5314</v>
      </c>
      <c r="H1946" s="298" t="s">
        <v>4976</v>
      </c>
      <c r="I1946" s="298" t="s">
        <v>4966</v>
      </c>
      <c r="J1946" s="298" t="s">
        <v>4967</v>
      </c>
      <c r="K1946" s="273"/>
      <c r="L1946" s="273"/>
      <c r="M1946" s="273"/>
      <c r="N1946" s="273">
        <v>0</v>
      </c>
      <c r="O1946" s="273">
        <v>6</v>
      </c>
      <c r="P1946" s="287">
        <v>52159.199999999997</v>
      </c>
      <c r="Q1946" s="288" t="s">
        <v>8627</v>
      </c>
      <c r="R1946" s="289" t="s">
        <v>8628</v>
      </c>
    </row>
    <row r="1947" spans="1:18" x14ac:dyDescent="0.2">
      <c r="A1947" s="274" t="s">
        <v>4960</v>
      </c>
      <c r="B1947" s="274" t="s">
        <v>2629</v>
      </c>
      <c r="C1947" s="274" t="s">
        <v>4961</v>
      </c>
      <c r="D1947" s="273" t="s">
        <v>4962</v>
      </c>
      <c r="E1947" s="296">
        <v>8500</v>
      </c>
      <c r="F1947" s="274" t="s">
        <v>5315</v>
      </c>
      <c r="G1947" s="273" t="s">
        <v>5316</v>
      </c>
      <c r="H1947" s="274" t="s">
        <v>4985</v>
      </c>
      <c r="I1947" s="274" t="s">
        <v>4966</v>
      </c>
      <c r="J1947" s="274" t="s">
        <v>4967</v>
      </c>
      <c r="K1947" s="273"/>
      <c r="L1947" s="273"/>
      <c r="M1947" s="273"/>
      <c r="N1947" s="273">
        <v>0</v>
      </c>
      <c r="O1947" s="273">
        <v>6</v>
      </c>
      <c r="P1947" s="287">
        <v>52159.199999999997</v>
      </c>
      <c r="Q1947" s="274"/>
      <c r="R1947" s="290"/>
    </row>
    <row r="1948" spans="1:18" x14ac:dyDescent="0.2">
      <c r="A1948" s="274" t="s">
        <v>4960</v>
      </c>
      <c r="B1948" s="274" t="s">
        <v>2629</v>
      </c>
      <c r="C1948" s="274" t="s">
        <v>4961</v>
      </c>
      <c r="D1948" s="273" t="s">
        <v>4970</v>
      </c>
      <c r="E1948" s="296">
        <v>4000</v>
      </c>
      <c r="F1948" s="274" t="s">
        <v>5317</v>
      </c>
      <c r="G1948" s="273" t="s">
        <v>5318</v>
      </c>
      <c r="H1948" s="298" t="s">
        <v>4973</v>
      </c>
      <c r="I1948" s="298" t="s">
        <v>4966</v>
      </c>
      <c r="J1948" s="298" t="s">
        <v>5123</v>
      </c>
      <c r="K1948" s="273"/>
      <c r="L1948" s="273"/>
      <c r="M1948" s="273"/>
      <c r="N1948" s="273">
        <v>0</v>
      </c>
      <c r="O1948" s="273">
        <v>6</v>
      </c>
      <c r="P1948" s="287">
        <v>25159.199999999997</v>
      </c>
      <c r="Q1948" s="288" t="s">
        <v>8627</v>
      </c>
      <c r="R1948" s="289" t="s">
        <v>8628</v>
      </c>
    </row>
    <row r="1949" spans="1:18" x14ac:dyDescent="0.2">
      <c r="A1949" s="274" t="s">
        <v>4960</v>
      </c>
      <c r="B1949" s="274" t="s">
        <v>2629</v>
      </c>
      <c r="C1949" s="274" t="s">
        <v>4961</v>
      </c>
      <c r="D1949" s="273" t="s">
        <v>5052</v>
      </c>
      <c r="E1949" s="296">
        <v>2500</v>
      </c>
      <c r="F1949" s="274" t="s">
        <v>5319</v>
      </c>
      <c r="G1949" s="273" t="s">
        <v>5320</v>
      </c>
      <c r="H1949" s="298" t="s">
        <v>5055</v>
      </c>
      <c r="I1949" s="298" t="s">
        <v>4993</v>
      </c>
      <c r="J1949" s="298" t="s">
        <v>5056</v>
      </c>
      <c r="K1949" s="273"/>
      <c r="L1949" s="273"/>
      <c r="M1949" s="273"/>
      <c r="N1949" s="273">
        <v>0</v>
      </c>
      <c r="O1949" s="273">
        <v>6</v>
      </c>
      <c r="P1949" s="287">
        <v>16156.14</v>
      </c>
      <c r="Q1949" s="288" t="s">
        <v>8627</v>
      </c>
      <c r="R1949" s="289" t="s">
        <v>8628</v>
      </c>
    </row>
    <row r="1950" spans="1:18" x14ac:dyDescent="0.2">
      <c r="A1950" s="274" t="s">
        <v>4960</v>
      </c>
      <c r="B1950" s="274" t="s">
        <v>2629</v>
      </c>
      <c r="C1950" s="274" t="s">
        <v>4961</v>
      </c>
      <c r="D1950" s="273" t="s">
        <v>4962</v>
      </c>
      <c r="E1950" s="296">
        <v>6500</v>
      </c>
      <c r="F1950" s="274" t="s">
        <v>5321</v>
      </c>
      <c r="G1950" s="273" t="s">
        <v>5322</v>
      </c>
      <c r="H1950" s="298" t="s">
        <v>4965</v>
      </c>
      <c r="I1950" s="298" t="s">
        <v>4966</v>
      </c>
      <c r="J1950" s="298" t="s">
        <v>4967</v>
      </c>
      <c r="K1950" s="273"/>
      <c r="L1950" s="273"/>
      <c r="M1950" s="273"/>
      <c r="N1950" s="273">
        <v>0</v>
      </c>
      <c r="O1950" s="273">
        <v>6</v>
      </c>
      <c r="P1950" s="287">
        <v>40159.200000000004</v>
      </c>
      <c r="Q1950" s="288" t="s">
        <v>8627</v>
      </c>
      <c r="R1950" s="289" t="s">
        <v>8628</v>
      </c>
    </row>
    <row r="1951" spans="1:18" x14ac:dyDescent="0.2">
      <c r="A1951" s="274" t="s">
        <v>4960</v>
      </c>
      <c r="B1951" s="274" t="s">
        <v>2629</v>
      </c>
      <c r="C1951" s="274" t="s">
        <v>4961</v>
      </c>
      <c r="D1951" s="273" t="s">
        <v>4962</v>
      </c>
      <c r="E1951" s="296">
        <v>10500</v>
      </c>
      <c r="F1951" s="274" t="s">
        <v>5323</v>
      </c>
      <c r="G1951" s="273" t="s">
        <v>5324</v>
      </c>
      <c r="H1951" s="298" t="s">
        <v>4976</v>
      </c>
      <c r="I1951" s="298" t="s">
        <v>4966</v>
      </c>
      <c r="J1951" s="298" t="s">
        <v>4967</v>
      </c>
      <c r="K1951" s="273"/>
      <c r="L1951" s="273"/>
      <c r="M1951" s="273"/>
      <c r="N1951" s="273">
        <v>0</v>
      </c>
      <c r="O1951" s="273">
        <v>6</v>
      </c>
      <c r="P1951" s="287">
        <v>64159.199999999997</v>
      </c>
      <c r="Q1951" s="288" t="s">
        <v>8627</v>
      </c>
      <c r="R1951" s="289" t="s">
        <v>8628</v>
      </c>
    </row>
    <row r="1952" spans="1:18" x14ac:dyDescent="0.2">
      <c r="A1952" s="274" t="s">
        <v>4960</v>
      </c>
      <c r="B1952" s="274" t="s">
        <v>2629</v>
      </c>
      <c r="C1952" s="274" t="s">
        <v>4961</v>
      </c>
      <c r="D1952" s="273" t="s">
        <v>4962</v>
      </c>
      <c r="E1952" s="296">
        <v>6500</v>
      </c>
      <c r="F1952" s="274" t="s">
        <v>5325</v>
      </c>
      <c r="G1952" s="273" t="s">
        <v>5326</v>
      </c>
      <c r="H1952" s="298" t="s">
        <v>4985</v>
      </c>
      <c r="I1952" s="298" t="s">
        <v>4966</v>
      </c>
      <c r="J1952" s="298" t="s">
        <v>4967</v>
      </c>
      <c r="K1952" s="273"/>
      <c r="L1952" s="273"/>
      <c r="M1952" s="273"/>
      <c r="N1952" s="273">
        <v>3</v>
      </c>
      <c r="O1952" s="273">
        <v>6</v>
      </c>
      <c r="P1952" s="287">
        <v>40159.200000000004</v>
      </c>
      <c r="Q1952" s="288" t="s">
        <v>8627</v>
      </c>
      <c r="R1952" s="289" t="s">
        <v>8628</v>
      </c>
    </row>
    <row r="1953" spans="1:18" x14ac:dyDescent="0.2">
      <c r="A1953" s="274" t="s">
        <v>4960</v>
      </c>
      <c r="B1953" s="274" t="s">
        <v>2629</v>
      </c>
      <c r="C1953" s="274" t="s">
        <v>4961</v>
      </c>
      <c r="D1953" s="273" t="s">
        <v>4962</v>
      </c>
      <c r="E1953" s="296">
        <v>8500</v>
      </c>
      <c r="F1953" s="274" t="s">
        <v>5327</v>
      </c>
      <c r="G1953" s="273" t="s">
        <v>5328</v>
      </c>
      <c r="H1953" s="298" t="s">
        <v>4965</v>
      </c>
      <c r="I1953" s="298" t="s">
        <v>4966</v>
      </c>
      <c r="J1953" s="298" t="s">
        <v>4967</v>
      </c>
      <c r="K1953" s="273"/>
      <c r="L1953" s="273"/>
      <c r="M1953" s="273"/>
      <c r="N1953" s="273">
        <v>4</v>
      </c>
      <c r="O1953" s="273">
        <v>6</v>
      </c>
      <c r="P1953" s="287">
        <v>52159.199999999997</v>
      </c>
      <c r="Q1953" s="288" t="s">
        <v>8627</v>
      </c>
      <c r="R1953" s="289" t="s">
        <v>8628</v>
      </c>
    </row>
    <row r="1954" spans="1:18" x14ac:dyDescent="0.2">
      <c r="A1954" s="274" t="s">
        <v>4960</v>
      </c>
      <c r="B1954" s="274" t="s">
        <v>2629</v>
      </c>
      <c r="C1954" s="274" t="s">
        <v>4961</v>
      </c>
      <c r="D1954" s="273" t="s">
        <v>4962</v>
      </c>
      <c r="E1954" s="296">
        <v>11500</v>
      </c>
      <c r="F1954" s="274" t="s">
        <v>8631</v>
      </c>
      <c r="G1954" s="273" t="s">
        <v>8632</v>
      </c>
      <c r="H1954" s="298" t="s">
        <v>4976</v>
      </c>
      <c r="I1954" s="298" t="s">
        <v>4966</v>
      </c>
      <c r="J1954" s="298" t="s">
        <v>4967</v>
      </c>
      <c r="K1954" s="273"/>
      <c r="L1954" s="273"/>
      <c r="M1954" s="273"/>
      <c r="N1954" s="273">
        <v>1</v>
      </c>
      <c r="O1954" s="273">
        <v>1</v>
      </c>
      <c r="P1954" s="287">
        <v>22036.3</v>
      </c>
      <c r="Q1954" s="288" t="s">
        <v>8627</v>
      </c>
      <c r="R1954" s="289" t="s">
        <v>8628</v>
      </c>
    </row>
    <row r="1955" spans="1:18" x14ac:dyDescent="0.2">
      <c r="A1955" s="274" t="s">
        <v>4960</v>
      </c>
      <c r="B1955" s="274" t="s">
        <v>2629</v>
      </c>
      <c r="C1955" s="274" t="s">
        <v>4961</v>
      </c>
      <c r="D1955" s="273" t="s">
        <v>4962</v>
      </c>
      <c r="E1955" s="296">
        <v>10000</v>
      </c>
      <c r="F1955" s="274" t="s">
        <v>5329</v>
      </c>
      <c r="G1955" s="273" t="s">
        <v>5330</v>
      </c>
      <c r="H1955" s="298" t="s">
        <v>4985</v>
      </c>
      <c r="I1955" s="298" t="s">
        <v>4966</v>
      </c>
      <c r="J1955" s="298" t="s">
        <v>4967</v>
      </c>
      <c r="K1955" s="273"/>
      <c r="L1955" s="273"/>
      <c r="M1955" s="273"/>
      <c r="N1955" s="273">
        <v>3</v>
      </c>
      <c r="O1955" s="273">
        <v>6</v>
      </c>
      <c r="P1955" s="287">
        <v>61159.199999999997</v>
      </c>
      <c r="Q1955" s="288" t="s">
        <v>8627</v>
      </c>
      <c r="R1955" s="289" t="s">
        <v>8628</v>
      </c>
    </row>
    <row r="1956" spans="1:18" x14ac:dyDescent="0.2">
      <c r="A1956" s="274" t="s">
        <v>4960</v>
      </c>
      <c r="B1956" s="274" t="s">
        <v>2629</v>
      </c>
      <c r="C1956" s="274" t="s">
        <v>4961</v>
      </c>
      <c r="D1956" s="273" t="s">
        <v>4962</v>
      </c>
      <c r="E1956" s="296">
        <v>5500</v>
      </c>
      <c r="F1956" s="274" t="s">
        <v>5331</v>
      </c>
      <c r="G1956" s="273" t="s">
        <v>5332</v>
      </c>
      <c r="H1956" s="298" t="s">
        <v>4976</v>
      </c>
      <c r="I1956" s="298" t="s">
        <v>4966</v>
      </c>
      <c r="J1956" s="298" t="s">
        <v>4967</v>
      </c>
      <c r="K1956" s="273"/>
      <c r="L1956" s="273"/>
      <c r="M1956" s="273"/>
      <c r="N1956" s="273">
        <v>0</v>
      </c>
      <c r="O1956" s="273">
        <v>6</v>
      </c>
      <c r="P1956" s="287">
        <v>34159.199999999997</v>
      </c>
      <c r="Q1956" s="288" t="s">
        <v>8627</v>
      </c>
      <c r="R1956" s="289" t="s">
        <v>8628</v>
      </c>
    </row>
    <row r="1957" spans="1:18" x14ac:dyDescent="0.2">
      <c r="A1957" s="274" t="s">
        <v>4960</v>
      </c>
      <c r="B1957" s="274" t="s">
        <v>2629</v>
      </c>
      <c r="C1957" s="274" t="s">
        <v>4961</v>
      </c>
      <c r="D1957" s="273" t="s">
        <v>4962</v>
      </c>
      <c r="E1957" s="296">
        <v>6500</v>
      </c>
      <c r="F1957" s="274" t="s">
        <v>5333</v>
      </c>
      <c r="G1957" s="273" t="s">
        <v>5334</v>
      </c>
      <c r="H1957" s="298" t="s">
        <v>5012</v>
      </c>
      <c r="I1957" s="298" t="s">
        <v>4966</v>
      </c>
      <c r="J1957" s="298" t="s">
        <v>4967</v>
      </c>
      <c r="K1957" s="273"/>
      <c r="L1957" s="273"/>
      <c r="M1957" s="273"/>
      <c r="N1957" s="273">
        <v>0</v>
      </c>
      <c r="O1957" s="273">
        <v>6</v>
      </c>
      <c r="P1957" s="287">
        <v>40159.200000000004</v>
      </c>
      <c r="Q1957" s="288" t="s">
        <v>8627</v>
      </c>
      <c r="R1957" s="289" t="s">
        <v>8628</v>
      </c>
    </row>
    <row r="1958" spans="1:18" x14ac:dyDescent="0.2">
      <c r="A1958" s="274" t="s">
        <v>4960</v>
      </c>
      <c r="B1958" s="274" t="s">
        <v>2629</v>
      </c>
      <c r="C1958" s="274" t="s">
        <v>4961</v>
      </c>
      <c r="D1958" s="273" t="s">
        <v>5052</v>
      </c>
      <c r="E1958" s="296">
        <v>2500</v>
      </c>
      <c r="F1958" s="274" t="s">
        <v>5335</v>
      </c>
      <c r="G1958" s="273" t="s">
        <v>5336</v>
      </c>
      <c r="H1958" s="298" t="s">
        <v>5055</v>
      </c>
      <c r="I1958" s="298" t="s">
        <v>4993</v>
      </c>
      <c r="J1958" s="298" t="s">
        <v>5056</v>
      </c>
      <c r="K1958" s="273"/>
      <c r="L1958" s="273"/>
      <c r="M1958" s="273"/>
      <c r="N1958" s="273">
        <v>0</v>
      </c>
      <c r="O1958" s="273">
        <v>6</v>
      </c>
      <c r="P1958" s="287">
        <v>16156.5</v>
      </c>
      <c r="Q1958" s="288" t="s">
        <v>8627</v>
      </c>
      <c r="R1958" s="289" t="s">
        <v>8628</v>
      </c>
    </row>
    <row r="1959" spans="1:18" x14ac:dyDescent="0.2">
      <c r="A1959" s="274" t="s">
        <v>4960</v>
      </c>
      <c r="B1959" s="274" t="s">
        <v>2629</v>
      </c>
      <c r="C1959" s="274" t="s">
        <v>4961</v>
      </c>
      <c r="D1959" s="273" t="s">
        <v>4970</v>
      </c>
      <c r="E1959" s="296">
        <v>2500</v>
      </c>
      <c r="F1959" s="274" t="s">
        <v>5337</v>
      </c>
      <c r="G1959" s="273" t="s">
        <v>5338</v>
      </c>
      <c r="H1959" s="298" t="s">
        <v>4973</v>
      </c>
      <c r="I1959" s="298" t="s">
        <v>5020</v>
      </c>
      <c r="J1959" s="298" t="s">
        <v>4994</v>
      </c>
      <c r="K1959" s="273"/>
      <c r="L1959" s="273"/>
      <c r="M1959" s="273"/>
      <c r="N1959" s="273">
        <v>0</v>
      </c>
      <c r="O1959" s="273">
        <v>6</v>
      </c>
      <c r="P1959" s="287">
        <v>16156.220000000001</v>
      </c>
      <c r="Q1959" s="288" t="s">
        <v>8627</v>
      </c>
      <c r="R1959" s="289" t="s">
        <v>8628</v>
      </c>
    </row>
    <row r="1960" spans="1:18" x14ac:dyDescent="0.2">
      <c r="A1960" s="274" t="s">
        <v>4960</v>
      </c>
      <c r="B1960" s="274" t="s">
        <v>2629</v>
      </c>
      <c r="C1960" s="274" t="s">
        <v>4961</v>
      </c>
      <c r="D1960" s="273" t="s">
        <v>4962</v>
      </c>
      <c r="E1960" s="296">
        <v>8500</v>
      </c>
      <c r="F1960" s="274" t="s">
        <v>5339</v>
      </c>
      <c r="G1960" s="273" t="s">
        <v>5340</v>
      </c>
      <c r="H1960" s="298" t="s">
        <v>5104</v>
      </c>
      <c r="I1960" s="298" t="s">
        <v>4966</v>
      </c>
      <c r="J1960" s="298" t="s">
        <v>4967</v>
      </c>
      <c r="K1960" s="273"/>
      <c r="L1960" s="273"/>
      <c r="M1960" s="273"/>
      <c r="N1960" s="273">
        <v>3</v>
      </c>
      <c r="O1960" s="273">
        <v>6</v>
      </c>
      <c r="P1960" s="287">
        <v>52159.199999999997</v>
      </c>
      <c r="Q1960" s="288" t="s">
        <v>8627</v>
      </c>
      <c r="R1960" s="289" t="s">
        <v>8628</v>
      </c>
    </row>
    <row r="1961" spans="1:18" x14ac:dyDescent="0.2">
      <c r="A1961" s="274" t="s">
        <v>4960</v>
      </c>
      <c r="B1961" s="274" t="s">
        <v>2629</v>
      </c>
      <c r="C1961" s="274" t="s">
        <v>4961</v>
      </c>
      <c r="D1961" s="273" t="s">
        <v>4962</v>
      </c>
      <c r="E1961" s="296">
        <v>9500</v>
      </c>
      <c r="F1961" s="274" t="s">
        <v>5341</v>
      </c>
      <c r="G1961" s="273" t="s">
        <v>5342</v>
      </c>
      <c r="H1961" s="298" t="s">
        <v>4976</v>
      </c>
      <c r="I1961" s="298" t="s">
        <v>4966</v>
      </c>
      <c r="J1961" s="298" t="s">
        <v>4967</v>
      </c>
      <c r="K1961" s="273"/>
      <c r="L1961" s="273"/>
      <c r="M1961" s="273"/>
      <c r="N1961" s="273">
        <v>0</v>
      </c>
      <c r="O1961" s="273">
        <v>6</v>
      </c>
      <c r="P1961" s="287">
        <v>58159.199999999997</v>
      </c>
      <c r="Q1961" s="288" t="s">
        <v>8627</v>
      </c>
      <c r="R1961" s="289" t="s">
        <v>8628</v>
      </c>
    </row>
    <row r="1962" spans="1:18" x14ac:dyDescent="0.2">
      <c r="A1962" s="274" t="s">
        <v>4960</v>
      </c>
      <c r="B1962" s="274" t="s">
        <v>2629</v>
      </c>
      <c r="C1962" s="274" t="s">
        <v>4961</v>
      </c>
      <c r="D1962" s="273" t="s">
        <v>4962</v>
      </c>
      <c r="E1962" s="296">
        <v>6500</v>
      </c>
      <c r="F1962" s="274" t="s">
        <v>5343</v>
      </c>
      <c r="G1962" s="273" t="s">
        <v>5344</v>
      </c>
      <c r="H1962" s="298" t="s">
        <v>4985</v>
      </c>
      <c r="I1962" s="298" t="s">
        <v>4966</v>
      </c>
      <c r="J1962" s="298" t="s">
        <v>4967</v>
      </c>
      <c r="K1962" s="273"/>
      <c r="L1962" s="273"/>
      <c r="M1962" s="273"/>
      <c r="N1962" s="273">
        <v>3</v>
      </c>
      <c r="O1962" s="273">
        <v>6</v>
      </c>
      <c r="P1962" s="287">
        <v>40159.200000000004</v>
      </c>
      <c r="Q1962" s="288" t="s">
        <v>8627</v>
      </c>
      <c r="R1962" s="289" t="s">
        <v>8628</v>
      </c>
    </row>
    <row r="1963" spans="1:18" x14ac:dyDescent="0.2">
      <c r="A1963" s="274" t="s">
        <v>4960</v>
      </c>
      <c r="B1963" s="274" t="s">
        <v>2629</v>
      </c>
      <c r="C1963" s="274" t="s">
        <v>4961</v>
      </c>
      <c r="D1963" s="273" t="s">
        <v>4962</v>
      </c>
      <c r="E1963" s="296">
        <v>6500</v>
      </c>
      <c r="F1963" s="274" t="s">
        <v>5345</v>
      </c>
      <c r="G1963" s="273" t="s">
        <v>5346</v>
      </c>
      <c r="H1963" s="298" t="s">
        <v>4976</v>
      </c>
      <c r="I1963" s="298" t="s">
        <v>4966</v>
      </c>
      <c r="J1963" s="298" t="s">
        <v>4967</v>
      </c>
      <c r="K1963" s="273"/>
      <c r="L1963" s="273"/>
      <c r="M1963" s="273"/>
      <c r="N1963" s="273">
        <v>3</v>
      </c>
      <c r="O1963" s="273">
        <v>6</v>
      </c>
      <c r="P1963" s="287">
        <v>40159.200000000004</v>
      </c>
      <c r="Q1963" s="288" t="s">
        <v>8627</v>
      </c>
      <c r="R1963" s="289" t="s">
        <v>8628</v>
      </c>
    </row>
    <row r="1964" spans="1:18" x14ac:dyDescent="0.2">
      <c r="A1964" s="274" t="s">
        <v>4960</v>
      </c>
      <c r="B1964" s="274" t="s">
        <v>2629</v>
      </c>
      <c r="C1964" s="274" t="s">
        <v>4961</v>
      </c>
      <c r="D1964" s="273" t="s">
        <v>4970</v>
      </c>
      <c r="E1964" s="296">
        <v>5500</v>
      </c>
      <c r="F1964" s="274" t="s">
        <v>5347</v>
      </c>
      <c r="G1964" s="273" t="s">
        <v>5348</v>
      </c>
      <c r="H1964" s="298" t="s">
        <v>4965</v>
      </c>
      <c r="I1964" s="298" t="s">
        <v>4966</v>
      </c>
      <c r="J1964" s="298" t="s">
        <v>4967</v>
      </c>
      <c r="K1964" s="273"/>
      <c r="L1964" s="273"/>
      <c r="M1964" s="273"/>
      <c r="N1964" s="273">
        <v>0</v>
      </c>
      <c r="O1964" s="273">
        <v>6</v>
      </c>
      <c r="P1964" s="287">
        <v>34159.199999999997</v>
      </c>
      <c r="Q1964" s="288" t="s">
        <v>8627</v>
      </c>
      <c r="R1964" s="289" t="s">
        <v>8628</v>
      </c>
    </row>
    <row r="1965" spans="1:18" x14ac:dyDescent="0.2">
      <c r="A1965" s="274" t="s">
        <v>4960</v>
      </c>
      <c r="B1965" s="274" t="s">
        <v>2629</v>
      </c>
      <c r="C1965" s="274" t="s">
        <v>4961</v>
      </c>
      <c r="D1965" s="273" t="s">
        <v>4962</v>
      </c>
      <c r="E1965" s="296">
        <v>8500</v>
      </c>
      <c r="F1965" s="274" t="s">
        <v>5349</v>
      </c>
      <c r="G1965" s="273" t="s">
        <v>5350</v>
      </c>
      <c r="H1965" s="298" t="s">
        <v>4985</v>
      </c>
      <c r="I1965" s="298" t="s">
        <v>4966</v>
      </c>
      <c r="J1965" s="298" t="s">
        <v>4967</v>
      </c>
      <c r="K1965" s="273"/>
      <c r="L1965" s="273"/>
      <c r="M1965" s="273"/>
      <c r="N1965" s="273">
        <v>3</v>
      </c>
      <c r="O1965" s="273">
        <v>6</v>
      </c>
      <c r="P1965" s="287">
        <v>52159.199999999997</v>
      </c>
      <c r="Q1965" s="288" t="s">
        <v>8627</v>
      </c>
      <c r="R1965" s="289" t="s">
        <v>8628</v>
      </c>
    </row>
    <row r="1966" spans="1:18" x14ac:dyDescent="0.2">
      <c r="A1966" s="274" t="s">
        <v>4960</v>
      </c>
      <c r="B1966" s="274" t="s">
        <v>2629</v>
      </c>
      <c r="C1966" s="274" t="s">
        <v>4961</v>
      </c>
      <c r="D1966" s="273" t="s">
        <v>4962</v>
      </c>
      <c r="E1966" s="296">
        <v>5500</v>
      </c>
      <c r="F1966" s="274" t="s">
        <v>5351</v>
      </c>
      <c r="G1966" s="273" t="s">
        <v>5352</v>
      </c>
      <c r="H1966" s="298" t="s">
        <v>5012</v>
      </c>
      <c r="I1966" s="298" t="s">
        <v>4966</v>
      </c>
      <c r="J1966" s="298" t="s">
        <v>4967</v>
      </c>
      <c r="K1966" s="273"/>
      <c r="L1966" s="273"/>
      <c r="M1966" s="273"/>
      <c r="N1966" s="273">
        <v>0</v>
      </c>
      <c r="O1966" s="273">
        <v>6</v>
      </c>
      <c r="P1966" s="287">
        <v>34159.199999999997</v>
      </c>
      <c r="Q1966" s="288" t="s">
        <v>8627</v>
      </c>
      <c r="R1966" s="289" t="s">
        <v>8628</v>
      </c>
    </row>
    <row r="1967" spans="1:18" x14ac:dyDescent="0.2">
      <c r="A1967" s="274" t="s">
        <v>4960</v>
      </c>
      <c r="B1967" s="274" t="s">
        <v>2629</v>
      </c>
      <c r="C1967" s="274" t="s">
        <v>4961</v>
      </c>
      <c r="D1967" s="273" t="s">
        <v>4962</v>
      </c>
      <c r="E1967" s="296">
        <v>6500</v>
      </c>
      <c r="F1967" s="274" t="s">
        <v>5353</v>
      </c>
      <c r="G1967" s="273" t="s">
        <v>5354</v>
      </c>
      <c r="H1967" s="298" t="s">
        <v>5258</v>
      </c>
      <c r="I1967" s="298" t="s">
        <v>4966</v>
      </c>
      <c r="J1967" s="298" t="s">
        <v>4967</v>
      </c>
      <c r="K1967" s="273"/>
      <c r="L1967" s="273"/>
      <c r="M1967" s="273"/>
      <c r="N1967" s="273">
        <v>0</v>
      </c>
      <c r="O1967" s="273">
        <v>6</v>
      </c>
      <c r="P1967" s="287">
        <v>40159.200000000004</v>
      </c>
      <c r="Q1967" s="288" t="s">
        <v>8627</v>
      </c>
      <c r="R1967" s="289" t="s">
        <v>8628</v>
      </c>
    </row>
    <row r="1968" spans="1:18" x14ac:dyDescent="0.2">
      <c r="A1968" s="274" t="s">
        <v>4960</v>
      </c>
      <c r="B1968" s="274" t="s">
        <v>2629</v>
      </c>
      <c r="C1968" s="274" t="s">
        <v>4961</v>
      </c>
      <c r="D1968" s="273" t="s">
        <v>4962</v>
      </c>
      <c r="E1968" s="296">
        <v>7500</v>
      </c>
      <c r="F1968" s="274" t="s">
        <v>5355</v>
      </c>
      <c r="G1968" s="273" t="s">
        <v>5356</v>
      </c>
      <c r="H1968" s="298" t="s">
        <v>4973</v>
      </c>
      <c r="I1968" s="298" t="s">
        <v>4966</v>
      </c>
      <c r="J1968" s="298" t="s">
        <v>4967</v>
      </c>
      <c r="K1968" s="273"/>
      <c r="L1968" s="273"/>
      <c r="M1968" s="273"/>
      <c r="N1968" s="273">
        <v>4</v>
      </c>
      <c r="O1968" s="273">
        <v>6</v>
      </c>
      <c r="P1968" s="287">
        <v>46159.200000000004</v>
      </c>
      <c r="Q1968" s="288" t="s">
        <v>8627</v>
      </c>
      <c r="R1968" s="289" t="s">
        <v>8628</v>
      </c>
    </row>
    <row r="1969" spans="1:18" x14ac:dyDescent="0.2">
      <c r="A1969" s="274" t="s">
        <v>4960</v>
      </c>
      <c r="B1969" s="274" t="s">
        <v>2629</v>
      </c>
      <c r="C1969" s="274" t="s">
        <v>4961</v>
      </c>
      <c r="D1969" s="273" t="s">
        <v>4970</v>
      </c>
      <c r="E1969" s="296">
        <v>4000</v>
      </c>
      <c r="F1969" s="274" t="s">
        <v>5357</v>
      </c>
      <c r="G1969" s="273" t="s">
        <v>5358</v>
      </c>
      <c r="H1969" s="298" t="s">
        <v>4992</v>
      </c>
      <c r="I1969" s="298" t="s">
        <v>4966</v>
      </c>
      <c r="J1969" s="298" t="s">
        <v>5123</v>
      </c>
      <c r="K1969" s="273"/>
      <c r="L1969" s="273"/>
      <c r="M1969" s="273"/>
      <c r="N1969" s="273">
        <v>0</v>
      </c>
      <c r="O1969" s="273">
        <v>6</v>
      </c>
      <c r="P1969" s="287">
        <v>25159.199999999997</v>
      </c>
      <c r="Q1969" s="288" t="s">
        <v>8627</v>
      </c>
      <c r="R1969" s="289" t="s">
        <v>8628</v>
      </c>
    </row>
    <row r="1970" spans="1:18" x14ac:dyDescent="0.2">
      <c r="A1970" s="274" t="s">
        <v>4960</v>
      </c>
      <c r="B1970" s="274" t="s">
        <v>2629</v>
      </c>
      <c r="C1970" s="274" t="s">
        <v>4961</v>
      </c>
      <c r="D1970" s="273" t="s">
        <v>4962</v>
      </c>
      <c r="E1970" s="296">
        <v>6500</v>
      </c>
      <c r="F1970" s="274" t="s">
        <v>5359</v>
      </c>
      <c r="G1970" s="273" t="s">
        <v>5360</v>
      </c>
      <c r="H1970" s="298" t="s">
        <v>4965</v>
      </c>
      <c r="I1970" s="298" t="s">
        <v>4966</v>
      </c>
      <c r="J1970" s="298" t="s">
        <v>4967</v>
      </c>
      <c r="K1970" s="273"/>
      <c r="L1970" s="273"/>
      <c r="M1970" s="273"/>
      <c r="N1970" s="273">
        <v>3</v>
      </c>
      <c r="O1970" s="273">
        <v>6</v>
      </c>
      <c r="P1970" s="287">
        <v>40159.200000000004</v>
      </c>
      <c r="Q1970" s="288" t="s">
        <v>8627</v>
      </c>
      <c r="R1970" s="289" t="s">
        <v>8628</v>
      </c>
    </row>
    <row r="1971" spans="1:18" x14ac:dyDescent="0.2">
      <c r="A1971" s="274" t="s">
        <v>4960</v>
      </c>
      <c r="B1971" s="274" t="s">
        <v>2629</v>
      </c>
      <c r="C1971" s="274" t="s">
        <v>4961</v>
      </c>
      <c r="D1971" s="273" t="s">
        <v>4962</v>
      </c>
      <c r="E1971" s="296">
        <v>6500</v>
      </c>
      <c r="F1971" s="274" t="s">
        <v>5361</v>
      </c>
      <c r="G1971" s="273" t="s">
        <v>5362</v>
      </c>
      <c r="H1971" s="298" t="s">
        <v>4965</v>
      </c>
      <c r="I1971" s="298" t="s">
        <v>4966</v>
      </c>
      <c r="J1971" s="298" t="s">
        <v>4967</v>
      </c>
      <c r="K1971" s="273"/>
      <c r="L1971" s="273"/>
      <c r="M1971" s="273"/>
      <c r="N1971" s="273">
        <v>4</v>
      </c>
      <c r="O1971" s="273">
        <v>6</v>
      </c>
      <c r="P1971" s="287">
        <v>40159.200000000004</v>
      </c>
      <c r="Q1971" s="288" t="s">
        <v>8627</v>
      </c>
      <c r="R1971" s="289" t="s">
        <v>8628</v>
      </c>
    </row>
    <row r="1972" spans="1:18" x14ac:dyDescent="0.2">
      <c r="A1972" s="274" t="s">
        <v>4960</v>
      </c>
      <c r="B1972" s="274" t="s">
        <v>2629</v>
      </c>
      <c r="C1972" s="274" t="s">
        <v>4961</v>
      </c>
      <c r="D1972" s="273" t="s">
        <v>4970</v>
      </c>
      <c r="E1972" s="296">
        <v>3500</v>
      </c>
      <c r="F1972" s="274" t="s">
        <v>5363</v>
      </c>
      <c r="G1972" s="273" t="s">
        <v>5364</v>
      </c>
      <c r="H1972" s="298" t="s">
        <v>5015</v>
      </c>
      <c r="I1972" s="298" t="s">
        <v>4966</v>
      </c>
      <c r="J1972" s="298" t="s">
        <v>4967</v>
      </c>
      <c r="K1972" s="273"/>
      <c r="L1972" s="273"/>
      <c r="M1972" s="273"/>
      <c r="N1972" s="273">
        <v>0</v>
      </c>
      <c r="O1972" s="273">
        <v>6</v>
      </c>
      <c r="P1972" s="287">
        <v>22159.199999999997</v>
      </c>
      <c r="Q1972" s="288" t="s">
        <v>8627</v>
      </c>
      <c r="R1972" s="289" t="s">
        <v>8628</v>
      </c>
    </row>
    <row r="1973" spans="1:18" x14ac:dyDescent="0.2">
      <c r="A1973" s="274" t="s">
        <v>4960</v>
      </c>
      <c r="B1973" s="274" t="s">
        <v>2629</v>
      </c>
      <c r="C1973" s="274" t="s">
        <v>4961</v>
      </c>
      <c r="D1973" s="273" t="s">
        <v>4962</v>
      </c>
      <c r="E1973" s="296">
        <v>5500</v>
      </c>
      <c r="F1973" s="274" t="s">
        <v>5365</v>
      </c>
      <c r="G1973" s="273" t="s">
        <v>5366</v>
      </c>
      <c r="H1973" s="298" t="s">
        <v>4976</v>
      </c>
      <c r="I1973" s="298" t="s">
        <v>4966</v>
      </c>
      <c r="J1973" s="298" t="s">
        <v>4967</v>
      </c>
      <c r="K1973" s="273"/>
      <c r="L1973" s="273"/>
      <c r="M1973" s="273"/>
      <c r="N1973" s="273">
        <v>0</v>
      </c>
      <c r="O1973" s="273">
        <v>6</v>
      </c>
      <c r="P1973" s="287">
        <v>34159.199999999997</v>
      </c>
      <c r="Q1973" s="288" t="s">
        <v>8627</v>
      </c>
      <c r="R1973" s="289" t="s">
        <v>8628</v>
      </c>
    </row>
    <row r="1974" spans="1:18" x14ac:dyDescent="0.2">
      <c r="A1974" s="274" t="s">
        <v>4960</v>
      </c>
      <c r="B1974" s="274" t="s">
        <v>2629</v>
      </c>
      <c r="C1974" s="274" t="s">
        <v>4961</v>
      </c>
      <c r="D1974" s="273" t="s">
        <v>5052</v>
      </c>
      <c r="E1974" s="296">
        <v>4500</v>
      </c>
      <c r="F1974" s="274" t="s">
        <v>5367</v>
      </c>
      <c r="G1974" s="273" t="s">
        <v>5368</v>
      </c>
      <c r="H1974" s="298" t="s">
        <v>4992</v>
      </c>
      <c r="I1974" s="298" t="s">
        <v>4966</v>
      </c>
      <c r="J1974" s="298" t="s">
        <v>5123</v>
      </c>
      <c r="K1974" s="273"/>
      <c r="L1974" s="273"/>
      <c r="M1974" s="273"/>
      <c r="N1974" s="273">
        <v>0</v>
      </c>
      <c r="O1974" s="273">
        <v>6</v>
      </c>
      <c r="P1974" s="287">
        <v>28159.199999999997</v>
      </c>
      <c r="Q1974" s="288" t="s">
        <v>8627</v>
      </c>
      <c r="R1974" s="289" t="s">
        <v>8628</v>
      </c>
    </row>
    <row r="1975" spans="1:18" x14ac:dyDescent="0.2">
      <c r="A1975" s="274" t="s">
        <v>4960</v>
      </c>
      <c r="B1975" s="274" t="s">
        <v>2629</v>
      </c>
      <c r="C1975" s="274" t="s">
        <v>4961</v>
      </c>
      <c r="D1975" s="273" t="s">
        <v>4962</v>
      </c>
      <c r="E1975" s="296">
        <v>6500</v>
      </c>
      <c r="F1975" s="274" t="s">
        <v>5369</v>
      </c>
      <c r="G1975" s="273" t="s">
        <v>5370</v>
      </c>
      <c r="H1975" s="298" t="s">
        <v>4965</v>
      </c>
      <c r="I1975" s="298" t="s">
        <v>4966</v>
      </c>
      <c r="J1975" s="298" t="s">
        <v>4967</v>
      </c>
      <c r="K1975" s="273"/>
      <c r="L1975" s="273"/>
      <c r="M1975" s="273"/>
      <c r="N1975" s="273">
        <v>3</v>
      </c>
      <c r="O1975" s="273">
        <v>6</v>
      </c>
      <c r="P1975" s="287">
        <v>40159.200000000004</v>
      </c>
      <c r="Q1975" s="288" t="s">
        <v>8627</v>
      </c>
      <c r="R1975" s="289" t="s">
        <v>8628</v>
      </c>
    </row>
    <row r="1976" spans="1:18" x14ac:dyDescent="0.2">
      <c r="A1976" s="274" t="s">
        <v>4960</v>
      </c>
      <c r="B1976" s="274" t="s">
        <v>2629</v>
      </c>
      <c r="C1976" s="274" t="s">
        <v>4961</v>
      </c>
      <c r="D1976" s="273" t="s">
        <v>4962</v>
      </c>
      <c r="E1976" s="296">
        <v>6500</v>
      </c>
      <c r="F1976" s="274" t="s">
        <v>5371</v>
      </c>
      <c r="G1976" s="273" t="s">
        <v>5372</v>
      </c>
      <c r="H1976" s="298" t="s">
        <v>4973</v>
      </c>
      <c r="I1976" s="298" t="s">
        <v>4966</v>
      </c>
      <c r="J1976" s="298" t="s">
        <v>4967</v>
      </c>
      <c r="K1976" s="273"/>
      <c r="L1976" s="273"/>
      <c r="M1976" s="273"/>
      <c r="N1976" s="273">
        <v>4</v>
      </c>
      <c r="O1976" s="273">
        <v>6</v>
      </c>
      <c r="P1976" s="287">
        <v>40159.200000000004</v>
      </c>
      <c r="Q1976" s="288" t="s">
        <v>8627</v>
      </c>
      <c r="R1976" s="289" t="s">
        <v>8628</v>
      </c>
    </row>
    <row r="1977" spans="1:18" x14ac:dyDescent="0.2">
      <c r="A1977" s="274" t="s">
        <v>4960</v>
      </c>
      <c r="B1977" s="274" t="s">
        <v>2629</v>
      </c>
      <c r="C1977" s="274" t="s">
        <v>4961</v>
      </c>
      <c r="D1977" s="273" t="s">
        <v>4962</v>
      </c>
      <c r="E1977" s="296">
        <v>7500</v>
      </c>
      <c r="F1977" s="274" t="s">
        <v>5373</v>
      </c>
      <c r="G1977" s="273" t="s">
        <v>5374</v>
      </c>
      <c r="H1977" s="274" t="s">
        <v>4965</v>
      </c>
      <c r="I1977" s="274" t="s">
        <v>4966</v>
      </c>
      <c r="J1977" s="274" t="s">
        <v>4967</v>
      </c>
      <c r="K1977" s="273"/>
      <c r="L1977" s="273"/>
      <c r="M1977" s="273"/>
      <c r="N1977" s="273">
        <v>1</v>
      </c>
      <c r="O1977" s="273">
        <v>4</v>
      </c>
      <c r="P1977" s="287">
        <v>37349.1</v>
      </c>
      <c r="Q1977" s="274"/>
      <c r="R1977" s="290"/>
    </row>
    <row r="1978" spans="1:18" x14ac:dyDescent="0.2">
      <c r="A1978" s="274" t="s">
        <v>4960</v>
      </c>
      <c r="B1978" s="274" t="s">
        <v>2629</v>
      </c>
      <c r="C1978" s="274" t="s">
        <v>4961</v>
      </c>
      <c r="D1978" s="273" t="s">
        <v>4962</v>
      </c>
      <c r="E1978" s="296">
        <v>10000</v>
      </c>
      <c r="F1978" s="274" t="s">
        <v>5375</v>
      </c>
      <c r="G1978" s="273" t="s">
        <v>5376</v>
      </c>
      <c r="H1978" s="298" t="s">
        <v>5167</v>
      </c>
      <c r="I1978" s="298" t="s">
        <v>4966</v>
      </c>
      <c r="J1978" s="298" t="s">
        <v>4967</v>
      </c>
      <c r="K1978" s="273"/>
      <c r="L1978" s="273"/>
      <c r="M1978" s="273"/>
      <c r="N1978" s="273">
        <v>3</v>
      </c>
      <c r="O1978" s="273">
        <v>6</v>
      </c>
      <c r="P1978" s="287">
        <v>61159.199999999997</v>
      </c>
      <c r="Q1978" s="288" t="s">
        <v>8627</v>
      </c>
      <c r="R1978" s="289" t="s">
        <v>8628</v>
      </c>
    </row>
    <row r="1979" spans="1:18" x14ac:dyDescent="0.2">
      <c r="A1979" s="274" t="s">
        <v>4960</v>
      </c>
      <c r="B1979" s="274" t="s">
        <v>2629</v>
      </c>
      <c r="C1979" s="274" t="s">
        <v>4961</v>
      </c>
      <c r="D1979" s="273" t="s">
        <v>4962</v>
      </c>
      <c r="E1979" s="296">
        <v>9500</v>
      </c>
      <c r="F1979" s="274" t="s">
        <v>5377</v>
      </c>
      <c r="G1979" s="273" t="s">
        <v>5378</v>
      </c>
      <c r="H1979" s="298" t="s">
        <v>4976</v>
      </c>
      <c r="I1979" s="298" t="s">
        <v>4966</v>
      </c>
      <c r="J1979" s="298" t="s">
        <v>4967</v>
      </c>
      <c r="K1979" s="273"/>
      <c r="L1979" s="273"/>
      <c r="M1979" s="273"/>
      <c r="N1979" s="273">
        <v>4</v>
      </c>
      <c r="O1979" s="273">
        <v>6</v>
      </c>
      <c r="P1979" s="287">
        <v>58159.199999999997</v>
      </c>
      <c r="Q1979" s="288" t="s">
        <v>8627</v>
      </c>
      <c r="R1979" s="289" t="s">
        <v>8628</v>
      </c>
    </row>
    <row r="1980" spans="1:18" x14ac:dyDescent="0.2">
      <c r="A1980" s="274" t="s">
        <v>4960</v>
      </c>
      <c r="B1980" s="274" t="s">
        <v>2629</v>
      </c>
      <c r="C1980" s="274" t="s">
        <v>4961</v>
      </c>
      <c r="D1980" s="273" t="s">
        <v>4970</v>
      </c>
      <c r="E1980" s="296">
        <v>4500</v>
      </c>
      <c r="F1980" s="274" t="s">
        <v>5379</v>
      </c>
      <c r="G1980" s="273" t="s">
        <v>5380</v>
      </c>
      <c r="H1980" s="298" t="s">
        <v>4973</v>
      </c>
      <c r="I1980" s="298" t="s">
        <v>4966</v>
      </c>
      <c r="J1980" s="298" t="s">
        <v>4967</v>
      </c>
      <c r="K1980" s="273"/>
      <c r="L1980" s="273"/>
      <c r="M1980" s="273"/>
      <c r="N1980" s="273">
        <v>0</v>
      </c>
      <c r="O1980" s="273">
        <v>6</v>
      </c>
      <c r="P1980" s="287">
        <v>28159.199999999997</v>
      </c>
      <c r="Q1980" s="288" t="s">
        <v>8627</v>
      </c>
      <c r="R1980" s="289" t="s">
        <v>8628</v>
      </c>
    </row>
    <row r="1981" spans="1:18" x14ac:dyDescent="0.2">
      <c r="A1981" s="274" t="s">
        <v>4960</v>
      </c>
      <c r="B1981" s="274" t="s">
        <v>2629</v>
      </c>
      <c r="C1981" s="274" t="s">
        <v>4961</v>
      </c>
      <c r="D1981" s="273" t="s">
        <v>4962</v>
      </c>
      <c r="E1981" s="296">
        <v>6500</v>
      </c>
      <c r="F1981" s="274" t="s">
        <v>5381</v>
      </c>
      <c r="G1981" s="273" t="s">
        <v>5382</v>
      </c>
      <c r="H1981" s="298" t="s">
        <v>4976</v>
      </c>
      <c r="I1981" s="298" t="s">
        <v>4966</v>
      </c>
      <c r="J1981" s="298" t="s">
        <v>4967</v>
      </c>
      <c r="K1981" s="273"/>
      <c r="L1981" s="273"/>
      <c r="M1981" s="273"/>
      <c r="N1981" s="273">
        <v>0</v>
      </c>
      <c r="O1981" s="273">
        <v>6</v>
      </c>
      <c r="P1981" s="287">
        <v>40159.200000000004</v>
      </c>
      <c r="Q1981" s="288" t="s">
        <v>8627</v>
      </c>
      <c r="R1981" s="289" t="s">
        <v>8628</v>
      </c>
    </row>
    <row r="1982" spans="1:18" x14ac:dyDescent="0.2">
      <c r="A1982" s="274" t="s">
        <v>4960</v>
      </c>
      <c r="B1982" s="274" t="s">
        <v>2629</v>
      </c>
      <c r="C1982" s="274" t="s">
        <v>4961</v>
      </c>
      <c r="D1982" s="273" t="s">
        <v>4962</v>
      </c>
      <c r="E1982" s="296">
        <v>8500</v>
      </c>
      <c r="F1982" s="274" t="s">
        <v>5383</v>
      </c>
      <c r="G1982" s="273" t="s">
        <v>5384</v>
      </c>
      <c r="H1982" s="298" t="s">
        <v>4976</v>
      </c>
      <c r="I1982" s="298" t="s">
        <v>4966</v>
      </c>
      <c r="J1982" s="298" t="s">
        <v>4967</v>
      </c>
      <c r="K1982" s="273"/>
      <c r="L1982" s="273"/>
      <c r="M1982" s="273"/>
      <c r="N1982" s="273">
        <v>0</v>
      </c>
      <c r="O1982" s="273">
        <v>6</v>
      </c>
      <c r="P1982" s="287">
        <v>52159.199999999997</v>
      </c>
      <c r="Q1982" s="288" t="s">
        <v>8627</v>
      </c>
      <c r="R1982" s="289" t="s">
        <v>8628</v>
      </c>
    </row>
    <row r="1983" spans="1:18" x14ac:dyDescent="0.2">
      <c r="A1983" s="274" t="s">
        <v>4960</v>
      </c>
      <c r="B1983" s="274" t="s">
        <v>2629</v>
      </c>
      <c r="C1983" s="274" t="s">
        <v>4961</v>
      </c>
      <c r="D1983" s="273" t="s">
        <v>4962</v>
      </c>
      <c r="E1983" s="296">
        <v>6500</v>
      </c>
      <c r="F1983" s="274" t="s">
        <v>5385</v>
      </c>
      <c r="G1983" s="273" t="s">
        <v>5386</v>
      </c>
      <c r="H1983" s="298" t="s">
        <v>4985</v>
      </c>
      <c r="I1983" s="298" t="s">
        <v>4966</v>
      </c>
      <c r="J1983" s="298" t="s">
        <v>4967</v>
      </c>
      <c r="K1983" s="273"/>
      <c r="L1983" s="273"/>
      <c r="M1983" s="273"/>
      <c r="N1983" s="273">
        <v>3</v>
      </c>
      <c r="O1983" s="273">
        <v>6</v>
      </c>
      <c r="P1983" s="287">
        <v>40159.200000000004</v>
      </c>
      <c r="Q1983" s="288" t="s">
        <v>8627</v>
      </c>
      <c r="R1983" s="289" t="s">
        <v>8628</v>
      </c>
    </row>
    <row r="1984" spans="1:18" x14ac:dyDescent="0.2">
      <c r="A1984" s="274" t="s">
        <v>4960</v>
      </c>
      <c r="B1984" s="274" t="s">
        <v>2629</v>
      </c>
      <c r="C1984" s="274" t="s">
        <v>4961</v>
      </c>
      <c r="D1984" s="273" t="s">
        <v>4962</v>
      </c>
      <c r="E1984" s="296">
        <v>11000</v>
      </c>
      <c r="F1984" s="274" t="s">
        <v>5387</v>
      </c>
      <c r="G1984" s="273" t="s">
        <v>5388</v>
      </c>
      <c r="H1984" s="298" t="s">
        <v>4973</v>
      </c>
      <c r="I1984" s="298" t="s">
        <v>4966</v>
      </c>
      <c r="J1984" s="298" t="s">
        <v>4967</v>
      </c>
      <c r="K1984" s="273"/>
      <c r="L1984" s="273"/>
      <c r="M1984" s="273"/>
      <c r="N1984" s="273">
        <v>4</v>
      </c>
      <c r="O1984" s="273">
        <v>6</v>
      </c>
      <c r="P1984" s="287">
        <v>67159.200000000012</v>
      </c>
      <c r="Q1984" s="288" t="s">
        <v>8627</v>
      </c>
      <c r="R1984" s="289" t="s">
        <v>8628</v>
      </c>
    </row>
    <row r="1985" spans="1:18" x14ac:dyDescent="0.2">
      <c r="A1985" s="274" t="s">
        <v>4960</v>
      </c>
      <c r="B1985" s="274" t="s">
        <v>2629</v>
      </c>
      <c r="C1985" s="274" t="s">
        <v>4961</v>
      </c>
      <c r="D1985" s="273" t="s">
        <v>4962</v>
      </c>
      <c r="E1985" s="296">
        <v>7000</v>
      </c>
      <c r="F1985" s="274" t="s">
        <v>5389</v>
      </c>
      <c r="G1985" s="273" t="s">
        <v>5390</v>
      </c>
      <c r="H1985" s="298" t="s">
        <v>4999</v>
      </c>
      <c r="I1985" s="298" t="s">
        <v>4966</v>
      </c>
      <c r="J1985" s="298" t="s">
        <v>4967</v>
      </c>
      <c r="K1985" s="273"/>
      <c r="L1985" s="273"/>
      <c r="M1985" s="273"/>
      <c r="N1985" s="273">
        <v>0</v>
      </c>
      <c r="O1985" s="273">
        <v>6</v>
      </c>
      <c r="P1985" s="287">
        <v>43159.200000000004</v>
      </c>
      <c r="Q1985" s="288" t="s">
        <v>8627</v>
      </c>
      <c r="R1985" s="289" t="s">
        <v>8628</v>
      </c>
    </row>
    <row r="1986" spans="1:18" x14ac:dyDescent="0.2">
      <c r="A1986" s="274" t="s">
        <v>4960</v>
      </c>
      <c r="B1986" s="274" t="s">
        <v>2629</v>
      </c>
      <c r="C1986" s="274" t="s">
        <v>4961</v>
      </c>
      <c r="D1986" s="273" t="s">
        <v>4962</v>
      </c>
      <c r="E1986" s="296">
        <v>8500</v>
      </c>
      <c r="F1986" s="274" t="s">
        <v>5391</v>
      </c>
      <c r="G1986" s="273" t="s">
        <v>5392</v>
      </c>
      <c r="H1986" s="298" t="s">
        <v>4985</v>
      </c>
      <c r="I1986" s="298" t="s">
        <v>4966</v>
      </c>
      <c r="J1986" s="298" t="s">
        <v>4967</v>
      </c>
      <c r="K1986" s="273"/>
      <c r="L1986" s="273"/>
      <c r="M1986" s="273"/>
      <c r="N1986" s="273">
        <v>3</v>
      </c>
      <c r="O1986" s="273">
        <v>6</v>
      </c>
      <c r="P1986" s="287">
        <v>52159.199999999997</v>
      </c>
      <c r="Q1986" s="288" t="s">
        <v>8627</v>
      </c>
      <c r="R1986" s="289" t="s">
        <v>8628</v>
      </c>
    </row>
    <row r="1987" spans="1:18" x14ac:dyDescent="0.2">
      <c r="A1987" s="274" t="s">
        <v>4960</v>
      </c>
      <c r="B1987" s="274" t="s">
        <v>2629</v>
      </c>
      <c r="C1987" s="274" t="s">
        <v>4961</v>
      </c>
      <c r="D1987" s="273" t="s">
        <v>4962</v>
      </c>
      <c r="E1987" s="296">
        <v>6500</v>
      </c>
      <c r="F1987" s="274" t="s">
        <v>5393</v>
      </c>
      <c r="G1987" s="273" t="s">
        <v>5394</v>
      </c>
      <c r="H1987" s="298" t="s">
        <v>4973</v>
      </c>
      <c r="I1987" s="298" t="s">
        <v>4966</v>
      </c>
      <c r="J1987" s="298" t="s">
        <v>4967</v>
      </c>
      <c r="K1987" s="273"/>
      <c r="L1987" s="273"/>
      <c r="M1987" s="273"/>
      <c r="N1987" s="273">
        <v>0</v>
      </c>
      <c r="O1987" s="273">
        <v>6</v>
      </c>
      <c r="P1987" s="287">
        <v>40159.200000000004</v>
      </c>
      <c r="Q1987" s="288" t="s">
        <v>8627</v>
      </c>
      <c r="R1987" s="289" t="s">
        <v>8628</v>
      </c>
    </row>
    <row r="1988" spans="1:18" x14ac:dyDescent="0.2">
      <c r="A1988" s="274" t="s">
        <v>4960</v>
      </c>
      <c r="B1988" s="274" t="s">
        <v>2629</v>
      </c>
      <c r="C1988" s="274" t="s">
        <v>4961</v>
      </c>
      <c r="D1988" s="273" t="s">
        <v>4962</v>
      </c>
      <c r="E1988" s="296">
        <v>7500</v>
      </c>
      <c r="F1988" s="274" t="s">
        <v>5395</v>
      </c>
      <c r="G1988" s="273" t="s">
        <v>5396</v>
      </c>
      <c r="H1988" s="298" t="s">
        <v>4965</v>
      </c>
      <c r="I1988" s="298" t="s">
        <v>4966</v>
      </c>
      <c r="J1988" s="298" t="s">
        <v>4967</v>
      </c>
      <c r="K1988" s="273"/>
      <c r="L1988" s="273"/>
      <c r="M1988" s="273"/>
      <c r="N1988" s="273">
        <v>3</v>
      </c>
      <c r="O1988" s="273">
        <v>6</v>
      </c>
      <c r="P1988" s="287">
        <v>46159.200000000004</v>
      </c>
      <c r="Q1988" s="288" t="s">
        <v>8627</v>
      </c>
      <c r="R1988" s="289" t="s">
        <v>8628</v>
      </c>
    </row>
    <row r="1989" spans="1:18" x14ac:dyDescent="0.2">
      <c r="A1989" s="274" t="s">
        <v>4960</v>
      </c>
      <c r="B1989" s="274" t="s">
        <v>2629</v>
      </c>
      <c r="C1989" s="274" t="s">
        <v>4961</v>
      </c>
      <c r="D1989" s="273" t="s">
        <v>4962</v>
      </c>
      <c r="E1989" s="296">
        <v>7500</v>
      </c>
      <c r="F1989" s="274" t="s">
        <v>5397</v>
      </c>
      <c r="G1989" s="273" t="s">
        <v>5398</v>
      </c>
      <c r="H1989" s="298" t="s">
        <v>4965</v>
      </c>
      <c r="I1989" s="298" t="s">
        <v>4966</v>
      </c>
      <c r="J1989" s="298" t="s">
        <v>4967</v>
      </c>
      <c r="K1989" s="273"/>
      <c r="L1989" s="273"/>
      <c r="M1989" s="273"/>
      <c r="N1989" s="273">
        <v>4</v>
      </c>
      <c r="O1989" s="273">
        <v>6</v>
      </c>
      <c r="P1989" s="287">
        <v>46159.200000000004</v>
      </c>
      <c r="Q1989" s="288" t="s">
        <v>8627</v>
      </c>
      <c r="R1989" s="289" t="s">
        <v>8628</v>
      </c>
    </row>
    <row r="1990" spans="1:18" x14ac:dyDescent="0.2">
      <c r="A1990" s="274" t="s">
        <v>4960</v>
      </c>
      <c r="B1990" s="274" t="s">
        <v>2629</v>
      </c>
      <c r="C1990" s="274" t="s">
        <v>4961</v>
      </c>
      <c r="D1990" s="273" t="s">
        <v>4962</v>
      </c>
      <c r="E1990" s="296">
        <v>6500</v>
      </c>
      <c r="F1990" s="274" t="s">
        <v>5399</v>
      </c>
      <c r="G1990" s="273" t="s">
        <v>5400</v>
      </c>
      <c r="H1990" s="298" t="s">
        <v>4985</v>
      </c>
      <c r="I1990" s="298" t="s">
        <v>4966</v>
      </c>
      <c r="J1990" s="298" t="s">
        <v>4967</v>
      </c>
      <c r="K1990" s="273"/>
      <c r="L1990" s="273"/>
      <c r="M1990" s="273"/>
      <c r="N1990" s="273">
        <v>0</v>
      </c>
      <c r="O1990" s="273">
        <v>6</v>
      </c>
      <c r="P1990" s="287">
        <v>40159.200000000004</v>
      </c>
      <c r="Q1990" s="288" t="s">
        <v>8627</v>
      </c>
      <c r="R1990" s="289" t="s">
        <v>8628</v>
      </c>
    </row>
    <row r="1991" spans="1:18" x14ac:dyDescent="0.2">
      <c r="A1991" s="274" t="s">
        <v>4960</v>
      </c>
      <c r="B1991" s="274" t="s">
        <v>2629</v>
      </c>
      <c r="C1991" s="274" t="s">
        <v>4961</v>
      </c>
      <c r="D1991" s="273" t="s">
        <v>4962</v>
      </c>
      <c r="E1991" s="296">
        <v>8500</v>
      </c>
      <c r="F1991" s="274" t="s">
        <v>5401</v>
      </c>
      <c r="G1991" s="273" t="s">
        <v>5402</v>
      </c>
      <c r="H1991" s="298" t="s">
        <v>4965</v>
      </c>
      <c r="I1991" s="298" t="s">
        <v>4966</v>
      </c>
      <c r="J1991" s="298" t="s">
        <v>4967</v>
      </c>
      <c r="K1991" s="273"/>
      <c r="L1991" s="273"/>
      <c r="M1991" s="273"/>
      <c r="N1991" s="273">
        <v>4</v>
      </c>
      <c r="O1991" s="273">
        <v>6</v>
      </c>
      <c r="P1991" s="287">
        <v>46086.5</v>
      </c>
      <c r="Q1991" s="288" t="s">
        <v>8627</v>
      </c>
      <c r="R1991" s="289" t="s">
        <v>8628</v>
      </c>
    </row>
    <row r="1992" spans="1:18" x14ac:dyDescent="0.2">
      <c r="A1992" s="274" t="s">
        <v>4960</v>
      </c>
      <c r="B1992" s="274" t="s">
        <v>2629</v>
      </c>
      <c r="C1992" s="274" t="s">
        <v>4961</v>
      </c>
      <c r="D1992" s="273" t="s">
        <v>5052</v>
      </c>
      <c r="E1992" s="296">
        <v>3400</v>
      </c>
      <c r="F1992" s="274" t="s">
        <v>5403</v>
      </c>
      <c r="G1992" s="273" t="s">
        <v>5404</v>
      </c>
      <c r="H1992" s="298" t="s">
        <v>5055</v>
      </c>
      <c r="I1992" s="298" t="s">
        <v>4993</v>
      </c>
      <c r="J1992" s="298" t="s">
        <v>5056</v>
      </c>
      <c r="K1992" s="273"/>
      <c r="L1992" s="273"/>
      <c r="M1992" s="273"/>
      <c r="N1992" s="273">
        <v>0</v>
      </c>
      <c r="O1992" s="273">
        <v>6</v>
      </c>
      <c r="P1992" s="287">
        <v>21559.199999999997</v>
      </c>
      <c r="Q1992" s="288" t="s">
        <v>8627</v>
      </c>
      <c r="R1992" s="289" t="s">
        <v>8628</v>
      </c>
    </row>
    <row r="1993" spans="1:18" x14ac:dyDescent="0.2">
      <c r="A1993" s="274" t="s">
        <v>4960</v>
      </c>
      <c r="B1993" s="274" t="s">
        <v>2629</v>
      </c>
      <c r="C1993" s="274" t="s">
        <v>4961</v>
      </c>
      <c r="D1993" s="273" t="s">
        <v>4970</v>
      </c>
      <c r="E1993" s="296">
        <v>2500</v>
      </c>
      <c r="F1993" s="274" t="s">
        <v>5405</v>
      </c>
      <c r="G1993" s="273" t="s">
        <v>5406</v>
      </c>
      <c r="H1993" s="298" t="s">
        <v>4973</v>
      </c>
      <c r="I1993" s="298" t="s">
        <v>5020</v>
      </c>
      <c r="J1993" s="298" t="s">
        <v>4982</v>
      </c>
      <c r="K1993" s="273"/>
      <c r="L1993" s="273"/>
      <c r="M1993" s="273"/>
      <c r="N1993" s="273">
        <v>0</v>
      </c>
      <c r="O1993" s="273">
        <v>6</v>
      </c>
      <c r="P1993" s="287">
        <v>16156.5</v>
      </c>
      <c r="Q1993" s="288" t="s">
        <v>8627</v>
      </c>
      <c r="R1993" s="289" t="s">
        <v>8628</v>
      </c>
    </row>
    <row r="1994" spans="1:18" x14ac:dyDescent="0.2">
      <c r="A1994" s="274" t="s">
        <v>4960</v>
      </c>
      <c r="B1994" s="274" t="s">
        <v>2629</v>
      </c>
      <c r="C1994" s="274" t="s">
        <v>4961</v>
      </c>
      <c r="D1994" s="273" t="s">
        <v>4970</v>
      </c>
      <c r="E1994" s="296">
        <v>2900</v>
      </c>
      <c r="F1994" s="274" t="s">
        <v>5407</v>
      </c>
      <c r="G1994" s="273" t="s">
        <v>5408</v>
      </c>
      <c r="H1994" s="298" t="s">
        <v>4965</v>
      </c>
      <c r="I1994" s="298" t="s">
        <v>4966</v>
      </c>
      <c r="J1994" s="298" t="s">
        <v>4967</v>
      </c>
      <c r="K1994" s="273"/>
      <c r="L1994" s="273"/>
      <c r="M1994" s="273"/>
      <c r="N1994" s="273">
        <v>0</v>
      </c>
      <c r="O1994" s="273">
        <v>6</v>
      </c>
      <c r="P1994" s="287">
        <v>18559.199999999997</v>
      </c>
      <c r="Q1994" s="288" t="s">
        <v>8627</v>
      </c>
      <c r="R1994" s="289" t="s">
        <v>8628</v>
      </c>
    </row>
    <row r="1995" spans="1:18" x14ac:dyDescent="0.2">
      <c r="A1995" s="274" t="s">
        <v>4960</v>
      </c>
      <c r="B1995" s="274" t="s">
        <v>2629</v>
      </c>
      <c r="C1995" s="274" t="s">
        <v>4961</v>
      </c>
      <c r="D1995" s="273" t="s">
        <v>4962</v>
      </c>
      <c r="E1995" s="296">
        <v>6500</v>
      </c>
      <c r="F1995" s="274" t="s">
        <v>5409</v>
      </c>
      <c r="G1995" s="273" t="s">
        <v>5410</v>
      </c>
      <c r="H1995" s="274" t="s">
        <v>4985</v>
      </c>
      <c r="I1995" s="274" t="s">
        <v>4966</v>
      </c>
      <c r="J1995" s="274" t="s">
        <v>4967</v>
      </c>
      <c r="K1995" s="273"/>
      <c r="L1995" s="273"/>
      <c r="M1995" s="273"/>
      <c r="N1995" s="273">
        <v>3</v>
      </c>
      <c r="O1995" s="273">
        <v>6</v>
      </c>
      <c r="P1995" s="287">
        <v>40159.200000000004</v>
      </c>
      <c r="Q1995" s="274"/>
      <c r="R1995" s="290"/>
    </row>
    <row r="1996" spans="1:18" x14ac:dyDescent="0.2">
      <c r="A1996" s="274" t="s">
        <v>4960</v>
      </c>
      <c r="B1996" s="274" t="s">
        <v>2629</v>
      </c>
      <c r="C1996" s="274" t="s">
        <v>4961</v>
      </c>
      <c r="D1996" s="273" t="s">
        <v>4962</v>
      </c>
      <c r="E1996" s="296">
        <v>8500</v>
      </c>
      <c r="F1996" s="274" t="s">
        <v>5411</v>
      </c>
      <c r="G1996" s="273" t="s">
        <v>5412</v>
      </c>
      <c r="H1996" s="298" t="s">
        <v>4965</v>
      </c>
      <c r="I1996" s="298" t="s">
        <v>4966</v>
      </c>
      <c r="J1996" s="298" t="s">
        <v>4967</v>
      </c>
      <c r="K1996" s="273"/>
      <c r="L1996" s="273"/>
      <c r="M1996" s="273"/>
      <c r="N1996" s="273">
        <v>4</v>
      </c>
      <c r="O1996" s="273">
        <v>6</v>
      </c>
      <c r="P1996" s="287">
        <v>52653.259999999995</v>
      </c>
      <c r="Q1996" s="288" t="s">
        <v>8627</v>
      </c>
      <c r="R1996" s="289" t="s">
        <v>8628</v>
      </c>
    </row>
    <row r="1997" spans="1:18" x14ac:dyDescent="0.2">
      <c r="A1997" s="274" t="s">
        <v>4960</v>
      </c>
      <c r="B1997" s="274" t="s">
        <v>2629</v>
      </c>
      <c r="C1997" s="274" t="s">
        <v>4961</v>
      </c>
      <c r="D1997" s="273" t="s">
        <v>5052</v>
      </c>
      <c r="E1997" s="296">
        <v>3000</v>
      </c>
      <c r="F1997" s="274" t="s">
        <v>5413</v>
      </c>
      <c r="G1997" s="273" t="s">
        <v>5414</v>
      </c>
      <c r="H1997" s="298" t="s">
        <v>5055</v>
      </c>
      <c r="I1997" s="298" t="s">
        <v>4993</v>
      </c>
      <c r="J1997" s="298" t="s">
        <v>5056</v>
      </c>
      <c r="K1997" s="273"/>
      <c r="L1997" s="273"/>
      <c r="M1997" s="273"/>
      <c r="N1997" s="273">
        <v>4</v>
      </c>
      <c r="O1997" s="273">
        <v>6</v>
      </c>
      <c r="P1997" s="287">
        <v>19159.199999999997</v>
      </c>
      <c r="Q1997" s="288" t="s">
        <v>8627</v>
      </c>
      <c r="R1997" s="289" t="s">
        <v>8628</v>
      </c>
    </row>
    <row r="1998" spans="1:18" x14ac:dyDescent="0.2">
      <c r="A1998" s="274" t="s">
        <v>4960</v>
      </c>
      <c r="B1998" s="274" t="s">
        <v>2629</v>
      </c>
      <c r="C1998" s="274" t="s">
        <v>4961</v>
      </c>
      <c r="D1998" s="273" t="s">
        <v>4962</v>
      </c>
      <c r="E1998" s="296">
        <v>8500</v>
      </c>
      <c r="F1998" s="274" t="s">
        <v>5415</v>
      </c>
      <c r="G1998" s="273" t="s">
        <v>5416</v>
      </c>
      <c r="H1998" s="298" t="s">
        <v>4965</v>
      </c>
      <c r="I1998" s="298" t="s">
        <v>4966</v>
      </c>
      <c r="J1998" s="298" t="s">
        <v>4967</v>
      </c>
      <c r="K1998" s="273"/>
      <c r="L1998" s="273"/>
      <c r="M1998" s="273"/>
      <c r="N1998" s="273">
        <v>4</v>
      </c>
      <c r="O1998" s="273">
        <v>6</v>
      </c>
      <c r="P1998" s="287">
        <v>52159.199999999997</v>
      </c>
      <c r="Q1998" s="288" t="s">
        <v>8627</v>
      </c>
      <c r="R1998" s="289" t="s">
        <v>8628</v>
      </c>
    </row>
    <row r="1999" spans="1:18" x14ac:dyDescent="0.2">
      <c r="A1999" s="274" t="s">
        <v>4960</v>
      </c>
      <c r="B1999" s="274" t="s">
        <v>2629</v>
      </c>
      <c r="C1999" s="274" t="s">
        <v>4961</v>
      </c>
      <c r="D1999" s="273" t="s">
        <v>4962</v>
      </c>
      <c r="E1999" s="296">
        <v>6500</v>
      </c>
      <c r="F1999" s="274" t="s">
        <v>5417</v>
      </c>
      <c r="G1999" s="273" t="s">
        <v>5418</v>
      </c>
      <c r="H1999" s="298" t="s">
        <v>4973</v>
      </c>
      <c r="I1999" s="298" t="s">
        <v>4966</v>
      </c>
      <c r="J1999" s="298" t="s">
        <v>4967</v>
      </c>
      <c r="K1999" s="273"/>
      <c r="L1999" s="273"/>
      <c r="M1999" s="273"/>
      <c r="N1999" s="273">
        <v>4</v>
      </c>
      <c r="O1999" s="273">
        <v>6</v>
      </c>
      <c r="P1999" s="287">
        <v>40159.200000000004</v>
      </c>
      <c r="Q1999" s="288" t="s">
        <v>8627</v>
      </c>
      <c r="R1999" s="289" t="s">
        <v>8628</v>
      </c>
    </row>
    <row r="2000" spans="1:18" x14ac:dyDescent="0.2">
      <c r="A2000" s="274" t="s">
        <v>4960</v>
      </c>
      <c r="B2000" s="274" t="s">
        <v>2629</v>
      </c>
      <c r="C2000" s="274" t="s">
        <v>4961</v>
      </c>
      <c r="D2000" s="273" t="s">
        <v>4962</v>
      </c>
      <c r="E2000" s="296">
        <v>6500</v>
      </c>
      <c r="F2000" s="274" t="s">
        <v>5419</v>
      </c>
      <c r="G2000" s="273" t="s">
        <v>5420</v>
      </c>
      <c r="H2000" s="298" t="s">
        <v>4976</v>
      </c>
      <c r="I2000" s="298" t="s">
        <v>4966</v>
      </c>
      <c r="J2000" s="298" t="s">
        <v>4967</v>
      </c>
      <c r="K2000" s="273"/>
      <c r="L2000" s="273"/>
      <c r="M2000" s="273"/>
      <c r="N2000" s="273">
        <v>0</v>
      </c>
      <c r="O2000" s="273">
        <v>6</v>
      </c>
      <c r="P2000" s="287">
        <v>40159.200000000004</v>
      </c>
      <c r="Q2000" s="288" t="s">
        <v>8627</v>
      </c>
      <c r="R2000" s="289" t="s">
        <v>8628</v>
      </c>
    </row>
    <row r="2001" spans="1:18" x14ac:dyDescent="0.2">
      <c r="A2001" s="274" t="s">
        <v>4960</v>
      </c>
      <c r="B2001" s="274" t="s">
        <v>2629</v>
      </c>
      <c r="C2001" s="274" t="s">
        <v>4961</v>
      </c>
      <c r="D2001" s="273" t="s">
        <v>4962</v>
      </c>
      <c r="E2001" s="296">
        <v>8500</v>
      </c>
      <c r="F2001" s="274" t="s">
        <v>5421</v>
      </c>
      <c r="G2001" s="273" t="s">
        <v>5422</v>
      </c>
      <c r="H2001" s="298" t="s">
        <v>4976</v>
      </c>
      <c r="I2001" s="298" t="s">
        <v>4966</v>
      </c>
      <c r="J2001" s="298" t="s">
        <v>4967</v>
      </c>
      <c r="K2001" s="273"/>
      <c r="L2001" s="273"/>
      <c r="M2001" s="273"/>
      <c r="N2001" s="273">
        <v>0</v>
      </c>
      <c r="O2001" s="273">
        <v>6</v>
      </c>
      <c r="P2001" s="287">
        <v>52159.199999999997</v>
      </c>
      <c r="Q2001" s="288" t="s">
        <v>8627</v>
      </c>
      <c r="R2001" s="289" t="s">
        <v>8628</v>
      </c>
    </row>
    <row r="2002" spans="1:18" x14ac:dyDescent="0.2">
      <c r="A2002" s="274" t="s">
        <v>4960</v>
      </c>
      <c r="B2002" s="274" t="s">
        <v>2629</v>
      </c>
      <c r="C2002" s="274" t="s">
        <v>4961</v>
      </c>
      <c r="D2002" s="273" t="s">
        <v>4970</v>
      </c>
      <c r="E2002" s="296">
        <v>3800</v>
      </c>
      <c r="F2002" s="274" t="s">
        <v>5423</v>
      </c>
      <c r="G2002" s="273" t="s">
        <v>5424</v>
      </c>
      <c r="H2002" s="298" t="s">
        <v>5154</v>
      </c>
      <c r="I2002" s="298" t="s">
        <v>4993</v>
      </c>
      <c r="J2002" s="298" t="s">
        <v>4994</v>
      </c>
      <c r="K2002" s="273"/>
      <c r="L2002" s="273"/>
      <c r="M2002" s="273"/>
      <c r="N2002" s="273">
        <v>0</v>
      </c>
      <c r="O2002" s="273">
        <v>6</v>
      </c>
      <c r="P2002" s="287">
        <v>23959.199999999997</v>
      </c>
      <c r="Q2002" s="288" t="s">
        <v>8627</v>
      </c>
      <c r="R2002" s="289" t="s">
        <v>8628</v>
      </c>
    </row>
    <row r="2003" spans="1:18" x14ac:dyDescent="0.2">
      <c r="A2003" s="274" t="s">
        <v>4960</v>
      </c>
      <c r="B2003" s="274" t="s">
        <v>2629</v>
      </c>
      <c r="C2003" s="274" t="s">
        <v>4961</v>
      </c>
      <c r="D2003" s="273" t="s">
        <v>4962</v>
      </c>
      <c r="E2003" s="296">
        <v>6500</v>
      </c>
      <c r="F2003" s="274" t="s">
        <v>5425</v>
      </c>
      <c r="G2003" s="273" t="s">
        <v>5426</v>
      </c>
      <c r="H2003" s="298" t="s">
        <v>4976</v>
      </c>
      <c r="I2003" s="298" t="s">
        <v>4966</v>
      </c>
      <c r="J2003" s="298" t="s">
        <v>4967</v>
      </c>
      <c r="K2003" s="273"/>
      <c r="L2003" s="273"/>
      <c r="M2003" s="273"/>
      <c r="N2003" s="273">
        <v>3</v>
      </c>
      <c r="O2003" s="273">
        <v>6</v>
      </c>
      <c r="P2003" s="287">
        <v>40159.200000000004</v>
      </c>
      <c r="Q2003" s="288" t="s">
        <v>8627</v>
      </c>
      <c r="R2003" s="289" t="s">
        <v>8628</v>
      </c>
    </row>
    <row r="2004" spans="1:18" x14ac:dyDescent="0.2">
      <c r="A2004" s="274" t="s">
        <v>4960</v>
      </c>
      <c r="B2004" s="274" t="s">
        <v>2629</v>
      </c>
      <c r="C2004" s="274" t="s">
        <v>4961</v>
      </c>
      <c r="D2004" s="273" t="s">
        <v>4962</v>
      </c>
      <c r="E2004" s="296">
        <v>6500</v>
      </c>
      <c r="F2004" s="274" t="s">
        <v>5427</v>
      </c>
      <c r="G2004" s="273" t="s">
        <v>5428</v>
      </c>
      <c r="H2004" s="298" t="s">
        <v>4976</v>
      </c>
      <c r="I2004" s="298" t="s">
        <v>4966</v>
      </c>
      <c r="J2004" s="298" t="s">
        <v>4967</v>
      </c>
      <c r="K2004" s="273"/>
      <c r="L2004" s="273"/>
      <c r="M2004" s="273"/>
      <c r="N2004" s="273">
        <v>4</v>
      </c>
      <c r="O2004" s="273">
        <v>6</v>
      </c>
      <c r="P2004" s="287">
        <v>40159.200000000004</v>
      </c>
      <c r="Q2004" s="288" t="s">
        <v>8627</v>
      </c>
      <c r="R2004" s="289" t="s">
        <v>8628</v>
      </c>
    </row>
    <row r="2005" spans="1:18" x14ac:dyDescent="0.2">
      <c r="A2005" s="274" t="s">
        <v>4960</v>
      </c>
      <c r="B2005" s="274" t="s">
        <v>2629</v>
      </c>
      <c r="C2005" s="274" t="s">
        <v>4961</v>
      </c>
      <c r="D2005" s="273" t="s">
        <v>4962</v>
      </c>
      <c r="E2005" s="296">
        <v>8500</v>
      </c>
      <c r="F2005" s="274" t="s">
        <v>5429</v>
      </c>
      <c r="G2005" s="273" t="s">
        <v>5430</v>
      </c>
      <c r="H2005" s="298" t="s">
        <v>4985</v>
      </c>
      <c r="I2005" s="298" t="s">
        <v>4966</v>
      </c>
      <c r="J2005" s="298" t="s">
        <v>4967</v>
      </c>
      <c r="K2005" s="273"/>
      <c r="L2005" s="273"/>
      <c r="M2005" s="273"/>
      <c r="N2005" s="273">
        <v>3</v>
      </c>
      <c r="O2005" s="273">
        <v>6</v>
      </c>
      <c r="P2005" s="287">
        <v>52159.199999999997</v>
      </c>
      <c r="Q2005" s="288" t="s">
        <v>8627</v>
      </c>
      <c r="R2005" s="289" t="s">
        <v>8628</v>
      </c>
    </row>
    <row r="2006" spans="1:18" x14ac:dyDescent="0.2">
      <c r="A2006" s="274" t="s">
        <v>4960</v>
      </c>
      <c r="B2006" s="274" t="s">
        <v>2629</v>
      </c>
      <c r="C2006" s="274" t="s">
        <v>4961</v>
      </c>
      <c r="D2006" s="273" t="s">
        <v>4962</v>
      </c>
      <c r="E2006" s="296">
        <v>6500</v>
      </c>
      <c r="F2006" s="274" t="s">
        <v>5431</v>
      </c>
      <c r="G2006" s="273" t="s">
        <v>5432</v>
      </c>
      <c r="H2006" s="298" t="s">
        <v>5433</v>
      </c>
      <c r="I2006" s="298" t="s">
        <v>4966</v>
      </c>
      <c r="J2006" s="298" t="s">
        <v>4967</v>
      </c>
      <c r="K2006" s="273"/>
      <c r="L2006" s="273"/>
      <c r="M2006" s="273"/>
      <c r="N2006" s="273">
        <v>4</v>
      </c>
      <c r="O2006" s="273">
        <v>6</v>
      </c>
      <c r="P2006" s="287">
        <v>40159.200000000004</v>
      </c>
      <c r="Q2006" s="288" t="s">
        <v>8627</v>
      </c>
      <c r="R2006" s="289" t="s">
        <v>8628</v>
      </c>
    </row>
    <row r="2007" spans="1:18" x14ac:dyDescent="0.2">
      <c r="A2007" s="274" t="s">
        <v>4960</v>
      </c>
      <c r="B2007" s="274" t="s">
        <v>2629</v>
      </c>
      <c r="C2007" s="274" t="s">
        <v>4961</v>
      </c>
      <c r="D2007" s="273" t="s">
        <v>4970</v>
      </c>
      <c r="E2007" s="296">
        <v>3500</v>
      </c>
      <c r="F2007" s="274" t="s">
        <v>5434</v>
      </c>
      <c r="G2007" s="273" t="s">
        <v>5435</v>
      </c>
      <c r="H2007" s="298" t="s">
        <v>4965</v>
      </c>
      <c r="I2007" s="298" t="s">
        <v>4966</v>
      </c>
      <c r="J2007" s="298" t="s">
        <v>4967</v>
      </c>
      <c r="K2007" s="273"/>
      <c r="L2007" s="273"/>
      <c r="M2007" s="273"/>
      <c r="N2007" s="273">
        <v>0</v>
      </c>
      <c r="O2007" s="273">
        <v>6</v>
      </c>
      <c r="P2007" s="287">
        <v>22159.199999999997</v>
      </c>
      <c r="Q2007" s="288" t="s">
        <v>8627</v>
      </c>
      <c r="R2007" s="289" t="s">
        <v>8628</v>
      </c>
    </row>
    <row r="2008" spans="1:18" x14ac:dyDescent="0.2">
      <c r="A2008" s="274" t="s">
        <v>4960</v>
      </c>
      <c r="B2008" s="274" t="s">
        <v>2629</v>
      </c>
      <c r="C2008" s="274" t="s">
        <v>4961</v>
      </c>
      <c r="D2008" s="273" t="s">
        <v>4962</v>
      </c>
      <c r="E2008" s="296">
        <v>10500</v>
      </c>
      <c r="F2008" s="274" t="s">
        <v>5436</v>
      </c>
      <c r="G2008" s="273" t="s">
        <v>5437</v>
      </c>
      <c r="H2008" s="298" t="s">
        <v>4985</v>
      </c>
      <c r="I2008" s="298" t="s">
        <v>4966</v>
      </c>
      <c r="J2008" s="298" t="s">
        <v>4967</v>
      </c>
      <c r="K2008" s="273"/>
      <c r="L2008" s="273"/>
      <c r="M2008" s="273"/>
      <c r="N2008" s="273">
        <v>3</v>
      </c>
      <c r="O2008" s="273">
        <v>6</v>
      </c>
      <c r="P2008" s="287">
        <v>64159.199999999997</v>
      </c>
      <c r="Q2008" s="288" t="s">
        <v>8627</v>
      </c>
      <c r="R2008" s="289" t="s">
        <v>8628</v>
      </c>
    </row>
    <row r="2009" spans="1:18" x14ac:dyDescent="0.2">
      <c r="A2009" s="274" t="s">
        <v>4960</v>
      </c>
      <c r="B2009" s="274" t="s">
        <v>2629</v>
      </c>
      <c r="C2009" s="274" t="s">
        <v>4961</v>
      </c>
      <c r="D2009" s="273" t="s">
        <v>4962</v>
      </c>
      <c r="E2009" s="296">
        <v>6500</v>
      </c>
      <c r="F2009" s="274" t="s">
        <v>5438</v>
      </c>
      <c r="G2009" s="273" t="s">
        <v>5439</v>
      </c>
      <c r="H2009" s="298" t="s">
        <v>4976</v>
      </c>
      <c r="I2009" s="298" t="s">
        <v>4966</v>
      </c>
      <c r="J2009" s="298" t="s">
        <v>4967</v>
      </c>
      <c r="K2009" s="273"/>
      <c r="L2009" s="273"/>
      <c r="M2009" s="273"/>
      <c r="N2009" s="273">
        <v>4</v>
      </c>
      <c r="O2009" s="273">
        <v>6</v>
      </c>
      <c r="P2009" s="287">
        <v>40159.200000000004</v>
      </c>
      <c r="Q2009" s="288" t="s">
        <v>8627</v>
      </c>
      <c r="R2009" s="289" t="s">
        <v>8628</v>
      </c>
    </row>
    <row r="2010" spans="1:18" x14ac:dyDescent="0.2">
      <c r="A2010" s="274" t="s">
        <v>4960</v>
      </c>
      <c r="B2010" s="274" t="s">
        <v>2629</v>
      </c>
      <c r="C2010" s="274" t="s">
        <v>4961</v>
      </c>
      <c r="D2010" s="273" t="s">
        <v>4962</v>
      </c>
      <c r="E2010" s="296">
        <v>6500</v>
      </c>
      <c r="F2010" s="274" t="s">
        <v>5440</v>
      </c>
      <c r="G2010" s="273" t="s">
        <v>5441</v>
      </c>
      <c r="H2010" s="298" t="s">
        <v>4985</v>
      </c>
      <c r="I2010" s="298" t="s">
        <v>4966</v>
      </c>
      <c r="J2010" s="298" t="s">
        <v>4967</v>
      </c>
      <c r="K2010" s="273"/>
      <c r="L2010" s="273"/>
      <c r="M2010" s="273"/>
      <c r="N2010" s="273">
        <v>3</v>
      </c>
      <c r="O2010" s="273">
        <v>6</v>
      </c>
      <c r="P2010" s="287">
        <v>40159.200000000004</v>
      </c>
      <c r="Q2010" s="288" t="s">
        <v>8627</v>
      </c>
      <c r="R2010" s="289" t="s">
        <v>8628</v>
      </c>
    </row>
    <row r="2011" spans="1:18" x14ac:dyDescent="0.2">
      <c r="A2011" s="274" t="s">
        <v>4960</v>
      </c>
      <c r="B2011" s="274" t="s">
        <v>2629</v>
      </c>
      <c r="C2011" s="274" t="s">
        <v>4961</v>
      </c>
      <c r="D2011" s="273" t="s">
        <v>5052</v>
      </c>
      <c r="E2011" s="296">
        <v>2500</v>
      </c>
      <c r="F2011" s="274" t="s">
        <v>5442</v>
      </c>
      <c r="G2011" s="273" t="s">
        <v>5443</v>
      </c>
      <c r="H2011" s="298" t="s">
        <v>5055</v>
      </c>
      <c r="I2011" s="298" t="s">
        <v>4993</v>
      </c>
      <c r="J2011" s="298" t="s">
        <v>5056</v>
      </c>
      <c r="K2011" s="273"/>
      <c r="L2011" s="273"/>
      <c r="M2011" s="273"/>
      <c r="N2011" s="273">
        <v>0</v>
      </c>
      <c r="O2011" s="273">
        <v>6</v>
      </c>
      <c r="P2011" s="287">
        <v>16156.23</v>
      </c>
      <c r="Q2011" s="288" t="s">
        <v>8627</v>
      </c>
      <c r="R2011" s="289" t="s">
        <v>8628</v>
      </c>
    </row>
    <row r="2012" spans="1:18" x14ac:dyDescent="0.2">
      <c r="A2012" s="274" t="s">
        <v>4960</v>
      </c>
      <c r="B2012" s="274" t="s">
        <v>2629</v>
      </c>
      <c r="C2012" s="274" t="s">
        <v>4961</v>
      </c>
      <c r="D2012" s="273" t="s">
        <v>4962</v>
      </c>
      <c r="E2012" s="296">
        <v>6500</v>
      </c>
      <c r="F2012" s="274" t="s">
        <v>5444</v>
      </c>
      <c r="G2012" s="273" t="s">
        <v>5445</v>
      </c>
      <c r="H2012" s="298" t="s">
        <v>4965</v>
      </c>
      <c r="I2012" s="298" t="s">
        <v>4966</v>
      </c>
      <c r="J2012" s="298" t="s">
        <v>4967</v>
      </c>
      <c r="K2012" s="273"/>
      <c r="L2012" s="273"/>
      <c r="M2012" s="273"/>
      <c r="N2012" s="273">
        <v>0</v>
      </c>
      <c r="O2012" s="273">
        <v>6</v>
      </c>
      <c r="P2012" s="287">
        <v>40159.200000000004</v>
      </c>
      <c r="Q2012" s="288" t="s">
        <v>8627</v>
      </c>
      <c r="R2012" s="289" t="s">
        <v>8628</v>
      </c>
    </row>
    <row r="2013" spans="1:18" x14ac:dyDescent="0.2">
      <c r="A2013" s="274" t="s">
        <v>4960</v>
      </c>
      <c r="B2013" s="274" t="s">
        <v>2629</v>
      </c>
      <c r="C2013" s="274" t="s">
        <v>4961</v>
      </c>
      <c r="D2013" s="273" t="s">
        <v>5052</v>
      </c>
      <c r="E2013" s="296">
        <v>4500</v>
      </c>
      <c r="F2013" s="274" t="s">
        <v>5446</v>
      </c>
      <c r="G2013" s="273" t="s">
        <v>5447</v>
      </c>
      <c r="H2013" s="298" t="s">
        <v>4992</v>
      </c>
      <c r="I2013" s="298" t="s">
        <v>4993</v>
      </c>
      <c r="J2013" s="298" t="s">
        <v>4994</v>
      </c>
      <c r="K2013" s="273"/>
      <c r="L2013" s="273"/>
      <c r="M2013" s="273"/>
      <c r="N2013" s="273">
        <v>0</v>
      </c>
      <c r="O2013" s="273">
        <v>6</v>
      </c>
      <c r="P2013" s="287">
        <v>28159.199999999997</v>
      </c>
      <c r="Q2013" s="288" t="s">
        <v>8627</v>
      </c>
      <c r="R2013" s="289" t="s">
        <v>8628</v>
      </c>
    </row>
    <row r="2014" spans="1:18" x14ac:dyDescent="0.2">
      <c r="A2014" s="274" t="s">
        <v>4960</v>
      </c>
      <c r="B2014" s="274" t="s">
        <v>2629</v>
      </c>
      <c r="C2014" s="274" t="s">
        <v>4961</v>
      </c>
      <c r="D2014" s="273" t="s">
        <v>4970</v>
      </c>
      <c r="E2014" s="296">
        <v>5500</v>
      </c>
      <c r="F2014" s="274" t="s">
        <v>5448</v>
      </c>
      <c r="G2014" s="273" t="s">
        <v>5449</v>
      </c>
      <c r="H2014" s="298" t="s">
        <v>4999</v>
      </c>
      <c r="I2014" s="298" t="s">
        <v>4981</v>
      </c>
      <c r="J2014" s="298" t="s">
        <v>4982</v>
      </c>
      <c r="K2014" s="273"/>
      <c r="L2014" s="273"/>
      <c r="M2014" s="273"/>
      <c r="N2014" s="273">
        <v>0</v>
      </c>
      <c r="O2014" s="273">
        <v>6</v>
      </c>
      <c r="P2014" s="287">
        <v>34159.199999999997</v>
      </c>
      <c r="Q2014" s="288" t="s">
        <v>8627</v>
      </c>
      <c r="R2014" s="289" t="s">
        <v>8628</v>
      </c>
    </row>
    <row r="2015" spans="1:18" x14ac:dyDescent="0.2">
      <c r="A2015" s="274" t="s">
        <v>4960</v>
      </c>
      <c r="B2015" s="274" t="s">
        <v>2629</v>
      </c>
      <c r="C2015" s="274" t="s">
        <v>4961</v>
      </c>
      <c r="D2015" s="273" t="s">
        <v>4962</v>
      </c>
      <c r="E2015" s="296">
        <v>6500</v>
      </c>
      <c r="F2015" s="274" t="s">
        <v>5450</v>
      </c>
      <c r="G2015" s="273" t="s">
        <v>5451</v>
      </c>
      <c r="H2015" s="298" t="s">
        <v>5452</v>
      </c>
      <c r="I2015" s="298" t="s">
        <v>4966</v>
      </c>
      <c r="J2015" s="298" t="s">
        <v>4967</v>
      </c>
      <c r="K2015" s="273"/>
      <c r="L2015" s="273"/>
      <c r="M2015" s="273"/>
      <c r="N2015" s="273">
        <v>4</v>
      </c>
      <c r="O2015" s="273">
        <v>6</v>
      </c>
      <c r="P2015" s="287">
        <v>40159.200000000004</v>
      </c>
      <c r="Q2015" s="288" t="s">
        <v>8627</v>
      </c>
      <c r="R2015" s="289" t="s">
        <v>8628</v>
      </c>
    </row>
    <row r="2016" spans="1:18" x14ac:dyDescent="0.2">
      <c r="A2016" s="274" t="s">
        <v>4960</v>
      </c>
      <c r="B2016" s="274" t="s">
        <v>2629</v>
      </c>
      <c r="C2016" s="274" t="s">
        <v>4961</v>
      </c>
      <c r="D2016" s="273" t="s">
        <v>4962</v>
      </c>
      <c r="E2016" s="296">
        <v>6500</v>
      </c>
      <c r="F2016" s="274" t="s">
        <v>5453</v>
      </c>
      <c r="G2016" s="273" t="s">
        <v>5454</v>
      </c>
      <c r="H2016" s="298" t="s">
        <v>4985</v>
      </c>
      <c r="I2016" s="298" t="s">
        <v>4966</v>
      </c>
      <c r="J2016" s="298" t="s">
        <v>4967</v>
      </c>
      <c r="K2016" s="273"/>
      <c r="L2016" s="273"/>
      <c r="M2016" s="273"/>
      <c r="N2016" s="273">
        <v>3</v>
      </c>
      <c r="O2016" s="273">
        <v>6</v>
      </c>
      <c r="P2016" s="287">
        <v>40159.200000000004</v>
      </c>
      <c r="Q2016" s="288" t="s">
        <v>8627</v>
      </c>
      <c r="R2016" s="289" t="s">
        <v>8628</v>
      </c>
    </row>
    <row r="2017" spans="1:18" x14ac:dyDescent="0.2">
      <c r="A2017" s="274" t="s">
        <v>4960</v>
      </c>
      <c r="B2017" s="274" t="s">
        <v>2629</v>
      </c>
      <c r="C2017" s="274" t="s">
        <v>4961</v>
      </c>
      <c r="D2017" s="273" t="s">
        <v>4970</v>
      </c>
      <c r="E2017" s="296">
        <v>5000</v>
      </c>
      <c r="F2017" s="274" t="s">
        <v>5455</v>
      </c>
      <c r="G2017" s="273" t="s">
        <v>5456</v>
      </c>
      <c r="H2017" s="298" t="s">
        <v>4965</v>
      </c>
      <c r="I2017" s="298" t="s">
        <v>4981</v>
      </c>
      <c r="J2017" s="298" t="s">
        <v>4982</v>
      </c>
      <c r="K2017" s="273"/>
      <c r="L2017" s="273"/>
      <c r="M2017" s="273"/>
      <c r="N2017" s="273">
        <v>0</v>
      </c>
      <c r="O2017" s="273">
        <v>6</v>
      </c>
      <c r="P2017" s="287">
        <v>31159.199999999997</v>
      </c>
      <c r="Q2017" s="288" t="s">
        <v>8627</v>
      </c>
      <c r="R2017" s="289" t="s">
        <v>8628</v>
      </c>
    </row>
    <row r="2018" spans="1:18" x14ac:dyDescent="0.2">
      <c r="A2018" s="274" t="s">
        <v>4960</v>
      </c>
      <c r="B2018" s="274" t="s">
        <v>2629</v>
      </c>
      <c r="C2018" s="274" t="s">
        <v>4961</v>
      </c>
      <c r="D2018" s="273" t="s">
        <v>4962</v>
      </c>
      <c r="E2018" s="296">
        <v>6500</v>
      </c>
      <c r="F2018" s="274" t="s">
        <v>5457</v>
      </c>
      <c r="G2018" s="273" t="s">
        <v>5458</v>
      </c>
      <c r="H2018" s="298" t="s">
        <v>5015</v>
      </c>
      <c r="I2018" s="298" t="s">
        <v>4966</v>
      </c>
      <c r="J2018" s="298" t="s">
        <v>4967</v>
      </c>
      <c r="K2018" s="273"/>
      <c r="L2018" s="273"/>
      <c r="M2018" s="273"/>
      <c r="N2018" s="273">
        <v>4</v>
      </c>
      <c r="O2018" s="273">
        <v>6</v>
      </c>
      <c r="P2018" s="287">
        <v>40159.200000000004</v>
      </c>
      <c r="Q2018" s="288" t="s">
        <v>8627</v>
      </c>
      <c r="R2018" s="289" t="s">
        <v>8628</v>
      </c>
    </row>
    <row r="2019" spans="1:18" x14ac:dyDescent="0.2">
      <c r="A2019" s="274" t="s">
        <v>4960</v>
      </c>
      <c r="B2019" s="274" t="s">
        <v>2629</v>
      </c>
      <c r="C2019" s="274" t="s">
        <v>4961</v>
      </c>
      <c r="D2019" s="273" t="s">
        <v>4962</v>
      </c>
      <c r="E2019" s="296">
        <v>7500</v>
      </c>
      <c r="F2019" s="274" t="s">
        <v>5459</v>
      </c>
      <c r="G2019" s="273" t="s">
        <v>5460</v>
      </c>
      <c r="H2019" s="298" t="s">
        <v>4976</v>
      </c>
      <c r="I2019" s="298" t="s">
        <v>4966</v>
      </c>
      <c r="J2019" s="298" t="s">
        <v>4967</v>
      </c>
      <c r="K2019" s="273"/>
      <c r="L2019" s="273"/>
      <c r="M2019" s="273"/>
      <c r="N2019" s="273">
        <v>0</v>
      </c>
      <c r="O2019" s="273">
        <v>6</v>
      </c>
      <c r="P2019" s="287">
        <v>46159.200000000004</v>
      </c>
      <c r="Q2019" s="288" t="s">
        <v>8627</v>
      </c>
      <c r="R2019" s="289" t="s">
        <v>8628</v>
      </c>
    </row>
    <row r="2020" spans="1:18" x14ac:dyDescent="0.2">
      <c r="A2020" s="274" t="s">
        <v>4960</v>
      </c>
      <c r="B2020" s="274" t="s">
        <v>2629</v>
      </c>
      <c r="C2020" s="274" t="s">
        <v>4961</v>
      </c>
      <c r="D2020" s="273" t="s">
        <v>5052</v>
      </c>
      <c r="E2020" s="296">
        <v>2500</v>
      </c>
      <c r="F2020" s="274" t="s">
        <v>5461</v>
      </c>
      <c r="G2020" s="273" t="s">
        <v>5462</v>
      </c>
      <c r="H2020" s="298" t="s">
        <v>5055</v>
      </c>
      <c r="I2020" s="298" t="s">
        <v>4993</v>
      </c>
      <c r="J2020" s="298" t="s">
        <v>5056</v>
      </c>
      <c r="K2020" s="273"/>
      <c r="L2020" s="273"/>
      <c r="M2020" s="273"/>
      <c r="N2020" s="273">
        <v>0</v>
      </c>
      <c r="O2020" s="273">
        <v>6</v>
      </c>
      <c r="P2020" s="287">
        <v>16156.41</v>
      </c>
      <c r="Q2020" s="288" t="s">
        <v>8627</v>
      </c>
      <c r="R2020" s="289" t="s">
        <v>8628</v>
      </c>
    </row>
    <row r="2021" spans="1:18" x14ac:dyDescent="0.2">
      <c r="A2021" s="274" t="s">
        <v>4960</v>
      </c>
      <c r="B2021" s="274" t="s">
        <v>2629</v>
      </c>
      <c r="C2021" s="274" t="s">
        <v>4961</v>
      </c>
      <c r="D2021" s="273" t="s">
        <v>4962</v>
      </c>
      <c r="E2021" s="296">
        <v>5500</v>
      </c>
      <c r="F2021" s="274" t="s">
        <v>5463</v>
      </c>
      <c r="G2021" s="273" t="s">
        <v>5464</v>
      </c>
      <c r="H2021" s="298" t="s">
        <v>4973</v>
      </c>
      <c r="I2021" s="298" t="s">
        <v>4981</v>
      </c>
      <c r="J2021" s="298" t="s">
        <v>4982</v>
      </c>
      <c r="K2021" s="273"/>
      <c r="L2021" s="273"/>
      <c r="M2021" s="273"/>
      <c r="N2021" s="273">
        <v>3</v>
      </c>
      <c r="O2021" s="273">
        <v>6</v>
      </c>
      <c r="P2021" s="287">
        <v>34159.199999999997</v>
      </c>
      <c r="Q2021" s="288" t="s">
        <v>8627</v>
      </c>
      <c r="R2021" s="289" t="s">
        <v>8628</v>
      </c>
    </row>
    <row r="2022" spans="1:18" x14ac:dyDescent="0.2">
      <c r="A2022" s="274" t="s">
        <v>4960</v>
      </c>
      <c r="B2022" s="274" t="s">
        <v>2629</v>
      </c>
      <c r="C2022" s="274" t="s">
        <v>4961</v>
      </c>
      <c r="D2022" s="273" t="s">
        <v>4962</v>
      </c>
      <c r="E2022" s="296">
        <v>6500</v>
      </c>
      <c r="F2022" s="274" t="s">
        <v>5465</v>
      </c>
      <c r="G2022" s="273" t="s">
        <v>5466</v>
      </c>
      <c r="H2022" s="298" t="s">
        <v>4976</v>
      </c>
      <c r="I2022" s="298" t="s">
        <v>4966</v>
      </c>
      <c r="J2022" s="298" t="s">
        <v>4967</v>
      </c>
      <c r="K2022" s="273"/>
      <c r="L2022" s="273"/>
      <c r="M2022" s="273"/>
      <c r="N2022" s="273">
        <v>0</v>
      </c>
      <c r="O2022" s="273">
        <v>6</v>
      </c>
      <c r="P2022" s="287">
        <v>40159.200000000004</v>
      </c>
      <c r="Q2022" s="288" t="s">
        <v>8627</v>
      </c>
      <c r="R2022" s="289" t="s">
        <v>8628</v>
      </c>
    </row>
    <row r="2023" spans="1:18" x14ac:dyDescent="0.2">
      <c r="A2023" s="274" t="s">
        <v>4960</v>
      </c>
      <c r="B2023" s="274" t="s">
        <v>2629</v>
      </c>
      <c r="C2023" s="274" t="s">
        <v>4961</v>
      </c>
      <c r="D2023" s="273" t="s">
        <v>4970</v>
      </c>
      <c r="E2023" s="296">
        <v>4500</v>
      </c>
      <c r="F2023" s="274" t="s">
        <v>5467</v>
      </c>
      <c r="G2023" s="273" t="s">
        <v>5468</v>
      </c>
      <c r="H2023" s="298" t="s">
        <v>4973</v>
      </c>
      <c r="I2023" s="298" t="s">
        <v>4966</v>
      </c>
      <c r="J2023" s="298" t="s">
        <v>4967</v>
      </c>
      <c r="K2023" s="273"/>
      <c r="L2023" s="273"/>
      <c r="M2023" s="273"/>
      <c r="N2023" s="273">
        <v>0</v>
      </c>
      <c r="O2023" s="273">
        <v>6</v>
      </c>
      <c r="P2023" s="287">
        <v>28159.199999999997</v>
      </c>
      <c r="Q2023" s="288" t="s">
        <v>8627</v>
      </c>
      <c r="R2023" s="289" t="s">
        <v>8628</v>
      </c>
    </row>
    <row r="2024" spans="1:18" x14ac:dyDescent="0.2">
      <c r="A2024" s="274" t="s">
        <v>4960</v>
      </c>
      <c r="B2024" s="274" t="s">
        <v>2629</v>
      </c>
      <c r="C2024" s="274" t="s">
        <v>4961</v>
      </c>
      <c r="D2024" s="273" t="s">
        <v>4962</v>
      </c>
      <c r="E2024" s="296">
        <v>7500</v>
      </c>
      <c r="F2024" s="274" t="s">
        <v>5469</v>
      </c>
      <c r="G2024" s="273" t="s">
        <v>5470</v>
      </c>
      <c r="H2024" s="298" t="s">
        <v>4965</v>
      </c>
      <c r="I2024" s="298" t="s">
        <v>4966</v>
      </c>
      <c r="J2024" s="298" t="s">
        <v>4967</v>
      </c>
      <c r="K2024" s="273"/>
      <c r="L2024" s="273"/>
      <c r="M2024" s="273"/>
      <c r="N2024" s="273">
        <v>3</v>
      </c>
      <c r="O2024" s="273">
        <v>6</v>
      </c>
      <c r="P2024" s="287">
        <v>46159.200000000004</v>
      </c>
      <c r="Q2024" s="288" t="s">
        <v>8627</v>
      </c>
      <c r="R2024" s="289" t="s">
        <v>8628</v>
      </c>
    </row>
    <row r="2025" spans="1:18" x14ac:dyDescent="0.2">
      <c r="A2025" s="274" t="s">
        <v>4960</v>
      </c>
      <c r="B2025" s="274" t="s">
        <v>2629</v>
      </c>
      <c r="C2025" s="274" t="s">
        <v>4961</v>
      </c>
      <c r="D2025" s="273" t="s">
        <v>4962</v>
      </c>
      <c r="E2025" s="296">
        <v>10500</v>
      </c>
      <c r="F2025" s="274" t="s">
        <v>5471</v>
      </c>
      <c r="G2025" s="273" t="s">
        <v>5472</v>
      </c>
      <c r="H2025" s="274" t="s">
        <v>4985</v>
      </c>
      <c r="I2025" s="274" t="s">
        <v>4966</v>
      </c>
      <c r="J2025" s="274" t="s">
        <v>4967</v>
      </c>
      <c r="K2025" s="273"/>
      <c r="L2025" s="273"/>
      <c r="M2025" s="273"/>
      <c r="N2025" s="273">
        <v>3</v>
      </c>
      <c r="O2025" s="273">
        <v>6</v>
      </c>
      <c r="P2025" s="287">
        <v>64159.199999999997</v>
      </c>
      <c r="Q2025" s="274"/>
      <c r="R2025" s="290"/>
    </row>
    <row r="2026" spans="1:18" x14ac:dyDescent="0.2">
      <c r="A2026" s="274" t="s">
        <v>4960</v>
      </c>
      <c r="B2026" s="274" t="s">
        <v>2629</v>
      </c>
      <c r="C2026" s="274" t="s">
        <v>4961</v>
      </c>
      <c r="D2026" s="273" t="s">
        <v>4962</v>
      </c>
      <c r="E2026" s="296">
        <v>7500</v>
      </c>
      <c r="F2026" s="274" t="s">
        <v>5473</v>
      </c>
      <c r="G2026" s="273" t="s">
        <v>5474</v>
      </c>
      <c r="H2026" s="298" t="s">
        <v>4973</v>
      </c>
      <c r="I2026" s="298" t="s">
        <v>4966</v>
      </c>
      <c r="J2026" s="298" t="s">
        <v>4967</v>
      </c>
      <c r="K2026" s="273"/>
      <c r="L2026" s="273"/>
      <c r="M2026" s="273"/>
      <c r="N2026" s="273">
        <v>3</v>
      </c>
      <c r="O2026" s="273">
        <v>6</v>
      </c>
      <c r="P2026" s="287">
        <v>46159.200000000004</v>
      </c>
      <c r="Q2026" s="288" t="s">
        <v>8627</v>
      </c>
      <c r="R2026" s="289" t="s">
        <v>8628</v>
      </c>
    </row>
    <row r="2027" spans="1:18" x14ac:dyDescent="0.2">
      <c r="A2027" s="274" t="s">
        <v>4960</v>
      </c>
      <c r="B2027" s="274" t="s">
        <v>2629</v>
      </c>
      <c r="C2027" s="274" t="s">
        <v>4961</v>
      </c>
      <c r="D2027" s="273" t="s">
        <v>4962</v>
      </c>
      <c r="E2027" s="296">
        <v>10000</v>
      </c>
      <c r="F2027" s="274" t="s">
        <v>5475</v>
      </c>
      <c r="G2027" s="273" t="s">
        <v>5476</v>
      </c>
      <c r="H2027" s="298" t="s">
        <v>4985</v>
      </c>
      <c r="I2027" s="298" t="s">
        <v>4966</v>
      </c>
      <c r="J2027" s="298" t="s">
        <v>4967</v>
      </c>
      <c r="K2027" s="273"/>
      <c r="L2027" s="273"/>
      <c r="M2027" s="273"/>
      <c r="N2027" s="273">
        <v>3</v>
      </c>
      <c r="O2027" s="273">
        <v>6</v>
      </c>
      <c r="P2027" s="287">
        <v>61159.199999999997</v>
      </c>
      <c r="Q2027" s="288" t="s">
        <v>8627</v>
      </c>
      <c r="R2027" s="289" t="s">
        <v>8628</v>
      </c>
    </row>
    <row r="2028" spans="1:18" x14ac:dyDescent="0.2">
      <c r="A2028" s="274" t="s">
        <v>4960</v>
      </c>
      <c r="B2028" s="274" t="s">
        <v>2629</v>
      </c>
      <c r="C2028" s="274" t="s">
        <v>4961</v>
      </c>
      <c r="D2028" s="273" t="s">
        <v>4962</v>
      </c>
      <c r="E2028" s="296">
        <v>8500</v>
      </c>
      <c r="F2028" s="274" t="s">
        <v>5477</v>
      </c>
      <c r="G2028" s="273" t="s">
        <v>5478</v>
      </c>
      <c r="H2028" s="298" t="s">
        <v>4965</v>
      </c>
      <c r="I2028" s="298" t="s">
        <v>4966</v>
      </c>
      <c r="J2028" s="298" t="s">
        <v>4967</v>
      </c>
      <c r="K2028" s="273"/>
      <c r="L2028" s="273"/>
      <c r="M2028" s="273"/>
      <c r="N2028" s="273">
        <v>3</v>
      </c>
      <c r="O2028" s="273">
        <v>6</v>
      </c>
      <c r="P2028" s="287">
        <v>52159.199999999997</v>
      </c>
      <c r="Q2028" s="288" t="s">
        <v>8627</v>
      </c>
      <c r="R2028" s="289" t="s">
        <v>8628</v>
      </c>
    </row>
    <row r="2029" spans="1:18" x14ac:dyDescent="0.2">
      <c r="A2029" s="274" t="s">
        <v>4960</v>
      </c>
      <c r="B2029" s="274" t="s">
        <v>2629</v>
      </c>
      <c r="C2029" s="274" t="s">
        <v>4961</v>
      </c>
      <c r="D2029" s="273" t="s">
        <v>4962</v>
      </c>
      <c r="E2029" s="296">
        <v>8500</v>
      </c>
      <c r="F2029" s="274" t="s">
        <v>5479</v>
      </c>
      <c r="G2029" s="273" t="s">
        <v>5480</v>
      </c>
      <c r="H2029" s="274" t="s">
        <v>4985</v>
      </c>
      <c r="I2029" s="274" t="s">
        <v>4966</v>
      </c>
      <c r="J2029" s="274" t="s">
        <v>4967</v>
      </c>
      <c r="K2029" s="273"/>
      <c r="L2029" s="273"/>
      <c r="M2029" s="273"/>
      <c r="N2029" s="273">
        <v>0</v>
      </c>
      <c r="O2029" s="273">
        <v>6</v>
      </c>
      <c r="P2029" s="287">
        <v>52159.199999999997</v>
      </c>
      <c r="Q2029" s="274"/>
      <c r="R2029" s="290"/>
    </row>
    <row r="2030" spans="1:18" x14ac:dyDescent="0.2">
      <c r="A2030" s="274" t="s">
        <v>4960</v>
      </c>
      <c r="B2030" s="274" t="s">
        <v>2629</v>
      </c>
      <c r="C2030" s="274" t="s">
        <v>4961</v>
      </c>
      <c r="D2030" s="273" t="s">
        <v>4970</v>
      </c>
      <c r="E2030" s="296">
        <v>2500</v>
      </c>
      <c r="F2030" s="274" t="s">
        <v>5481</v>
      </c>
      <c r="G2030" s="273" t="s">
        <v>5482</v>
      </c>
      <c r="H2030" s="298" t="s">
        <v>4973</v>
      </c>
      <c r="I2030" s="298" t="s">
        <v>5020</v>
      </c>
      <c r="J2030" s="298" t="s">
        <v>4994</v>
      </c>
      <c r="K2030" s="273"/>
      <c r="L2030" s="273"/>
      <c r="M2030" s="273"/>
      <c r="N2030" s="273">
        <v>0</v>
      </c>
      <c r="O2030" s="273">
        <v>6</v>
      </c>
      <c r="P2030" s="287">
        <v>16156.5</v>
      </c>
      <c r="Q2030" s="288" t="s">
        <v>8627</v>
      </c>
      <c r="R2030" s="289" t="s">
        <v>8628</v>
      </c>
    </row>
    <row r="2031" spans="1:18" x14ac:dyDescent="0.2">
      <c r="A2031" s="274" t="s">
        <v>4960</v>
      </c>
      <c r="B2031" s="274" t="s">
        <v>2629</v>
      </c>
      <c r="C2031" s="274" t="s">
        <v>4961</v>
      </c>
      <c r="D2031" s="273" t="s">
        <v>4962</v>
      </c>
      <c r="E2031" s="296">
        <v>6500</v>
      </c>
      <c r="F2031" s="274" t="s">
        <v>5485</v>
      </c>
      <c r="G2031" s="273" t="s">
        <v>5486</v>
      </c>
      <c r="H2031" s="298" t="s">
        <v>5015</v>
      </c>
      <c r="I2031" s="298" t="s">
        <v>4966</v>
      </c>
      <c r="J2031" s="298" t="s">
        <v>4967</v>
      </c>
      <c r="K2031" s="273"/>
      <c r="L2031" s="273"/>
      <c r="M2031" s="273"/>
      <c r="N2031" s="273">
        <v>4</v>
      </c>
      <c r="O2031" s="273">
        <v>6</v>
      </c>
      <c r="P2031" s="287">
        <v>40159.200000000004</v>
      </c>
      <c r="Q2031" s="288" t="s">
        <v>8627</v>
      </c>
      <c r="R2031" s="289" t="s">
        <v>8628</v>
      </c>
    </row>
    <row r="2032" spans="1:18" x14ac:dyDescent="0.2">
      <c r="A2032" s="274" t="s">
        <v>4960</v>
      </c>
      <c r="B2032" s="274" t="s">
        <v>2629</v>
      </c>
      <c r="C2032" s="274" t="s">
        <v>4961</v>
      </c>
      <c r="D2032" s="273" t="s">
        <v>4962</v>
      </c>
      <c r="E2032" s="296">
        <v>6500</v>
      </c>
      <c r="F2032" s="274" t="s">
        <v>5487</v>
      </c>
      <c r="G2032" s="273" t="s">
        <v>5488</v>
      </c>
      <c r="H2032" s="298" t="s">
        <v>4985</v>
      </c>
      <c r="I2032" s="298" t="s">
        <v>4966</v>
      </c>
      <c r="J2032" s="298" t="s">
        <v>4967</v>
      </c>
      <c r="K2032" s="273"/>
      <c r="L2032" s="273"/>
      <c r="M2032" s="273"/>
      <c r="N2032" s="273">
        <v>3</v>
      </c>
      <c r="O2032" s="273">
        <v>6</v>
      </c>
      <c r="P2032" s="287">
        <v>40159.200000000004</v>
      </c>
      <c r="Q2032" s="288" t="s">
        <v>8627</v>
      </c>
      <c r="R2032" s="289" t="s">
        <v>8628</v>
      </c>
    </row>
    <row r="2033" spans="1:18" x14ac:dyDescent="0.2">
      <c r="A2033" s="274" t="s">
        <v>4960</v>
      </c>
      <c r="B2033" s="274" t="s">
        <v>2629</v>
      </c>
      <c r="C2033" s="274" t="s">
        <v>4961</v>
      </c>
      <c r="D2033" s="273" t="s">
        <v>4962</v>
      </c>
      <c r="E2033" s="296">
        <v>6500</v>
      </c>
      <c r="F2033" s="274" t="s">
        <v>5489</v>
      </c>
      <c r="G2033" s="273" t="s">
        <v>5490</v>
      </c>
      <c r="H2033" s="298" t="s">
        <v>4976</v>
      </c>
      <c r="I2033" s="298" t="s">
        <v>4966</v>
      </c>
      <c r="J2033" s="298" t="s">
        <v>4967</v>
      </c>
      <c r="K2033" s="273"/>
      <c r="L2033" s="273"/>
      <c r="M2033" s="273"/>
      <c r="N2033" s="273">
        <v>4</v>
      </c>
      <c r="O2033" s="273">
        <v>6</v>
      </c>
      <c r="P2033" s="287">
        <v>40159.200000000004</v>
      </c>
      <c r="Q2033" s="288" t="s">
        <v>8627</v>
      </c>
      <c r="R2033" s="289" t="s">
        <v>8628</v>
      </c>
    </row>
    <row r="2034" spans="1:18" x14ac:dyDescent="0.2">
      <c r="A2034" s="274" t="s">
        <v>4960</v>
      </c>
      <c r="B2034" s="274" t="s">
        <v>2629</v>
      </c>
      <c r="C2034" s="274" t="s">
        <v>4961</v>
      </c>
      <c r="D2034" s="273" t="s">
        <v>4962</v>
      </c>
      <c r="E2034" s="296">
        <v>8500</v>
      </c>
      <c r="F2034" s="274" t="s">
        <v>5491</v>
      </c>
      <c r="G2034" s="273" t="s">
        <v>5492</v>
      </c>
      <c r="H2034" s="298" t="s">
        <v>4985</v>
      </c>
      <c r="I2034" s="298" t="s">
        <v>4966</v>
      </c>
      <c r="J2034" s="298" t="s">
        <v>4967</v>
      </c>
      <c r="K2034" s="273"/>
      <c r="L2034" s="273"/>
      <c r="M2034" s="273"/>
      <c r="N2034" s="273">
        <v>3</v>
      </c>
      <c r="O2034" s="273">
        <v>6</v>
      </c>
      <c r="P2034" s="287">
        <v>52868.12000000001</v>
      </c>
      <c r="Q2034" s="288" t="s">
        <v>8627</v>
      </c>
      <c r="R2034" s="289" t="s">
        <v>8628</v>
      </c>
    </row>
    <row r="2035" spans="1:18" x14ac:dyDescent="0.2">
      <c r="A2035" s="274" t="s">
        <v>4960</v>
      </c>
      <c r="B2035" s="274" t="s">
        <v>2629</v>
      </c>
      <c r="C2035" s="274" t="s">
        <v>4961</v>
      </c>
      <c r="D2035" s="273" t="s">
        <v>4962</v>
      </c>
      <c r="E2035" s="296">
        <v>6500</v>
      </c>
      <c r="F2035" s="274" t="s">
        <v>5493</v>
      </c>
      <c r="G2035" s="273" t="s">
        <v>5494</v>
      </c>
      <c r="H2035" s="298" t="s">
        <v>4965</v>
      </c>
      <c r="I2035" s="298" t="s">
        <v>4966</v>
      </c>
      <c r="J2035" s="298" t="s">
        <v>4967</v>
      </c>
      <c r="K2035" s="273"/>
      <c r="L2035" s="273"/>
      <c r="M2035" s="273"/>
      <c r="N2035" s="273">
        <v>4</v>
      </c>
      <c r="O2035" s="273">
        <v>6</v>
      </c>
      <c r="P2035" s="287">
        <v>40159.200000000004</v>
      </c>
      <c r="Q2035" s="288" t="s">
        <v>8627</v>
      </c>
      <c r="R2035" s="289" t="s">
        <v>8628</v>
      </c>
    </row>
    <row r="2036" spans="1:18" x14ac:dyDescent="0.2">
      <c r="A2036" s="274" t="s">
        <v>4960</v>
      </c>
      <c r="B2036" s="274" t="s">
        <v>2629</v>
      </c>
      <c r="C2036" s="274" t="s">
        <v>4961</v>
      </c>
      <c r="D2036" s="273" t="s">
        <v>4962</v>
      </c>
      <c r="E2036" s="296">
        <v>6500</v>
      </c>
      <c r="F2036" s="274" t="s">
        <v>5495</v>
      </c>
      <c r="G2036" s="273" t="s">
        <v>5496</v>
      </c>
      <c r="H2036" s="298" t="s">
        <v>4976</v>
      </c>
      <c r="I2036" s="298" t="s">
        <v>4966</v>
      </c>
      <c r="J2036" s="298" t="s">
        <v>4967</v>
      </c>
      <c r="K2036" s="273"/>
      <c r="L2036" s="273"/>
      <c r="M2036" s="273"/>
      <c r="N2036" s="273">
        <v>3</v>
      </c>
      <c r="O2036" s="273">
        <v>6</v>
      </c>
      <c r="P2036" s="287">
        <v>40159.200000000004</v>
      </c>
      <c r="Q2036" s="288" t="s">
        <v>8627</v>
      </c>
      <c r="R2036" s="289" t="s">
        <v>8628</v>
      </c>
    </row>
    <row r="2037" spans="1:18" x14ac:dyDescent="0.2">
      <c r="A2037" s="274" t="s">
        <v>4960</v>
      </c>
      <c r="B2037" s="274" t="s">
        <v>2629</v>
      </c>
      <c r="C2037" s="274" t="s">
        <v>4961</v>
      </c>
      <c r="D2037" s="273" t="s">
        <v>4962</v>
      </c>
      <c r="E2037" s="296">
        <v>10000</v>
      </c>
      <c r="F2037" s="274" t="s">
        <v>5497</v>
      </c>
      <c r="G2037" s="273" t="s">
        <v>5498</v>
      </c>
      <c r="H2037" s="298" t="s">
        <v>4985</v>
      </c>
      <c r="I2037" s="298" t="s">
        <v>4966</v>
      </c>
      <c r="J2037" s="298" t="s">
        <v>4967</v>
      </c>
      <c r="K2037" s="273"/>
      <c r="L2037" s="273"/>
      <c r="M2037" s="273"/>
      <c r="N2037" s="273">
        <v>3</v>
      </c>
      <c r="O2037" s="273">
        <v>6</v>
      </c>
      <c r="P2037" s="287">
        <v>61159.199999999997</v>
      </c>
      <c r="Q2037" s="288" t="s">
        <v>8627</v>
      </c>
      <c r="R2037" s="289" t="s">
        <v>8628</v>
      </c>
    </row>
    <row r="2038" spans="1:18" x14ac:dyDescent="0.2">
      <c r="A2038" s="274" t="s">
        <v>4960</v>
      </c>
      <c r="B2038" s="274" t="s">
        <v>2629</v>
      </c>
      <c r="C2038" s="274" t="s">
        <v>4961</v>
      </c>
      <c r="D2038" s="273" t="s">
        <v>4970</v>
      </c>
      <c r="E2038" s="296">
        <v>3000</v>
      </c>
      <c r="F2038" s="274" t="s">
        <v>5499</v>
      </c>
      <c r="G2038" s="273" t="s">
        <v>5500</v>
      </c>
      <c r="H2038" s="298" t="s">
        <v>4992</v>
      </c>
      <c r="I2038" s="298" t="s">
        <v>4993</v>
      </c>
      <c r="J2038" s="298" t="s">
        <v>4994</v>
      </c>
      <c r="K2038" s="273"/>
      <c r="L2038" s="273"/>
      <c r="M2038" s="273"/>
      <c r="N2038" s="273">
        <v>0</v>
      </c>
      <c r="O2038" s="273">
        <v>6</v>
      </c>
      <c r="P2038" s="287">
        <v>19159.199999999997</v>
      </c>
      <c r="Q2038" s="288" t="s">
        <v>8627</v>
      </c>
      <c r="R2038" s="289" t="s">
        <v>8628</v>
      </c>
    </row>
    <row r="2039" spans="1:18" x14ac:dyDescent="0.2">
      <c r="A2039" s="274" t="s">
        <v>4960</v>
      </c>
      <c r="B2039" s="274" t="s">
        <v>2629</v>
      </c>
      <c r="C2039" s="274" t="s">
        <v>4961</v>
      </c>
      <c r="D2039" s="273" t="s">
        <v>4962</v>
      </c>
      <c r="E2039" s="296">
        <v>12000</v>
      </c>
      <c r="F2039" s="274" t="s">
        <v>5501</v>
      </c>
      <c r="G2039" s="273" t="s">
        <v>5502</v>
      </c>
      <c r="H2039" s="298" t="s">
        <v>5503</v>
      </c>
      <c r="I2039" s="298" t="s">
        <v>4966</v>
      </c>
      <c r="J2039" s="298" t="s">
        <v>4967</v>
      </c>
      <c r="K2039" s="273"/>
      <c r="L2039" s="273"/>
      <c r="M2039" s="273"/>
      <c r="N2039" s="273">
        <v>4</v>
      </c>
      <c r="O2039" s="273">
        <v>6</v>
      </c>
      <c r="P2039" s="287">
        <v>73159.200000000012</v>
      </c>
      <c r="Q2039" s="288" t="s">
        <v>8627</v>
      </c>
      <c r="R2039" s="289" t="s">
        <v>8628</v>
      </c>
    </row>
    <row r="2040" spans="1:18" x14ac:dyDescent="0.2">
      <c r="A2040" s="274" t="s">
        <v>4960</v>
      </c>
      <c r="B2040" s="274" t="s">
        <v>2629</v>
      </c>
      <c r="C2040" s="274" t="s">
        <v>4961</v>
      </c>
      <c r="D2040" s="273" t="s">
        <v>4962</v>
      </c>
      <c r="E2040" s="296">
        <v>6500</v>
      </c>
      <c r="F2040" s="274" t="s">
        <v>5504</v>
      </c>
      <c r="G2040" s="273" t="s">
        <v>5505</v>
      </c>
      <c r="H2040" s="298" t="s">
        <v>4976</v>
      </c>
      <c r="I2040" s="298" t="s">
        <v>4966</v>
      </c>
      <c r="J2040" s="298" t="s">
        <v>4967</v>
      </c>
      <c r="K2040" s="273"/>
      <c r="L2040" s="273"/>
      <c r="M2040" s="273"/>
      <c r="N2040" s="273">
        <v>4</v>
      </c>
      <c r="O2040" s="273">
        <v>6</v>
      </c>
      <c r="P2040" s="287">
        <v>40159.200000000004</v>
      </c>
      <c r="Q2040" s="288" t="s">
        <v>8627</v>
      </c>
      <c r="R2040" s="289" t="s">
        <v>8628</v>
      </c>
    </row>
    <row r="2041" spans="1:18" x14ac:dyDescent="0.2">
      <c r="A2041" s="274" t="s">
        <v>4960</v>
      </c>
      <c r="B2041" s="274" t="s">
        <v>2629</v>
      </c>
      <c r="C2041" s="274" t="s">
        <v>4961</v>
      </c>
      <c r="D2041" s="273" t="s">
        <v>4962</v>
      </c>
      <c r="E2041" s="296">
        <v>7000</v>
      </c>
      <c r="F2041" s="274" t="s">
        <v>5506</v>
      </c>
      <c r="G2041" s="273" t="s">
        <v>5507</v>
      </c>
      <c r="H2041" s="298" t="s">
        <v>4999</v>
      </c>
      <c r="I2041" s="298" t="s">
        <v>4966</v>
      </c>
      <c r="J2041" s="298" t="s">
        <v>4967</v>
      </c>
      <c r="K2041" s="273"/>
      <c r="L2041" s="273"/>
      <c r="M2041" s="273"/>
      <c r="N2041" s="273">
        <v>0</v>
      </c>
      <c r="O2041" s="273">
        <v>6</v>
      </c>
      <c r="P2041" s="287">
        <v>43159.200000000004</v>
      </c>
      <c r="Q2041" s="288" t="s">
        <v>8627</v>
      </c>
      <c r="R2041" s="289" t="s">
        <v>8628</v>
      </c>
    </row>
    <row r="2042" spans="1:18" x14ac:dyDescent="0.2">
      <c r="A2042" s="274" t="s">
        <v>4960</v>
      </c>
      <c r="B2042" s="274" t="s">
        <v>2629</v>
      </c>
      <c r="C2042" s="274" t="s">
        <v>4961</v>
      </c>
      <c r="D2042" s="273" t="s">
        <v>4962</v>
      </c>
      <c r="E2042" s="296">
        <v>4800</v>
      </c>
      <c r="F2042" s="274" t="s">
        <v>5508</v>
      </c>
      <c r="G2042" s="273" t="s">
        <v>5509</v>
      </c>
      <c r="H2042" s="298" t="s">
        <v>4973</v>
      </c>
      <c r="I2042" s="298" t="s">
        <v>4966</v>
      </c>
      <c r="J2042" s="298" t="s">
        <v>4967</v>
      </c>
      <c r="K2042" s="273"/>
      <c r="L2042" s="273"/>
      <c r="M2042" s="273"/>
      <c r="N2042" s="273">
        <v>0</v>
      </c>
      <c r="O2042" s="273">
        <v>6</v>
      </c>
      <c r="P2042" s="287">
        <v>29959.199999999997</v>
      </c>
      <c r="Q2042" s="288" t="s">
        <v>8627</v>
      </c>
      <c r="R2042" s="289" t="s">
        <v>8628</v>
      </c>
    </row>
    <row r="2043" spans="1:18" x14ac:dyDescent="0.2">
      <c r="A2043" s="274" t="s">
        <v>4960</v>
      </c>
      <c r="B2043" s="274" t="s">
        <v>2629</v>
      </c>
      <c r="C2043" s="274" t="s">
        <v>4961</v>
      </c>
      <c r="D2043" s="273" t="s">
        <v>4970</v>
      </c>
      <c r="E2043" s="296">
        <v>3400</v>
      </c>
      <c r="F2043" s="274" t="s">
        <v>5510</v>
      </c>
      <c r="G2043" s="273" t="s">
        <v>5511</v>
      </c>
      <c r="H2043" s="298" t="s">
        <v>5258</v>
      </c>
      <c r="I2043" s="298" t="s">
        <v>4993</v>
      </c>
      <c r="J2043" s="298" t="s">
        <v>4982</v>
      </c>
      <c r="K2043" s="273"/>
      <c r="L2043" s="273"/>
      <c r="M2043" s="273"/>
      <c r="N2043" s="273">
        <v>0</v>
      </c>
      <c r="O2043" s="273">
        <v>6</v>
      </c>
      <c r="P2043" s="287">
        <v>21559.199999999997</v>
      </c>
      <c r="Q2043" s="288" t="s">
        <v>8627</v>
      </c>
      <c r="R2043" s="289" t="s">
        <v>8628</v>
      </c>
    </row>
    <row r="2044" spans="1:18" x14ac:dyDescent="0.2">
      <c r="A2044" s="274" t="s">
        <v>4960</v>
      </c>
      <c r="B2044" s="274" t="s">
        <v>2629</v>
      </c>
      <c r="C2044" s="274" t="s">
        <v>4961</v>
      </c>
      <c r="D2044" s="273" t="s">
        <v>4962</v>
      </c>
      <c r="E2044" s="296">
        <v>8500</v>
      </c>
      <c r="F2044" s="274" t="s">
        <v>5512</v>
      </c>
      <c r="G2044" s="273" t="s">
        <v>5513</v>
      </c>
      <c r="H2044" s="298" t="s">
        <v>4985</v>
      </c>
      <c r="I2044" s="298" t="s">
        <v>4966</v>
      </c>
      <c r="J2044" s="298" t="s">
        <v>4967</v>
      </c>
      <c r="K2044" s="273"/>
      <c r="L2044" s="273"/>
      <c r="M2044" s="273"/>
      <c r="N2044" s="273">
        <v>3</v>
      </c>
      <c r="O2044" s="273">
        <v>6</v>
      </c>
      <c r="P2044" s="287">
        <v>52159.199999999997</v>
      </c>
      <c r="Q2044" s="288" t="s">
        <v>8627</v>
      </c>
      <c r="R2044" s="289" t="s">
        <v>8628</v>
      </c>
    </row>
    <row r="2045" spans="1:18" x14ac:dyDescent="0.2">
      <c r="A2045" s="274" t="s">
        <v>4960</v>
      </c>
      <c r="B2045" s="274" t="s">
        <v>2629</v>
      </c>
      <c r="C2045" s="274" t="s">
        <v>4961</v>
      </c>
      <c r="D2045" s="273" t="s">
        <v>4970</v>
      </c>
      <c r="E2045" s="296">
        <v>7500</v>
      </c>
      <c r="F2045" s="274" t="s">
        <v>5514</v>
      </c>
      <c r="G2045" s="273" t="s">
        <v>5515</v>
      </c>
      <c r="H2045" s="298" t="s">
        <v>4973</v>
      </c>
      <c r="I2045" s="298" t="s">
        <v>4966</v>
      </c>
      <c r="J2045" s="298" t="s">
        <v>4967</v>
      </c>
      <c r="K2045" s="273"/>
      <c r="L2045" s="273"/>
      <c r="M2045" s="273"/>
      <c r="N2045" s="273">
        <v>0</v>
      </c>
      <c r="O2045" s="273">
        <v>6</v>
      </c>
      <c r="P2045" s="287">
        <v>46159.200000000004</v>
      </c>
      <c r="Q2045" s="288" t="s">
        <v>8627</v>
      </c>
      <c r="R2045" s="289" t="s">
        <v>8628</v>
      </c>
    </row>
    <row r="2046" spans="1:18" x14ac:dyDescent="0.2">
      <c r="A2046" s="274" t="s">
        <v>4960</v>
      </c>
      <c r="B2046" s="274" t="s">
        <v>2629</v>
      </c>
      <c r="C2046" s="274" t="s">
        <v>4961</v>
      </c>
      <c r="D2046" s="273" t="s">
        <v>4962</v>
      </c>
      <c r="E2046" s="296">
        <v>7500</v>
      </c>
      <c r="F2046" s="274" t="s">
        <v>5516</v>
      </c>
      <c r="G2046" s="273" t="s">
        <v>5517</v>
      </c>
      <c r="H2046" s="298" t="s">
        <v>4965</v>
      </c>
      <c r="I2046" s="298" t="s">
        <v>4966</v>
      </c>
      <c r="J2046" s="298" t="s">
        <v>4967</v>
      </c>
      <c r="K2046" s="273"/>
      <c r="L2046" s="273"/>
      <c r="M2046" s="273"/>
      <c r="N2046" s="273">
        <v>3</v>
      </c>
      <c r="O2046" s="273">
        <v>6</v>
      </c>
      <c r="P2046" s="287">
        <v>46159.200000000004</v>
      </c>
      <c r="Q2046" s="288" t="s">
        <v>8627</v>
      </c>
      <c r="R2046" s="289" t="s">
        <v>8628</v>
      </c>
    </row>
    <row r="2047" spans="1:18" x14ac:dyDescent="0.2">
      <c r="A2047" s="274" t="s">
        <v>4960</v>
      </c>
      <c r="B2047" s="274" t="s">
        <v>2629</v>
      </c>
      <c r="C2047" s="274" t="s">
        <v>4961</v>
      </c>
      <c r="D2047" s="273" t="s">
        <v>4962</v>
      </c>
      <c r="E2047" s="296">
        <v>7500</v>
      </c>
      <c r="F2047" s="274" t="s">
        <v>5518</v>
      </c>
      <c r="G2047" s="273" t="s">
        <v>5519</v>
      </c>
      <c r="H2047" s="298" t="s">
        <v>4976</v>
      </c>
      <c r="I2047" s="298" t="s">
        <v>4966</v>
      </c>
      <c r="J2047" s="298" t="s">
        <v>4967</v>
      </c>
      <c r="K2047" s="273"/>
      <c r="L2047" s="273"/>
      <c r="M2047" s="273"/>
      <c r="N2047" s="273">
        <v>0</v>
      </c>
      <c r="O2047" s="273">
        <v>6</v>
      </c>
      <c r="P2047" s="287">
        <v>46159.200000000004</v>
      </c>
      <c r="Q2047" s="288" t="s">
        <v>8627</v>
      </c>
      <c r="R2047" s="289" t="s">
        <v>8628</v>
      </c>
    </row>
    <row r="2048" spans="1:18" x14ac:dyDescent="0.2">
      <c r="A2048" s="274" t="s">
        <v>4960</v>
      </c>
      <c r="B2048" s="274" t="s">
        <v>2629</v>
      </c>
      <c r="C2048" s="274" t="s">
        <v>4961</v>
      </c>
      <c r="D2048" s="273" t="s">
        <v>4962</v>
      </c>
      <c r="E2048" s="296">
        <v>10000</v>
      </c>
      <c r="F2048" s="274" t="s">
        <v>5520</v>
      </c>
      <c r="G2048" s="273" t="s">
        <v>5521</v>
      </c>
      <c r="H2048" s="298" t="s">
        <v>5198</v>
      </c>
      <c r="I2048" s="298" t="s">
        <v>4966</v>
      </c>
      <c r="J2048" s="298" t="s">
        <v>4967</v>
      </c>
      <c r="K2048" s="273"/>
      <c r="L2048" s="273"/>
      <c r="M2048" s="273"/>
      <c r="N2048" s="273">
        <v>3</v>
      </c>
      <c r="O2048" s="273">
        <v>6</v>
      </c>
      <c r="P2048" s="287">
        <v>61159.199999999997</v>
      </c>
      <c r="Q2048" s="288" t="s">
        <v>8627</v>
      </c>
      <c r="R2048" s="289" t="s">
        <v>8628</v>
      </c>
    </row>
    <row r="2049" spans="1:18" x14ac:dyDescent="0.2">
      <c r="A2049" s="274" t="s">
        <v>4960</v>
      </c>
      <c r="B2049" s="274" t="s">
        <v>2629</v>
      </c>
      <c r="C2049" s="274" t="s">
        <v>4961</v>
      </c>
      <c r="D2049" s="273" t="s">
        <v>4962</v>
      </c>
      <c r="E2049" s="296">
        <v>6500</v>
      </c>
      <c r="F2049" s="274" t="s">
        <v>5522</v>
      </c>
      <c r="G2049" s="273" t="s">
        <v>5523</v>
      </c>
      <c r="H2049" s="298" t="s">
        <v>4976</v>
      </c>
      <c r="I2049" s="298" t="s">
        <v>4966</v>
      </c>
      <c r="J2049" s="298" t="s">
        <v>4967</v>
      </c>
      <c r="K2049" s="273"/>
      <c r="L2049" s="273"/>
      <c r="M2049" s="273"/>
      <c r="N2049" s="273">
        <v>4</v>
      </c>
      <c r="O2049" s="273">
        <v>6</v>
      </c>
      <c r="P2049" s="287">
        <v>40159.200000000004</v>
      </c>
      <c r="Q2049" s="288" t="s">
        <v>8627</v>
      </c>
      <c r="R2049" s="289" t="s">
        <v>8628</v>
      </c>
    </row>
    <row r="2050" spans="1:18" x14ac:dyDescent="0.2">
      <c r="A2050" s="274" t="s">
        <v>4960</v>
      </c>
      <c r="B2050" s="274" t="s">
        <v>2629</v>
      </c>
      <c r="C2050" s="274" t="s">
        <v>4961</v>
      </c>
      <c r="D2050" s="273" t="s">
        <v>4962</v>
      </c>
      <c r="E2050" s="296">
        <v>6500</v>
      </c>
      <c r="F2050" s="274" t="s">
        <v>5524</v>
      </c>
      <c r="G2050" s="273" t="s">
        <v>5525</v>
      </c>
      <c r="H2050" s="298" t="s">
        <v>4965</v>
      </c>
      <c r="I2050" s="298" t="s">
        <v>4966</v>
      </c>
      <c r="J2050" s="298" t="s">
        <v>4967</v>
      </c>
      <c r="K2050" s="273"/>
      <c r="L2050" s="273"/>
      <c r="M2050" s="273"/>
      <c r="N2050" s="273">
        <v>4</v>
      </c>
      <c r="O2050" s="273">
        <v>6</v>
      </c>
      <c r="P2050" s="287">
        <v>40159.200000000004</v>
      </c>
      <c r="Q2050" s="288" t="s">
        <v>8627</v>
      </c>
      <c r="R2050" s="289" t="s">
        <v>8628</v>
      </c>
    </row>
    <row r="2051" spans="1:18" x14ac:dyDescent="0.2">
      <c r="A2051" s="274" t="s">
        <v>4960</v>
      </c>
      <c r="B2051" s="274" t="s">
        <v>2629</v>
      </c>
      <c r="C2051" s="274" t="s">
        <v>4961</v>
      </c>
      <c r="D2051" s="273" t="s">
        <v>4962</v>
      </c>
      <c r="E2051" s="296">
        <v>6500</v>
      </c>
      <c r="F2051" s="274" t="s">
        <v>5526</v>
      </c>
      <c r="G2051" s="273" t="s">
        <v>5527</v>
      </c>
      <c r="H2051" s="298" t="s">
        <v>4985</v>
      </c>
      <c r="I2051" s="298" t="s">
        <v>4966</v>
      </c>
      <c r="J2051" s="298" t="s">
        <v>4967</v>
      </c>
      <c r="K2051" s="273"/>
      <c r="L2051" s="273"/>
      <c r="M2051" s="273"/>
      <c r="N2051" s="273">
        <v>3</v>
      </c>
      <c r="O2051" s="273">
        <v>6</v>
      </c>
      <c r="P2051" s="287">
        <v>40159.200000000004</v>
      </c>
      <c r="Q2051" s="288" t="s">
        <v>8627</v>
      </c>
      <c r="R2051" s="289" t="s">
        <v>8628</v>
      </c>
    </row>
    <row r="2052" spans="1:18" x14ac:dyDescent="0.2">
      <c r="A2052" s="274" t="s">
        <v>4960</v>
      </c>
      <c r="B2052" s="274" t="s">
        <v>2629</v>
      </c>
      <c r="C2052" s="274" t="s">
        <v>4961</v>
      </c>
      <c r="D2052" s="273" t="s">
        <v>4962</v>
      </c>
      <c r="E2052" s="296">
        <v>8500</v>
      </c>
      <c r="F2052" s="274" t="s">
        <v>5528</v>
      </c>
      <c r="G2052" s="273" t="s">
        <v>5529</v>
      </c>
      <c r="H2052" s="298" t="s">
        <v>4965</v>
      </c>
      <c r="I2052" s="298" t="s">
        <v>4966</v>
      </c>
      <c r="J2052" s="298" t="s">
        <v>4967</v>
      </c>
      <c r="K2052" s="273"/>
      <c r="L2052" s="273"/>
      <c r="M2052" s="273"/>
      <c r="N2052" s="273">
        <v>4</v>
      </c>
      <c r="O2052" s="273">
        <v>6</v>
      </c>
      <c r="P2052" s="287">
        <v>52159.199999999997</v>
      </c>
      <c r="Q2052" s="288" t="s">
        <v>8627</v>
      </c>
      <c r="R2052" s="289" t="s">
        <v>8628</v>
      </c>
    </row>
    <row r="2053" spans="1:18" x14ac:dyDescent="0.2">
      <c r="A2053" s="274" t="s">
        <v>4960</v>
      </c>
      <c r="B2053" s="274" t="s">
        <v>2629</v>
      </c>
      <c r="C2053" s="274" t="s">
        <v>4961</v>
      </c>
      <c r="D2053" s="273" t="s">
        <v>4962</v>
      </c>
      <c r="E2053" s="296">
        <v>6500</v>
      </c>
      <c r="F2053" s="274" t="s">
        <v>5530</v>
      </c>
      <c r="G2053" s="273" t="s">
        <v>5531</v>
      </c>
      <c r="H2053" s="298" t="s">
        <v>4985</v>
      </c>
      <c r="I2053" s="298" t="s">
        <v>4966</v>
      </c>
      <c r="J2053" s="298" t="s">
        <v>4967</v>
      </c>
      <c r="K2053" s="273"/>
      <c r="L2053" s="273"/>
      <c r="M2053" s="273"/>
      <c r="N2053" s="273">
        <v>3</v>
      </c>
      <c r="O2053" s="273">
        <v>6</v>
      </c>
      <c r="P2053" s="287">
        <v>40159.200000000004</v>
      </c>
      <c r="Q2053" s="288" t="s">
        <v>8627</v>
      </c>
      <c r="R2053" s="289" t="s">
        <v>8628</v>
      </c>
    </row>
    <row r="2054" spans="1:18" x14ac:dyDescent="0.2">
      <c r="A2054" s="274" t="s">
        <v>4960</v>
      </c>
      <c r="B2054" s="274" t="s">
        <v>2629</v>
      </c>
      <c r="C2054" s="274" t="s">
        <v>4961</v>
      </c>
      <c r="D2054" s="273" t="s">
        <v>4962</v>
      </c>
      <c r="E2054" s="296">
        <v>7000</v>
      </c>
      <c r="F2054" s="274" t="s">
        <v>5532</v>
      </c>
      <c r="G2054" s="273" t="s">
        <v>5533</v>
      </c>
      <c r="H2054" s="298" t="s">
        <v>4999</v>
      </c>
      <c r="I2054" s="298" t="s">
        <v>4966</v>
      </c>
      <c r="J2054" s="298" t="s">
        <v>4967</v>
      </c>
      <c r="K2054" s="273"/>
      <c r="L2054" s="273"/>
      <c r="M2054" s="273"/>
      <c r="N2054" s="273">
        <v>0</v>
      </c>
      <c r="O2054" s="273">
        <v>6</v>
      </c>
      <c r="P2054" s="287">
        <v>43159.200000000004</v>
      </c>
      <c r="Q2054" s="288" t="s">
        <v>8627</v>
      </c>
      <c r="R2054" s="289" t="s">
        <v>8628</v>
      </c>
    </row>
    <row r="2055" spans="1:18" x14ac:dyDescent="0.2">
      <c r="A2055" s="274" t="s">
        <v>4960</v>
      </c>
      <c r="B2055" s="274" t="s">
        <v>2629</v>
      </c>
      <c r="C2055" s="274" t="s">
        <v>4961</v>
      </c>
      <c r="D2055" s="273" t="s">
        <v>4962</v>
      </c>
      <c r="E2055" s="296">
        <v>7500</v>
      </c>
      <c r="F2055" s="274" t="s">
        <v>5534</v>
      </c>
      <c r="G2055" s="273" t="s">
        <v>5535</v>
      </c>
      <c r="H2055" s="274" t="s">
        <v>4973</v>
      </c>
      <c r="I2055" s="274" t="s">
        <v>4966</v>
      </c>
      <c r="J2055" s="274" t="s">
        <v>4967</v>
      </c>
      <c r="K2055" s="273"/>
      <c r="L2055" s="273"/>
      <c r="M2055" s="273"/>
      <c r="N2055" s="273">
        <v>2</v>
      </c>
      <c r="O2055" s="273">
        <v>5</v>
      </c>
      <c r="P2055" s="287">
        <v>35452.07</v>
      </c>
      <c r="Q2055" s="274"/>
      <c r="R2055" s="290"/>
    </row>
    <row r="2056" spans="1:18" x14ac:dyDescent="0.2">
      <c r="A2056" s="274" t="s">
        <v>4960</v>
      </c>
      <c r="B2056" s="274" t="s">
        <v>2629</v>
      </c>
      <c r="C2056" s="274" t="s">
        <v>4961</v>
      </c>
      <c r="D2056" s="273" t="s">
        <v>4962</v>
      </c>
      <c r="E2056" s="296">
        <v>7500</v>
      </c>
      <c r="F2056" s="274" t="s">
        <v>5536</v>
      </c>
      <c r="G2056" s="273" t="s">
        <v>5537</v>
      </c>
      <c r="H2056" s="298" t="s">
        <v>4965</v>
      </c>
      <c r="I2056" s="298" t="s">
        <v>4966</v>
      </c>
      <c r="J2056" s="298" t="s">
        <v>4967</v>
      </c>
      <c r="K2056" s="273"/>
      <c r="L2056" s="273"/>
      <c r="M2056" s="273"/>
      <c r="N2056" s="273">
        <v>3</v>
      </c>
      <c r="O2056" s="273">
        <v>6</v>
      </c>
      <c r="P2056" s="287">
        <v>46159.200000000004</v>
      </c>
      <c r="Q2056" s="288" t="s">
        <v>8627</v>
      </c>
      <c r="R2056" s="289" t="s">
        <v>8628</v>
      </c>
    </row>
    <row r="2057" spans="1:18" x14ac:dyDescent="0.2">
      <c r="A2057" s="274" t="s">
        <v>4960</v>
      </c>
      <c r="B2057" s="274" t="s">
        <v>2629</v>
      </c>
      <c r="C2057" s="274" t="s">
        <v>4961</v>
      </c>
      <c r="D2057" s="273" t="s">
        <v>4962</v>
      </c>
      <c r="E2057" s="296">
        <v>6500</v>
      </c>
      <c r="F2057" s="274" t="s">
        <v>5538</v>
      </c>
      <c r="G2057" s="273" t="s">
        <v>5539</v>
      </c>
      <c r="H2057" s="298" t="s">
        <v>4976</v>
      </c>
      <c r="I2057" s="298" t="s">
        <v>4966</v>
      </c>
      <c r="J2057" s="298" t="s">
        <v>4967</v>
      </c>
      <c r="K2057" s="273"/>
      <c r="L2057" s="273"/>
      <c r="M2057" s="273"/>
      <c r="N2057" s="273">
        <v>3</v>
      </c>
      <c r="O2057" s="273">
        <v>6</v>
      </c>
      <c r="P2057" s="287">
        <v>40159.200000000004</v>
      </c>
      <c r="Q2057" s="288" t="s">
        <v>8627</v>
      </c>
      <c r="R2057" s="289" t="s">
        <v>8628</v>
      </c>
    </row>
    <row r="2058" spans="1:18" x14ac:dyDescent="0.2">
      <c r="A2058" s="274" t="s">
        <v>4960</v>
      </c>
      <c r="B2058" s="274" t="s">
        <v>2629</v>
      </c>
      <c r="C2058" s="274" t="s">
        <v>4961</v>
      </c>
      <c r="D2058" s="273" t="s">
        <v>4962</v>
      </c>
      <c r="E2058" s="296">
        <v>8500</v>
      </c>
      <c r="F2058" s="274" t="s">
        <v>5540</v>
      </c>
      <c r="G2058" s="273" t="s">
        <v>5541</v>
      </c>
      <c r="H2058" s="298" t="s">
        <v>5012</v>
      </c>
      <c r="I2058" s="298" t="s">
        <v>4966</v>
      </c>
      <c r="J2058" s="298" t="s">
        <v>4967</v>
      </c>
      <c r="K2058" s="273"/>
      <c r="L2058" s="273"/>
      <c r="M2058" s="273"/>
      <c r="N2058" s="273">
        <v>0</v>
      </c>
      <c r="O2058" s="273">
        <v>6</v>
      </c>
      <c r="P2058" s="287">
        <v>51594.509999999995</v>
      </c>
      <c r="Q2058" s="288" t="s">
        <v>8627</v>
      </c>
      <c r="R2058" s="289" t="s">
        <v>8628</v>
      </c>
    </row>
    <row r="2059" spans="1:18" x14ac:dyDescent="0.2">
      <c r="A2059" s="274" t="s">
        <v>4960</v>
      </c>
      <c r="B2059" s="274" t="s">
        <v>2629</v>
      </c>
      <c r="C2059" s="274" t="s">
        <v>4961</v>
      </c>
      <c r="D2059" s="273" t="s">
        <v>4970</v>
      </c>
      <c r="E2059" s="296">
        <v>5000</v>
      </c>
      <c r="F2059" s="274" t="s">
        <v>5542</v>
      </c>
      <c r="G2059" s="273" t="s">
        <v>5543</v>
      </c>
      <c r="H2059" s="298" t="s">
        <v>5012</v>
      </c>
      <c r="I2059" s="298" t="s">
        <v>4981</v>
      </c>
      <c r="J2059" s="298" t="s">
        <v>4982</v>
      </c>
      <c r="K2059" s="273"/>
      <c r="L2059" s="273"/>
      <c r="M2059" s="273"/>
      <c r="N2059" s="273">
        <v>0</v>
      </c>
      <c r="O2059" s="273">
        <v>6</v>
      </c>
      <c r="P2059" s="287">
        <v>31159.199999999997</v>
      </c>
      <c r="Q2059" s="288" t="s">
        <v>8627</v>
      </c>
      <c r="R2059" s="289" t="s">
        <v>8628</v>
      </c>
    </row>
    <row r="2060" spans="1:18" x14ac:dyDescent="0.2">
      <c r="A2060" s="274" t="s">
        <v>4960</v>
      </c>
      <c r="B2060" s="274" t="s">
        <v>2629</v>
      </c>
      <c r="C2060" s="274" t="s">
        <v>4961</v>
      </c>
      <c r="D2060" s="273" t="s">
        <v>4962</v>
      </c>
      <c r="E2060" s="296">
        <v>6500</v>
      </c>
      <c r="F2060" s="274" t="s">
        <v>5544</v>
      </c>
      <c r="G2060" s="273" t="s">
        <v>5545</v>
      </c>
      <c r="H2060" s="298" t="s">
        <v>5452</v>
      </c>
      <c r="I2060" s="298" t="s">
        <v>4966</v>
      </c>
      <c r="J2060" s="298" t="s">
        <v>4967</v>
      </c>
      <c r="K2060" s="273"/>
      <c r="L2060" s="273"/>
      <c r="M2060" s="273"/>
      <c r="N2060" s="273">
        <v>0</v>
      </c>
      <c r="O2060" s="273">
        <v>6</v>
      </c>
      <c r="P2060" s="287">
        <v>40159.200000000004</v>
      </c>
      <c r="Q2060" s="288" t="s">
        <v>8627</v>
      </c>
      <c r="R2060" s="289" t="s">
        <v>8628</v>
      </c>
    </row>
    <row r="2061" spans="1:18" x14ac:dyDescent="0.2">
      <c r="A2061" s="274" t="s">
        <v>4960</v>
      </c>
      <c r="B2061" s="274" t="s">
        <v>2629</v>
      </c>
      <c r="C2061" s="274" t="s">
        <v>4961</v>
      </c>
      <c r="D2061" s="273" t="s">
        <v>5052</v>
      </c>
      <c r="E2061" s="296">
        <v>3400</v>
      </c>
      <c r="F2061" s="274" t="s">
        <v>5546</v>
      </c>
      <c r="G2061" s="273" t="s">
        <v>5547</v>
      </c>
      <c r="H2061" s="298" t="s">
        <v>5055</v>
      </c>
      <c r="I2061" s="298" t="s">
        <v>4993</v>
      </c>
      <c r="J2061" s="298" t="s">
        <v>5056</v>
      </c>
      <c r="K2061" s="273"/>
      <c r="L2061" s="273"/>
      <c r="M2061" s="273"/>
      <c r="N2061" s="273">
        <v>0</v>
      </c>
      <c r="O2061" s="273">
        <v>6</v>
      </c>
      <c r="P2061" s="287">
        <v>21559.199999999997</v>
      </c>
      <c r="Q2061" s="288" t="s">
        <v>8627</v>
      </c>
      <c r="R2061" s="289" t="s">
        <v>8628</v>
      </c>
    </row>
    <row r="2062" spans="1:18" x14ac:dyDescent="0.2">
      <c r="A2062" s="274" t="s">
        <v>4960</v>
      </c>
      <c r="B2062" s="274" t="s">
        <v>2629</v>
      </c>
      <c r="C2062" s="274" t="s">
        <v>4961</v>
      </c>
      <c r="D2062" s="273" t="s">
        <v>4970</v>
      </c>
      <c r="E2062" s="296">
        <v>2500</v>
      </c>
      <c r="F2062" s="274" t="s">
        <v>5548</v>
      </c>
      <c r="G2062" s="273" t="s">
        <v>5549</v>
      </c>
      <c r="H2062" s="298" t="s">
        <v>4992</v>
      </c>
      <c r="I2062" s="298" t="s">
        <v>4966</v>
      </c>
      <c r="J2062" s="298" t="s">
        <v>5123</v>
      </c>
      <c r="K2062" s="273"/>
      <c r="L2062" s="273"/>
      <c r="M2062" s="273"/>
      <c r="N2062" s="273">
        <v>0</v>
      </c>
      <c r="O2062" s="273">
        <v>6</v>
      </c>
      <c r="P2062" s="287">
        <v>16155.89</v>
      </c>
      <c r="Q2062" s="288" t="s">
        <v>8627</v>
      </c>
      <c r="R2062" s="289" t="s">
        <v>8628</v>
      </c>
    </row>
    <row r="2063" spans="1:18" x14ac:dyDescent="0.2">
      <c r="A2063" s="274" t="s">
        <v>4960</v>
      </c>
      <c r="B2063" s="274" t="s">
        <v>2629</v>
      </c>
      <c r="C2063" s="274" t="s">
        <v>4961</v>
      </c>
      <c r="D2063" s="273" t="s">
        <v>4970</v>
      </c>
      <c r="E2063" s="296">
        <v>5000</v>
      </c>
      <c r="F2063" s="274" t="s">
        <v>5550</v>
      </c>
      <c r="G2063" s="273" t="s">
        <v>5551</v>
      </c>
      <c r="H2063" s="298" t="s">
        <v>5015</v>
      </c>
      <c r="I2063" s="298" t="s">
        <v>4966</v>
      </c>
      <c r="J2063" s="298" t="s">
        <v>4967</v>
      </c>
      <c r="K2063" s="273"/>
      <c r="L2063" s="273"/>
      <c r="M2063" s="273"/>
      <c r="N2063" s="273">
        <v>0</v>
      </c>
      <c r="O2063" s="273">
        <v>6</v>
      </c>
      <c r="P2063" s="287">
        <v>31159.199999999997</v>
      </c>
      <c r="Q2063" s="288" t="s">
        <v>8627</v>
      </c>
      <c r="R2063" s="289" t="s">
        <v>8628</v>
      </c>
    </row>
    <row r="2064" spans="1:18" x14ac:dyDescent="0.2">
      <c r="A2064" s="274" t="s">
        <v>4960</v>
      </c>
      <c r="B2064" s="274" t="s">
        <v>2629</v>
      </c>
      <c r="C2064" s="274" t="s">
        <v>4961</v>
      </c>
      <c r="D2064" s="273" t="s">
        <v>4962</v>
      </c>
      <c r="E2064" s="296">
        <v>5500</v>
      </c>
      <c r="F2064" s="274" t="s">
        <v>5552</v>
      </c>
      <c r="G2064" s="273" t="s">
        <v>5553</v>
      </c>
      <c r="H2064" s="298" t="s">
        <v>4965</v>
      </c>
      <c r="I2064" s="298" t="s">
        <v>4966</v>
      </c>
      <c r="J2064" s="298" t="s">
        <v>4967</v>
      </c>
      <c r="K2064" s="273"/>
      <c r="L2064" s="273"/>
      <c r="M2064" s="273"/>
      <c r="N2064" s="273">
        <v>0</v>
      </c>
      <c r="O2064" s="273">
        <v>6</v>
      </c>
      <c r="P2064" s="287">
        <v>34159.199999999997</v>
      </c>
      <c r="Q2064" s="288" t="s">
        <v>8627</v>
      </c>
      <c r="R2064" s="289" t="s">
        <v>8628</v>
      </c>
    </row>
    <row r="2065" spans="1:18" x14ac:dyDescent="0.2">
      <c r="A2065" s="274" t="s">
        <v>4960</v>
      </c>
      <c r="B2065" s="274" t="s">
        <v>2629</v>
      </c>
      <c r="C2065" s="274" t="s">
        <v>4961</v>
      </c>
      <c r="D2065" s="273" t="s">
        <v>4962</v>
      </c>
      <c r="E2065" s="296">
        <v>8500</v>
      </c>
      <c r="F2065" s="274" t="s">
        <v>5554</v>
      </c>
      <c r="G2065" s="273" t="s">
        <v>5555</v>
      </c>
      <c r="H2065" s="298" t="s">
        <v>4985</v>
      </c>
      <c r="I2065" s="298" t="s">
        <v>4966</v>
      </c>
      <c r="J2065" s="298" t="s">
        <v>4967</v>
      </c>
      <c r="K2065" s="273"/>
      <c r="L2065" s="273"/>
      <c r="M2065" s="273"/>
      <c r="N2065" s="273">
        <v>3</v>
      </c>
      <c r="O2065" s="273">
        <v>6</v>
      </c>
      <c r="P2065" s="287">
        <v>52159.199999999997</v>
      </c>
      <c r="Q2065" s="288" t="s">
        <v>8627</v>
      </c>
      <c r="R2065" s="289" t="s">
        <v>8628</v>
      </c>
    </row>
    <row r="2066" spans="1:18" x14ac:dyDescent="0.2">
      <c r="A2066" s="274" t="s">
        <v>4960</v>
      </c>
      <c r="B2066" s="274" t="s">
        <v>2629</v>
      </c>
      <c r="C2066" s="274" t="s">
        <v>4961</v>
      </c>
      <c r="D2066" s="273" t="s">
        <v>4970</v>
      </c>
      <c r="E2066" s="296">
        <v>3400</v>
      </c>
      <c r="F2066" s="274" t="s">
        <v>5556</v>
      </c>
      <c r="G2066" s="273" t="s">
        <v>5557</v>
      </c>
      <c r="H2066" s="298" t="s">
        <v>5558</v>
      </c>
      <c r="I2066" s="298" t="s">
        <v>4993</v>
      </c>
      <c r="J2066" s="298" t="s">
        <v>4994</v>
      </c>
      <c r="K2066" s="273"/>
      <c r="L2066" s="273"/>
      <c r="M2066" s="273"/>
      <c r="N2066" s="273">
        <v>0</v>
      </c>
      <c r="O2066" s="273">
        <v>6</v>
      </c>
      <c r="P2066" s="287">
        <v>21559.199999999997</v>
      </c>
      <c r="Q2066" s="288" t="s">
        <v>8627</v>
      </c>
      <c r="R2066" s="289" t="s">
        <v>8628</v>
      </c>
    </row>
    <row r="2067" spans="1:18" x14ac:dyDescent="0.2">
      <c r="A2067" s="274" t="s">
        <v>4960</v>
      </c>
      <c r="B2067" s="274" t="s">
        <v>2629</v>
      </c>
      <c r="C2067" s="274" t="s">
        <v>4961</v>
      </c>
      <c r="D2067" s="273" t="s">
        <v>4962</v>
      </c>
      <c r="E2067" s="296">
        <v>6500</v>
      </c>
      <c r="F2067" s="274" t="s">
        <v>5559</v>
      </c>
      <c r="G2067" s="273" t="s">
        <v>5560</v>
      </c>
      <c r="H2067" s="298" t="s">
        <v>4999</v>
      </c>
      <c r="I2067" s="298" t="s">
        <v>4966</v>
      </c>
      <c r="J2067" s="298" t="s">
        <v>4967</v>
      </c>
      <c r="K2067" s="273"/>
      <c r="L2067" s="273"/>
      <c r="M2067" s="273"/>
      <c r="N2067" s="273">
        <v>4</v>
      </c>
      <c r="O2067" s="273">
        <v>6</v>
      </c>
      <c r="P2067" s="287">
        <v>40159.200000000004</v>
      </c>
      <c r="Q2067" s="288" t="s">
        <v>8627</v>
      </c>
      <c r="R2067" s="289" t="s">
        <v>8628</v>
      </c>
    </row>
    <row r="2068" spans="1:18" x14ac:dyDescent="0.2">
      <c r="A2068" s="274" t="s">
        <v>4960</v>
      </c>
      <c r="B2068" s="274" t="s">
        <v>2629</v>
      </c>
      <c r="C2068" s="274" t="s">
        <v>4961</v>
      </c>
      <c r="D2068" s="273" t="s">
        <v>4962</v>
      </c>
      <c r="E2068" s="296">
        <v>6500</v>
      </c>
      <c r="F2068" s="274" t="s">
        <v>5561</v>
      </c>
      <c r="G2068" s="273" t="s">
        <v>5562</v>
      </c>
      <c r="H2068" s="298" t="s">
        <v>4976</v>
      </c>
      <c r="I2068" s="298" t="s">
        <v>4966</v>
      </c>
      <c r="J2068" s="298" t="s">
        <v>4967</v>
      </c>
      <c r="K2068" s="273"/>
      <c r="L2068" s="273"/>
      <c r="M2068" s="273"/>
      <c r="N2068" s="273">
        <v>0</v>
      </c>
      <c r="O2068" s="273">
        <v>6</v>
      </c>
      <c r="P2068" s="287">
        <v>40159.200000000004</v>
      </c>
      <c r="Q2068" s="288" t="s">
        <v>8627</v>
      </c>
      <c r="R2068" s="289" t="s">
        <v>8628</v>
      </c>
    </row>
    <row r="2069" spans="1:18" x14ac:dyDescent="0.2">
      <c r="A2069" s="274" t="s">
        <v>4960</v>
      </c>
      <c r="B2069" s="274" t="s">
        <v>2629</v>
      </c>
      <c r="C2069" s="274" t="s">
        <v>4961</v>
      </c>
      <c r="D2069" s="273" t="s">
        <v>4962</v>
      </c>
      <c r="E2069" s="296">
        <v>6500</v>
      </c>
      <c r="F2069" s="274" t="s">
        <v>5563</v>
      </c>
      <c r="G2069" s="273" t="s">
        <v>5564</v>
      </c>
      <c r="H2069" s="298" t="s">
        <v>4965</v>
      </c>
      <c r="I2069" s="298" t="s">
        <v>4966</v>
      </c>
      <c r="J2069" s="298" t="s">
        <v>4967</v>
      </c>
      <c r="K2069" s="273"/>
      <c r="L2069" s="273"/>
      <c r="M2069" s="273"/>
      <c r="N2069" s="273">
        <v>3</v>
      </c>
      <c r="O2069" s="273">
        <v>6</v>
      </c>
      <c r="P2069" s="287">
        <v>40159.200000000004</v>
      </c>
      <c r="Q2069" s="288" t="s">
        <v>8627</v>
      </c>
      <c r="R2069" s="289" t="s">
        <v>8628</v>
      </c>
    </row>
    <row r="2070" spans="1:18" x14ac:dyDescent="0.2">
      <c r="A2070" s="274" t="s">
        <v>4960</v>
      </c>
      <c r="B2070" s="274" t="s">
        <v>2629</v>
      </c>
      <c r="C2070" s="274" t="s">
        <v>4961</v>
      </c>
      <c r="D2070" s="273" t="s">
        <v>4962</v>
      </c>
      <c r="E2070" s="296">
        <v>8500</v>
      </c>
      <c r="F2070" s="274" t="s">
        <v>5565</v>
      </c>
      <c r="G2070" s="273" t="s">
        <v>5566</v>
      </c>
      <c r="H2070" s="298" t="s">
        <v>4985</v>
      </c>
      <c r="I2070" s="298" t="s">
        <v>4966</v>
      </c>
      <c r="J2070" s="298" t="s">
        <v>4967</v>
      </c>
      <c r="K2070" s="273"/>
      <c r="L2070" s="273"/>
      <c r="M2070" s="273"/>
      <c r="N2070" s="273">
        <v>3</v>
      </c>
      <c r="O2070" s="273">
        <v>6</v>
      </c>
      <c r="P2070" s="287">
        <v>52159.199999999997</v>
      </c>
      <c r="Q2070" s="288" t="s">
        <v>8627</v>
      </c>
      <c r="R2070" s="289" t="s">
        <v>8628</v>
      </c>
    </row>
    <row r="2071" spans="1:18" x14ac:dyDescent="0.2">
      <c r="A2071" s="274" t="s">
        <v>4960</v>
      </c>
      <c r="B2071" s="274" t="s">
        <v>2629</v>
      </c>
      <c r="C2071" s="274" t="s">
        <v>4961</v>
      </c>
      <c r="D2071" s="273" t="s">
        <v>4962</v>
      </c>
      <c r="E2071" s="296">
        <v>5500</v>
      </c>
      <c r="F2071" s="274" t="s">
        <v>5567</v>
      </c>
      <c r="G2071" s="273" t="s">
        <v>5568</v>
      </c>
      <c r="H2071" s="298" t="s">
        <v>4973</v>
      </c>
      <c r="I2071" s="298" t="s">
        <v>4966</v>
      </c>
      <c r="J2071" s="298" t="s">
        <v>4967</v>
      </c>
      <c r="K2071" s="273"/>
      <c r="L2071" s="273"/>
      <c r="M2071" s="273"/>
      <c r="N2071" s="273">
        <v>3</v>
      </c>
      <c r="O2071" s="273">
        <v>6</v>
      </c>
      <c r="P2071" s="287">
        <v>34159.199999999997</v>
      </c>
      <c r="Q2071" s="288" t="s">
        <v>8627</v>
      </c>
      <c r="R2071" s="289" t="s">
        <v>8628</v>
      </c>
    </row>
    <row r="2072" spans="1:18" x14ac:dyDescent="0.2">
      <c r="A2072" s="274" t="s">
        <v>4960</v>
      </c>
      <c r="B2072" s="274" t="s">
        <v>2629</v>
      </c>
      <c r="C2072" s="274" t="s">
        <v>4961</v>
      </c>
      <c r="D2072" s="273" t="s">
        <v>4962</v>
      </c>
      <c r="E2072" s="296">
        <v>6500</v>
      </c>
      <c r="F2072" s="274" t="s">
        <v>5569</v>
      </c>
      <c r="G2072" s="273" t="s">
        <v>5570</v>
      </c>
      <c r="H2072" s="298" t="s">
        <v>5015</v>
      </c>
      <c r="I2072" s="298" t="s">
        <v>4966</v>
      </c>
      <c r="J2072" s="298" t="s">
        <v>4967</v>
      </c>
      <c r="K2072" s="273"/>
      <c r="L2072" s="273"/>
      <c r="M2072" s="273"/>
      <c r="N2072" s="273">
        <v>4</v>
      </c>
      <c r="O2072" s="273">
        <v>6</v>
      </c>
      <c r="P2072" s="287">
        <v>40159.200000000004</v>
      </c>
      <c r="Q2072" s="288" t="s">
        <v>8627</v>
      </c>
      <c r="R2072" s="289" t="s">
        <v>8628</v>
      </c>
    </row>
    <row r="2073" spans="1:18" x14ac:dyDescent="0.2">
      <c r="A2073" s="274" t="s">
        <v>4960</v>
      </c>
      <c r="B2073" s="274" t="s">
        <v>2629</v>
      </c>
      <c r="C2073" s="274" t="s">
        <v>4961</v>
      </c>
      <c r="D2073" s="273" t="s">
        <v>4962</v>
      </c>
      <c r="E2073" s="296">
        <v>6500</v>
      </c>
      <c r="F2073" s="274" t="s">
        <v>5571</v>
      </c>
      <c r="G2073" s="273" t="s">
        <v>5572</v>
      </c>
      <c r="H2073" s="274" t="s">
        <v>4976</v>
      </c>
      <c r="I2073" s="274" t="s">
        <v>4966</v>
      </c>
      <c r="J2073" s="274" t="s">
        <v>4967</v>
      </c>
      <c r="K2073" s="273"/>
      <c r="L2073" s="273"/>
      <c r="M2073" s="273"/>
      <c r="N2073" s="273">
        <v>0</v>
      </c>
      <c r="O2073" s="273">
        <v>6</v>
      </c>
      <c r="P2073" s="287">
        <v>40159.200000000004</v>
      </c>
      <c r="Q2073" s="274"/>
      <c r="R2073" s="290"/>
    </row>
    <row r="2074" spans="1:18" x14ac:dyDescent="0.2">
      <c r="A2074" s="274" t="s">
        <v>4960</v>
      </c>
      <c r="B2074" s="274" t="s">
        <v>2629</v>
      </c>
      <c r="C2074" s="274" t="s">
        <v>4961</v>
      </c>
      <c r="D2074" s="273" t="s">
        <v>4962</v>
      </c>
      <c r="E2074" s="296">
        <v>5500</v>
      </c>
      <c r="F2074" s="274" t="s">
        <v>5573</v>
      </c>
      <c r="G2074" s="273" t="s">
        <v>5574</v>
      </c>
      <c r="H2074" s="298" t="s">
        <v>4965</v>
      </c>
      <c r="I2074" s="298" t="s">
        <v>4966</v>
      </c>
      <c r="J2074" s="298" t="s">
        <v>4967</v>
      </c>
      <c r="K2074" s="273"/>
      <c r="L2074" s="273"/>
      <c r="M2074" s="273"/>
      <c r="N2074" s="273">
        <v>3</v>
      </c>
      <c r="O2074" s="273">
        <v>6</v>
      </c>
      <c r="P2074" s="287">
        <v>34159.199999999997</v>
      </c>
      <c r="Q2074" s="288" t="s">
        <v>8627</v>
      </c>
      <c r="R2074" s="289" t="s">
        <v>8628</v>
      </c>
    </row>
    <row r="2075" spans="1:18" x14ac:dyDescent="0.2">
      <c r="A2075" s="274" t="s">
        <v>4960</v>
      </c>
      <c r="B2075" s="274" t="s">
        <v>2629</v>
      </c>
      <c r="C2075" s="274" t="s">
        <v>4961</v>
      </c>
      <c r="D2075" s="273" t="s">
        <v>4962</v>
      </c>
      <c r="E2075" s="296">
        <v>5500</v>
      </c>
      <c r="F2075" s="274" t="s">
        <v>5575</v>
      </c>
      <c r="G2075" s="273" t="s">
        <v>5576</v>
      </c>
      <c r="H2075" s="298" t="s">
        <v>4976</v>
      </c>
      <c r="I2075" s="298" t="s">
        <v>4966</v>
      </c>
      <c r="J2075" s="298" t="s">
        <v>4967</v>
      </c>
      <c r="K2075" s="273"/>
      <c r="L2075" s="273"/>
      <c r="M2075" s="273"/>
      <c r="N2075" s="273">
        <v>0</v>
      </c>
      <c r="O2075" s="273">
        <v>6</v>
      </c>
      <c r="P2075" s="287">
        <v>34159.199999999997</v>
      </c>
      <c r="Q2075" s="288" t="s">
        <v>8627</v>
      </c>
      <c r="R2075" s="289" t="s">
        <v>8628</v>
      </c>
    </row>
    <row r="2076" spans="1:18" x14ac:dyDescent="0.2">
      <c r="A2076" s="274" t="s">
        <v>4960</v>
      </c>
      <c r="B2076" s="274" t="s">
        <v>2629</v>
      </c>
      <c r="C2076" s="274" t="s">
        <v>4961</v>
      </c>
      <c r="D2076" s="273" t="s">
        <v>4962</v>
      </c>
      <c r="E2076" s="296">
        <v>6500</v>
      </c>
      <c r="F2076" s="274" t="s">
        <v>5577</v>
      </c>
      <c r="G2076" s="273" t="s">
        <v>5578</v>
      </c>
      <c r="H2076" s="298" t="s">
        <v>4985</v>
      </c>
      <c r="I2076" s="298" t="s">
        <v>4966</v>
      </c>
      <c r="J2076" s="298" t="s">
        <v>4967</v>
      </c>
      <c r="K2076" s="273"/>
      <c r="L2076" s="273"/>
      <c r="M2076" s="273"/>
      <c r="N2076" s="273">
        <v>3</v>
      </c>
      <c r="O2076" s="273">
        <v>6</v>
      </c>
      <c r="P2076" s="287">
        <v>40159.200000000004</v>
      </c>
      <c r="Q2076" s="288" t="s">
        <v>8627</v>
      </c>
      <c r="R2076" s="289" t="s">
        <v>8628</v>
      </c>
    </row>
    <row r="2077" spans="1:18" x14ac:dyDescent="0.2">
      <c r="A2077" s="274" t="s">
        <v>4960</v>
      </c>
      <c r="B2077" s="274" t="s">
        <v>2629</v>
      </c>
      <c r="C2077" s="274" t="s">
        <v>4961</v>
      </c>
      <c r="D2077" s="273" t="s">
        <v>4962</v>
      </c>
      <c r="E2077" s="296">
        <v>4800</v>
      </c>
      <c r="F2077" s="274" t="s">
        <v>5579</v>
      </c>
      <c r="G2077" s="273" t="s">
        <v>5580</v>
      </c>
      <c r="H2077" s="298" t="s">
        <v>4976</v>
      </c>
      <c r="I2077" s="298" t="s">
        <v>4966</v>
      </c>
      <c r="J2077" s="298" t="s">
        <v>4967</v>
      </c>
      <c r="K2077" s="273"/>
      <c r="L2077" s="273"/>
      <c r="M2077" s="273"/>
      <c r="N2077" s="273">
        <v>0</v>
      </c>
      <c r="O2077" s="273">
        <v>6</v>
      </c>
      <c r="P2077" s="287">
        <v>29959.199999999997</v>
      </c>
      <c r="Q2077" s="288" t="s">
        <v>8627</v>
      </c>
      <c r="R2077" s="289" t="s">
        <v>8628</v>
      </c>
    </row>
    <row r="2078" spans="1:18" x14ac:dyDescent="0.2">
      <c r="A2078" s="274" t="s">
        <v>4960</v>
      </c>
      <c r="B2078" s="274" t="s">
        <v>2629</v>
      </c>
      <c r="C2078" s="274" t="s">
        <v>4961</v>
      </c>
      <c r="D2078" s="273" t="s">
        <v>4962</v>
      </c>
      <c r="E2078" s="296">
        <v>6500</v>
      </c>
      <c r="F2078" s="274" t="s">
        <v>5581</v>
      </c>
      <c r="G2078" s="273" t="s">
        <v>5582</v>
      </c>
      <c r="H2078" s="298" t="s">
        <v>4965</v>
      </c>
      <c r="I2078" s="298" t="s">
        <v>4966</v>
      </c>
      <c r="J2078" s="298" t="s">
        <v>4967</v>
      </c>
      <c r="K2078" s="273"/>
      <c r="L2078" s="273"/>
      <c r="M2078" s="273"/>
      <c r="N2078" s="273">
        <v>0</v>
      </c>
      <c r="O2078" s="273">
        <v>6</v>
      </c>
      <c r="P2078" s="287">
        <v>40159.200000000004</v>
      </c>
      <c r="Q2078" s="288" t="s">
        <v>8627</v>
      </c>
      <c r="R2078" s="289" t="s">
        <v>8628</v>
      </c>
    </row>
    <row r="2079" spans="1:18" x14ac:dyDescent="0.2">
      <c r="A2079" s="274" t="s">
        <v>4960</v>
      </c>
      <c r="B2079" s="274" t="s">
        <v>2629</v>
      </c>
      <c r="C2079" s="274" t="s">
        <v>4961</v>
      </c>
      <c r="D2079" s="273" t="s">
        <v>4962</v>
      </c>
      <c r="E2079" s="296">
        <v>6500</v>
      </c>
      <c r="F2079" s="274" t="s">
        <v>5583</v>
      </c>
      <c r="G2079" s="273" t="s">
        <v>5584</v>
      </c>
      <c r="H2079" s="298" t="s">
        <v>4976</v>
      </c>
      <c r="I2079" s="298" t="s">
        <v>4966</v>
      </c>
      <c r="J2079" s="298" t="s">
        <v>4967</v>
      </c>
      <c r="K2079" s="273"/>
      <c r="L2079" s="273"/>
      <c r="M2079" s="273"/>
      <c r="N2079" s="273">
        <v>0</v>
      </c>
      <c r="O2079" s="273">
        <v>6</v>
      </c>
      <c r="P2079" s="287">
        <v>40159.200000000004</v>
      </c>
      <c r="Q2079" s="288" t="s">
        <v>8627</v>
      </c>
      <c r="R2079" s="289" t="s">
        <v>8628</v>
      </c>
    </row>
    <row r="2080" spans="1:18" x14ac:dyDescent="0.2">
      <c r="A2080" s="274" t="s">
        <v>4960</v>
      </c>
      <c r="B2080" s="274" t="s">
        <v>2629</v>
      </c>
      <c r="C2080" s="274" t="s">
        <v>4961</v>
      </c>
      <c r="D2080" s="273" t="s">
        <v>4962</v>
      </c>
      <c r="E2080" s="296">
        <v>8500</v>
      </c>
      <c r="F2080" s="274" t="s">
        <v>5585</v>
      </c>
      <c r="G2080" s="273" t="s">
        <v>5586</v>
      </c>
      <c r="H2080" s="298" t="s">
        <v>4976</v>
      </c>
      <c r="I2080" s="298" t="s">
        <v>4966</v>
      </c>
      <c r="J2080" s="298" t="s">
        <v>4967</v>
      </c>
      <c r="K2080" s="273"/>
      <c r="L2080" s="273"/>
      <c r="M2080" s="273"/>
      <c r="N2080" s="273">
        <v>0</v>
      </c>
      <c r="O2080" s="273">
        <v>6</v>
      </c>
      <c r="P2080" s="287">
        <v>52159.199999999997</v>
      </c>
      <c r="Q2080" s="288" t="s">
        <v>8627</v>
      </c>
      <c r="R2080" s="289" t="s">
        <v>8628</v>
      </c>
    </row>
    <row r="2081" spans="1:18" x14ac:dyDescent="0.2">
      <c r="A2081" s="274" t="s">
        <v>4960</v>
      </c>
      <c r="B2081" s="274" t="s">
        <v>2629</v>
      </c>
      <c r="C2081" s="274" t="s">
        <v>4961</v>
      </c>
      <c r="D2081" s="273" t="s">
        <v>4962</v>
      </c>
      <c r="E2081" s="296">
        <v>6500</v>
      </c>
      <c r="F2081" s="274" t="s">
        <v>5587</v>
      </c>
      <c r="G2081" s="273" t="s">
        <v>5588</v>
      </c>
      <c r="H2081" s="298" t="s">
        <v>4976</v>
      </c>
      <c r="I2081" s="298" t="s">
        <v>4966</v>
      </c>
      <c r="J2081" s="298" t="s">
        <v>4967</v>
      </c>
      <c r="K2081" s="273"/>
      <c r="L2081" s="273"/>
      <c r="M2081" s="273"/>
      <c r="N2081" s="273">
        <v>3</v>
      </c>
      <c r="O2081" s="273">
        <v>6</v>
      </c>
      <c r="P2081" s="287">
        <v>40159.200000000004</v>
      </c>
      <c r="Q2081" s="288" t="s">
        <v>8627</v>
      </c>
      <c r="R2081" s="289" t="s">
        <v>8628</v>
      </c>
    </row>
    <row r="2082" spans="1:18" x14ac:dyDescent="0.2">
      <c r="A2082" s="274" t="s">
        <v>4960</v>
      </c>
      <c r="B2082" s="274" t="s">
        <v>2629</v>
      </c>
      <c r="C2082" s="274" t="s">
        <v>4961</v>
      </c>
      <c r="D2082" s="273" t="s">
        <v>4962</v>
      </c>
      <c r="E2082" s="296">
        <v>10500</v>
      </c>
      <c r="F2082" s="274" t="s">
        <v>5589</v>
      </c>
      <c r="G2082" s="273" t="s">
        <v>5590</v>
      </c>
      <c r="H2082" s="298" t="s">
        <v>4976</v>
      </c>
      <c r="I2082" s="298" t="s">
        <v>4966</v>
      </c>
      <c r="J2082" s="298" t="s">
        <v>4967</v>
      </c>
      <c r="K2082" s="273"/>
      <c r="L2082" s="273"/>
      <c r="M2082" s="273"/>
      <c r="N2082" s="273">
        <v>0</v>
      </c>
      <c r="O2082" s="273">
        <v>6</v>
      </c>
      <c r="P2082" s="287">
        <v>64159.199999999997</v>
      </c>
      <c r="Q2082" s="288" t="s">
        <v>8627</v>
      </c>
      <c r="R2082" s="289" t="s">
        <v>8628</v>
      </c>
    </row>
    <row r="2083" spans="1:18" x14ac:dyDescent="0.2">
      <c r="A2083" s="274" t="s">
        <v>4960</v>
      </c>
      <c r="B2083" s="274" t="s">
        <v>2629</v>
      </c>
      <c r="C2083" s="274" t="s">
        <v>4961</v>
      </c>
      <c r="D2083" s="273" t="s">
        <v>4962</v>
      </c>
      <c r="E2083" s="296">
        <v>6500</v>
      </c>
      <c r="F2083" s="274" t="s">
        <v>5591</v>
      </c>
      <c r="G2083" s="273" t="s">
        <v>5592</v>
      </c>
      <c r="H2083" s="298" t="s">
        <v>4976</v>
      </c>
      <c r="I2083" s="298" t="s">
        <v>4966</v>
      </c>
      <c r="J2083" s="298" t="s">
        <v>4967</v>
      </c>
      <c r="K2083" s="273"/>
      <c r="L2083" s="273"/>
      <c r="M2083" s="273"/>
      <c r="N2083" s="273">
        <v>4</v>
      </c>
      <c r="O2083" s="273">
        <v>6</v>
      </c>
      <c r="P2083" s="287">
        <v>40159.200000000004</v>
      </c>
      <c r="Q2083" s="288" t="s">
        <v>8627</v>
      </c>
      <c r="R2083" s="289" t="s">
        <v>8628</v>
      </c>
    </row>
    <row r="2084" spans="1:18" x14ac:dyDescent="0.2">
      <c r="A2084" s="274" t="s">
        <v>4960</v>
      </c>
      <c r="B2084" s="274" t="s">
        <v>2629</v>
      </c>
      <c r="C2084" s="274" t="s">
        <v>4961</v>
      </c>
      <c r="D2084" s="273" t="s">
        <v>4970</v>
      </c>
      <c r="E2084" s="296">
        <v>5000</v>
      </c>
      <c r="F2084" s="274" t="s">
        <v>5593</v>
      </c>
      <c r="G2084" s="273" t="s">
        <v>5594</v>
      </c>
      <c r="H2084" s="298" t="s">
        <v>4973</v>
      </c>
      <c r="I2084" s="298" t="s">
        <v>4966</v>
      </c>
      <c r="J2084" s="298" t="s">
        <v>4967</v>
      </c>
      <c r="K2084" s="273"/>
      <c r="L2084" s="273"/>
      <c r="M2084" s="273"/>
      <c r="N2084" s="273">
        <v>0</v>
      </c>
      <c r="O2084" s="273">
        <v>6</v>
      </c>
      <c r="P2084" s="287">
        <v>31159.199999999997</v>
      </c>
      <c r="Q2084" s="288" t="s">
        <v>8627</v>
      </c>
      <c r="R2084" s="289" t="s">
        <v>8628</v>
      </c>
    </row>
    <row r="2085" spans="1:18" x14ac:dyDescent="0.2">
      <c r="A2085" s="274" t="s">
        <v>4960</v>
      </c>
      <c r="B2085" s="274" t="s">
        <v>2629</v>
      </c>
      <c r="C2085" s="274" t="s">
        <v>4961</v>
      </c>
      <c r="D2085" s="273" t="s">
        <v>4962</v>
      </c>
      <c r="E2085" s="296">
        <v>6500</v>
      </c>
      <c r="F2085" s="274" t="s">
        <v>5595</v>
      </c>
      <c r="G2085" s="273" t="s">
        <v>5596</v>
      </c>
      <c r="H2085" s="298" t="s">
        <v>4985</v>
      </c>
      <c r="I2085" s="298" t="s">
        <v>4966</v>
      </c>
      <c r="J2085" s="298" t="s">
        <v>4967</v>
      </c>
      <c r="K2085" s="273"/>
      <c r="L2085" s="273"/>
      <c r="M2085" s="273"/>
      <c r="N2085" s="273">
        <v>3</v>
      </c>
      <c r="O2085" s="273">
        <v>6</v>
      </c>
      <c r="P2085" s="287">
        <v>40159.200000000004</v>
      </c>
      <c r="Q2085" s="288" t="s">
        <v>8627</v>
      </c>
      <c r="R2085" s="289" t="s">
        <v>8628</v>
      </c>
    </row>
    <row r="2086" spans="1:18" x14ac:dyDescent="0.2">
      <c r="A2086" s="274" t="s">
        <v>4960</v>
      </c>
      <c r="B2086" s="274" t="s">
        <v>2629</v>
      </c>
      <c r="C2086" s="274" t="s">
        <v>4961</v>
      </c>
      <c r="D2086" s="273" t="s">
        <v>4970</v>
      </c>
      <c r="E2086" s="296">
        <v>3500</v>
      </c>
      <c r="F2086" s="274" t="s">
        <v>5597</v>
      </c>
      <c r="G2086" s="273" t="s">
        <v>5598</v>
      </c>
      <c r="H2086" s="298" t="s">
        <v>4976</v>
      </c>
      <c r="I2086" s="298" t="s">
        <v>4966</v>
      </c>
      <c r="J2086" s="298" t="s">
        <v>4967</v>
      </c>
      <c r="K2086" s="273"/>
      <c r="L2086" s="273"/>
      <c r="M2086" s="273"/>
      <c r="N2086" s="273">
        <v>0</v>
      </c>
      <c r="O2086" s="273">
        <v>6</v>
      </c>
      <c r="P2086" s="287">
        <v>22159.199999999997</v>
      </c>
      <c r="Q2086" s="288" t="s">
        <v>8627</v>
      </c>
      <c r="R2086" s="289" t="s">
        <v>8628</v>
      </c>
    </row>
    <row r="2087" spans="1:18" x14ac:dyDescent="0.2">
      <c r="A2087" s="274" t="s">
        <v>4960</v>
      </c>
      <c r="B2087" s="274" t="s">
        <v>2629</v>
      </c>
      <c r="C2087" s="274" t="s">
        <v>4961</v>
      </c>
      <c r="D2087" s="273" t="s">
        <v>5052</v>
      </c>
      <c r="E2087" s="296">
        <v>4500</v>
      </c>
      <c r="F2087" s="274" t="s">
        <v>5599</v>
      </c>
      <c r="G2087" s="273" t="s">
        <v>5600</v>
      </c>
      <c r="H2087" s="298" t="s">
        <v>4992</v>
      </c>
      <c r="I2087" s="298" t="s">
        <v>4966</v>
      </c>
      <c r="J2087" s="298" t="s">
        <v>5123</v>
      </c>
      <c r="K2087" s="273"/>
      <c r="L2087" s="273"/>
      <c r="M2087" s="273"/>
      <c r="N2087" s="273">
        <v>0</v>
      </c>
      <c r="O2087" s="273">
        <v>6</v>
      </c>
      <c r="P2087" s="287">
        <v>28159.199999999997</v>
      </c>
      <c r="Q2087" s="288" t="s">
        <v>8627</v>
      </c>
      <c r="R2087" s="289" t="s">
        <v>8628</v>
      </c>
    </row>
    <row r="2088" spans="1:18" x14ac:dyDescent="0.2">
      <c r="A2088" s="274" t="s">
        <v>4960</v>
      </c>
      <c r="B2088" s="274" t="s">
        <v>2629</v>
      </c>
      <c r="C2088" s="274" t="s">
        <v>4961</v>
      </c>
      <c r="D2088" s="273" t="s">
        <v>4962</v>
      </c>
      <c r="E2088" s="296">
        <v>8500</v>
      </c>
      <c r="F2088" s="274" t="s">
        <v>5601</v>
      </c>
      <c r="G2088" s="273" t="s">
        <v>5602</v>
      </c>
      <c r="H2088" s="298" t="s">
        <v>4965</v>
      </c>
      <c r="I2088" s="298" t="s">
        <v>4966</v>
      </c>
      <c r="J2088" s="298" t="s">
        <v>4967</v>
      </c>
      <c r="K2088" s="273"/>
      <c r="L2088" s="273"/>
      <c r="M2088" s="273"/>
      <c r="N2088" s="273">
        <v>3</v>
      </c>
      <c r="O2088" s="273">
        <v>6</v>
      </c>
      <c r="P2088" s="287">
        <v>52159.199999999997</v>
      </c>
      <c r="Q2088" s="288" t="s">
        <v>8627</v>
      </c>
      <c r="R2088" s="289" t="s">
        <v>8628</v>
      </c>
    </row>
    <row r="2089" spans="1:18" x14ac:dyDescent="0.2">
      <c r="A2089" s="274" t="s">
        <v>4960</v>
      </c>
      <c r="B2089" s="274" t="s">
        <v>2629</v>
      </c>
      <c r="C2089" s="274" t="s">
        <v>4961</v>
      </c>
      <c r="D2089" s="273" t="s">
        <v>4970</v>
      </c>
      <c r="E2089" s="296">
        <v>8500</v>
      </c>
      <c r="F2089" s="274" t="s">
        <v>5603</v>
      </c>
      <c r="G2089" s="273" t="s">
        <v>5604</v>
      </c>
      <c r="H2089" s="298" t="s">
        <v>4965</v>
      </c>
      <c r="I2089" s="298" t="s">
        <v>4966</v>
      </c>
      <c r="J2089" s="298" t="s">
        <v>4967</v>
      </c>
      <c r="K2089" s="273"/>
      <c r="L2089" s="273"/>
      <c r="M2089" s="273"/>
      <c r="N2089" s="273">
        <v>0</v>
      </c>
      <c r="O2089" s="273">
        <v>6</v>
      </c>
      <c r="P2089" s="287">
        <v>52159.199999999997</v>
      </c>
      <c r="Q2089" s="288" t="s">
        <v>8627</v>
      </c>
      <c r="R2089" s="289" t="s">
        <v>8628</v>
      </c>
    </row>
    <row r="2090" spans="1:18" x14ac:dyDescent="0.2">
      <c r="A2090" s="274" t="s">
        <v>4960</v>
      </c>
      <c r="B2090" s="274" t="s">
        <v>2629</v>
      </c>
      <c r="C2090" s="274" t="s">
        <v>4961</v>
      </c>
      <c r="D2090" s="273" t="s">
        <v>4970</v>
      </c>
      <c r="E2090" s="296">
        <v>3500</v>
      </c>
      <c r="F2090" s="274" t="s">
        <v>5605</v>
      </c>
      <c r="G2090" s="273" t="s">
        <v>5606</v>
      </c>
      <c r="H2090" s="298" t="s">
        <v>4999</v>
      </c>
      <c r="I2090" s="298" t="s">
        <v>4981</v>
      </c>
      <c r="J2090" s="298" t="s">
        <v>4982</v>
      </c>
      <c r="K2090" s="273"/>
      <c r="L2090" s="273"/>
      <c r="M2090" s="273"/>
      <c r="N2090" s="273">
        <v>0</v>
      </c>
      <c r="O2090" s="273">
        <v>6</v>
      </c>
      <c r="P2090" s="287">
        <v>22159.199999999997</v>
      </c>
      <c r="Q2090" s="288" t="s">
        <v>8627</v>
      </c>
      <c r="R2090" s="289" t="s">
        <v>8628</v>
      </c>
    </row>
    <row r="2091" spans="1:18" x14ac:dyDescent="0.2">
      <c r="A2091" s="274" t="s">
        <v>4960</v>
      </c>
      <c r="B2091" s="274" t="s">
        <v>2629</v>
      </c>
      <c r="C2091" s="274" t="s">
        <v>4961</v>
      </c>
      <c r="D2091" s="273" t="s">
        <v>4962</v>
      </c>
      <c r="E2091" s="296">
        <v>6500</v>
      </c>
      <c r="F2091" s="274" t="s">
        <v>5607</v>
      </c>
      <c r="G2091" s="273" t="s">
        <v>5608</v>
      </c>
      <c r="H2091" s="298" t="s">
        <v>4973</v>
      </c>
      <c r="I2091" s="298" t="s">
        <v>4966</v>
      </c>
      <c r="J2091" s="298" t="s">
        <v>4967</v>
      </c>
      <c r="K2091" s="273"/>
      <c r="L2091" s="273"/>
      <c r="M2091" s="273"/>
      <c r="N2091" s="273">
        <v>3</v>
      </c>
      <c r="O2091" s="273">
        <v>6</v>
      </c>
      <c r="P2091" s="287">
        <v>40159.200000000004</v>
      </c>
      <c r="Q2091" s="288" t="s">
        <v>8627</v>
      </c>
      <c r="R2091" s="289" t="s">
        <v>8628</v>
      </c>
    </row>
    <row r="2092" spans="1:18" x14ac:dyDescent="0.2">
      <c r="A2092" s="274" t="s">
        <v>4960</v>
      </c>
      <c r="B2092" s="274" t="s">
        <v>2629</v>
      </c>
      <c r="C2092" s="274" t="s">
        <v>4961</v>
      </c>
      <c r="D2092" s="273" t="s">
        <v>4962</v>
      </c>
      <c r="E2092" s="296">
        <v>6500</v>
      </c>
      <c r="F2092" s="274" t="s">
        <v>5609</v>
      </c>
      <c r="G2092" s="273" t="s">
        <v>5610</v>
      </c>
      <c r="H2092" s="298" t="s">
        <v>4976</v>
      </c>
      <c r="I2092" s="298" t="s">
        <v>4966</v>
      </c>
      <c r="J2092" s="298" t="s">
        <v>4967</v>
      </c>
      <c r="K2092" s="273"/>
      <c r="L2092" s="273"/>
      <c r="M2092" s="273"/>
      <c r="N2092" s="273">
        <v>4</v>
      </c>
      <c r="O2092" s="273">
        <v>6</v>
      </c>
      <c r="P2092" s="287">
        <v>40159.200000000004</v>
      </c>
      <c r="Q2092" s="288" t="s">
        <v>8627</v>
      </c>
      <c r="R2092" s="289" t="s">
        <v>8628</v>
      </c>
    </row>
    <row r="2093" spans="1:18" x14ac:dyDescent="0.2">
      <c r="A2093" s="274" t="s">
        <v>4960</v>
      </c>
      <c r="B2093" s="274" t="s">
        <v>2629</v>
      </c>
      <c r="C2093" s="274" t="s">
        <v>4961</v>
      </c>
      <c r="D2093" s="273" t="s">
        <v>4962</v>
      </c>
      <c r="E2093" s="296">
        <v>6500</v>
      </c>
      <c r="F2093" s="274" t="s">
        <v>5611</v>
      </c>
      <c r="G2093" s="273" t="s">
        <v>5612</v>
      </c>
      <c r="H2093" s="274" t="s">
        <v>4976</v>
      </c>
      <c r="I2093" s="274" t="s">
        <v>4966</v>
      </c>
      <c r="J2093" s="274" t="s">
        <v>4967</v>
      </c>
      <c r="K2093" s="273"/>
      <c r="L2093" s="273"/>
      <c r="M2093" s="273"/>
      <c r="N2093" s="273">
        <v>0</v>
      </c>
      <c r="O2093" s="273">
        <v>6</v>
      </c>
      <c r="P2093" s="287">
        <v>40159.200000000004</v>
      </c>
      <c r="Q2093" s="274"/>
      <c r="R2093" s="290"/>
    </row>
    <row r="2094" spans="1:18" x14ac:dyDescent="0.2">
      <c r="A2094" s="274" t="s">
        <v>4960</v>
      </c>
      <c r="B2094" s="274" t="s">
        <v>2629</v>
      </c>
      <c r="C2094" s="274" t="s">
        <v>4961</v>
      </c>
      <c r="D2094" s="273" t="s">
        <v>4962</v>
      </c>
      <c r="E2094" s="296">
        <v>7500</v>
      </c>
      <c r="F2094" s="274" t="s">
        <v>5613</v>
      </c>
      <c r="G2094" s="273" t="s">
        <v>5614</v>
      </c>
      <c r="H2094" s="298" t="s">
        <v>4965</v>
      </c>
      <c r="I2094" s="298" t="s">
        <v>4966</v>
      </c>
      <c r="J2094" s="298" t="s">
        <v>4967</v>
      </c>
      <c r="K2094" s="273"/>
      <c r="L2094" s="273"/>
      <c r="M2094" s="273"/>
      <c r="N2094" s="273">
        <v>4</v>
      </c>
      <c r="O2094" s="273">
        <v>6</v>
      </c>
      <c r="P2094" s="287">
        <v>46159.200000000004</v>
      </c>
      <c r="Q2094" s="288" t="s">
        <v>8627</v>
      </c>
      <c r="R2094" s="289" t="s">
        <v>8628</v>
      </c>
    </row>
    <row r="2095" spans="1:18" x14ac:dyDescent="0.2">
      <c r="A2095" s="274" t="s">
        <v>4960</v>
      </c>
      <c r="B2095" s="274" t="s">
        <v>2629</v>
      </c>
      <c r="C2095" s="274" t="s">
        <v>4961</v>
      </c>
      <c r="D2095" s="273" t="s">
        <v>4962</v>
      </c>
      <c r="E2095" s="296">
        <v>6500</v>
      </c>
      <c r="F2095" s="274" t="s">
        <v>5615</v>
      </c>
      <c r="G2095" s="273" t="s">
        <v>5616</v>
      </c>
      <c r="H2095" s="298" t="s">
        <v>4985</v>
      </c>
      <c r="I2095" s="298" t="s">
        <v>4966</v>
      </c>
      <c r="J2095" s="298" t="s">
        <v>4967</v>
      </c>
      <c r="K2095" s="273"/>
      <c r="L2095" s="273"/>
      <c r="M2095" s="273"/>
      <c r="N2095" s="273">
        <v>3</v>
      </c>
      <c r="O2095" s="273">
        <v>6</v>
      </c>
      <c r="P2095" s="287">
        <v>40159.200000000004</v>
      </c>
      <c r="Q2095" s="288" t="s">
        <v>8627</v>
      </c>
      <c r="R2095" s="289" t="s">
        <v>8628</v>
      </c>
    </row>
    <row r="2096" spans="1:18" x14ac:dyDescent="0.2">
      <c r="A2096" s="274" t="s">
        <v>4960</v>
      </c>
      <c r="B2096" s="274" t="s">
        <v>2629</v>
      </c>
      <c r="C2096" s="274" t="s">
        <v>4961</v>
      </c>
      <c r="D2096" s="273" t="s">
        <v>4962</v>
      </c>
      <c r="E2096" s="296">
        <v>5500</v>
      </c>
      <c r="F2096" s="274" t="s">
        <v>5617</v>
      </c>
      <c r="G2096" s="273" t="s">
        <v>5618</v>
      </c>
      <c r="H2096" s="298" t="s">
        <v>4965</v>
      </c>
      <c r="I2096" s="298" t="s">
        <v>4966</v>
      </c>
      <c r="J2096" s="298" t="s">
        <v>4967</v>
      </c>
      <c r="K2096" s="273"/>
      <c r="L2096" s="273"/>
      <c r="M2096" s="273"/>
      <c r="N2096" s="273">
        <v>3</v>
      </c>
      <c r="O2096" s="273">
        <v>6</v>
      </c>
      <c r="P2096" s="287">
        <v>34159.199999999997</v>
      </c>
      <c r="Q2096" s="288" t="s">
        <v>8627</v>
      </c>
      <c r="R2096" s="289" t="s">
        <v>8628</v>
      </c>
    </row>
    <row r="2097" spans="1:18" x14ac:dyDescent="0.2">
      <c r="A2097" s="274" t="s">
        <v>4960</v>
      </c>
      <c r="B2097" s="274" t="s">
        <v>2629</v>
      </c>
      <c r="C2097" s="274" t="s">
        <v>4961</v>
      </c>
      <c r="D2097" s="273" t="s">
        <v>4962</v>
      </c>
      <c r="E2097" s="296">
        <v>6500</v>
      </c>
      <c r="F2097" s="274" t="s">
        <v>5619</v>
      </c>
      <c r="G2097" s="273" t="s">
        <v>5620</v>
      </c>
      <c r="H2097" s="298" t="s">
        <v>4985</v>
      </c>
      <c r="I2097" s="298" t="s">
        <v>4966</v>
      </c>
      <c r="J2097" s="298" t="s">
        <v>4967</v>
      </c>
      <c r="K2097" s="273"/>
      <c r="L2097" s="273"/>
      <c r="M2097" s="273"/>
      <c r="N2097" s="273">
        <v>0</v>
      </c>
      <c r="O2097" s="273">
        <v>6</v>
      </c>
      <c r="P2097" s="287">
        <v>40159.200000000004</v>
      </c>
      <c r="Q2097" s="288" t="s">
        <v>8627</v>
      </c>
      <c r="R2097" s="289" t="s">
        <v>8628</v>
      </c>
    </row>
    <row r="2098" spans="1:18" x14ac:dyDescent="0.2">
      <c r="A2098" s="274" t="s">
        <v>4960</v>
      </c>
      <c r="B2098" s="274" t="s">
        <v>2629</v>
      </c>
      <c r="C2098" s="274" t="s">
        <v>4961</v>
      </c>
      <c r="D2098" s="273" t="s">
        <v>4962</v>
      </c>
      <c r="E2098" s="296">
        <v>6500</v>
      </c>
      <c r="F2098" s="274" t="s">
        <v>5621</v>
      </c>
      <c r="G2098" s="273" t="s">
        <v>5622</v>
      </c>
      <c r="H2098" s="298" t="s">
        <v>4976</v>
      </c>
      <c r="I2098" s="298" t="s">
        <v>4966</v>
      </c>
      <c r="J2098" s="298" t="s">
        <v>4967</v>
      </c>
      <c r="K2098" s="273"/>
      <c r="L2098" s="273"/>
      <c r="M2098" s="273"/>
      <c r="N2098" s="273">
        <v>3</v>
      </c>
      <c r="O2098" s="273">
        <v>6</v>
      </c>
      <c r="P2098" s="287">
        <v>40159.200000000004</v>
      </c>
      <c r="Q2098" s="288" t="s">
        <v>8627</v>
      </c>
      <c r="R2098" s="289" t="s">
        <v>8628</v>
      </c>
    </row>
    <row r="2099" spans="1:18" x14ac:dyDescent="0.2">
      <c r="A2099" s="274" t="s">
        <v>4960</v>
      </c>
      <c r="B2099" s="274" t="s">
        <v>2629</v>
      </c>
      <c r="C2099" s="274" t="s">
        <v>4961</v>
      </c>
      <c r="D2099" s="273" t="s">
        <v>5052</v>
      </c>
      <c r="E2099" s="296">
        <v>3000</v>
      </c>
      <c r="F2099" s="274" t="s">
        <v>5623</v>
      </c>
      <c r="G2099" s="273" t="s">
        <v>5624</v>
      </c>
      <c r="H2099" s="298" t="s">
        <v>5055</v>
      </c>
      <c r="I2099" s="298" t="s">
        <v>4993</v>
      </c>
      <c r="J2099" s="298" t="s">
        <v>5056</v>
      </c>
      <c r="K2099" s="273"/>
      <c r="L2099" s="273"/>
      <c r="M2099" s="273"/>
      <c r="N2099" s="273">
        <v>0</v>
      </c>
      <c r="O2099" s="273">
        <v>6</v>
      </c>
      <c r="P2099" s="287">
        <v>19159.199999999997</v>
      </c>
      <c r="Q2099" s="288" t="s">
        <v>8627</v>
      </c>
      <c r="R2099" s="289" t="s">
        <v>8628</v>
      </c>
    </row>
    <row r="2100" spans="1:18" x14ac:dyDescent="0.2">
      <c r="A2100" s="274" t="s">
        <v>4960</v>
      </c>
      <c r="B2100" s="274" t="s">
        <v>2629</v>
      </c>
      <c r="C2100" s="274" t="s">
        <v>4961</v>
      </c>
      <c r="D2100" s="273" t="s">
        <v>4962</v>
      </c>
      <c r="E2100" s="296">
        <v>6500</v>
      </c>
      <c r="F2100" s="274" t="s">
        <v>5625</v>
      </c>
      <c r="G2100" s="273" t="s">
        <v>5626</v>
      </c>
      <c r="H2100" s="298" t="s">
        <v>5135</v>
      </c>
      <c r="I2100" s="298" t="s">
        <v>4966</v>
      </c>
      <c r="J2100" s="298" t="s">
        <v>4967</v>
      </c>
      <c r="K2100" s="273"/>
      <c r="L2100" s="273"/>
      <c r="M2100" s="273"/>
      <c r="N2100" s="273">
        <v>0</v>
      </c>
      <c r="O2100" s="273">
        <v>6</v>
      </c>
      <c r="P2100" s="287">
        <v>40159.200000000004</v>
      </c>
      <c r="Q2100" s="288" t="s">
        <v>8627</v>
      </c>
      <c r="R2100" s="289" t="s">
        <v>8628</v>
      </c>
    </row>
    <row r="2101" spans="1:18" x14ac:dyDescent="0.2">
      <c r="A2101" s="274" t="s">
        <v>4960</v>
      </c>
      <c r="B2101" s="274" t="s">
        <v>2629</v>
      </c>
      <c r="C2101" s="274" t="s">
        <v>4961</v>
      </c>
      <c r="D2101" s="273" t="s">
        <v>4962</v>
      </c>
      <c r="E2101" s="296">
        <v>8500</v>
      </c>
      <c r="F2101" s="274" t="s">
        <v>5627</v>
      </c>
      <c r="G2101" s="273" t="s">
        <v>5628</v>
      </c>
      <c r="H2101" s="298" t="s">
        <v>4985</v>
      </c>
      <c r="I2101" s="298" t="s">
        <v>4966</v>
      </c>
      <c r="J2101" s="298" t="s">
        <v>4967</v>
      </c>
      <c r="K2101" s="273"/>
      <c r="L2101" s="273"/>
      <c r="M2101" s="273"/>
      <c r="N2101" s="273">
        <v>3</v>
      </c>
      <c r="O2101" s="273">
        <v>6</v>
      </c>
      <c r="P2101" s="287">
        <v>52159.199999999997</v>
      </c>
      <c r="Q2101" s="288" t="s">
        <v>8627</v>
      </c>
      <c r="R2101" s="289" t="s">
        <v>8628</v>
      </c>
    </row>
    <row r="2102" spans="1:18" x14ac:dyDescent="0.2">
      <c r="A2102" s="274" t="s">
        <v>4960</v>
      </c>
      <c r="B2102" s="274" t="s">
        <v>2629</v>
      </c>
      <c r="C2102" s="274" t="s">
        <v>4961</v>
      </c>
      <c r="D2102" s="273" t="s">
        <v>4962</v>
      </c>
      <c r="E2102" s="296">
        <v>11000</v>
      </c>
      <c r="F2102" s="274" t="s">
        <v>5629</v>
      </c>
      <c r="G2102" s="273" t="s">
        <v>5630</v>
      </c>
      <c r="H2102" s="298" t="s">
        <v>4985</v>
      </c>
      <c r="I2102" s="298" t="s">
        <v>4966</v>
      </c>
      <c r="J2102" s="298" t="s">
        <v>4967</v>
      </c>
      <c r="K2102" s="273"/>
      <c r="L2102" s="273"/>
      <c r="M2102" s="273"/>
      <c r="N2102" s="273">
        <v>4</v>
      </c>
      <c r="O2102" s="273">
        <v>6</v>
      </c>
      <c r="P2102" s="287">
        <v>67159.200000000012</v>
      </c>
      <c r="Q2102" s="288" t="s">
        <v>8627</v>
      </c>
      <c r="R2102" s="289" t="s">
        <v>8628</v>
      </c>
    </row>
    <row r="2103" spans="1:18" x14ac:dyDescent="0.2">
      <c r="A2103" s="274" t="s">
        <v>4960</v>
      </c>
      <c r="B2103" s="274" t="s">
        <v>2629</v>
      </c>
      <c r="C2103" s="274" t="s">
        <v>4961</v>
      </c>
      <c r="D2103" s="273" t="s">
        <v>4962</v>
      </c>
      <c r="E2103" s="296">
        <v>8500</v>
      </c>
      <c r="F2103" s="274" t="s">
        <v>5631</v>
      </c>
      <c r="G2103" s="273" t="s">
        <v>5632</v>
      </c>
      <c r="H2103" s="298" t="s">
        <v>4976</v>
      </c>
      <c r="I2103" s="298" t="s">
        <v>4966</v>
      </c>
      <c r="J2103" s="298" t="s">
        <v>4967</v>
      </c>
      <c r="K2103" s="273"/>
      <c r="L2103" s="273"/>
      <c r="M2103" s="273"/>
      <c r="N2103" s="273">
        <v>3</v>
      </c>
      <c r="O2103" s="273">
        <v>6</v>
      </c>
      <c r="P2103" s="287">
        <v>52159.199999999997</v>
      </c>
      <c r="Q2103" s="288" t="s">
        <v>8627</v>
      </c>
      <c r="R2103" s="289" t="s">
        <v>8628</v>
      </c>
    </row>
    <row r="2104" spans="1:18" x14ac:dyDescent="0.2">
      <c r="A2104" s="274" t="s">
        <v>4960</v>
      </c>
      <c r="B2104" s="274" t="s">
        <v>2629</v>
      </c>
      <c r="C2104" s="274" t="s">
        <v>4961</v>
      </c>
      <c r="D2104" s="273" t="s">
        <v>4962</v>
      </c>
      <c r="E2104" s="296">
        <v>6500</v>
      </c>
      <c r="F2104" s="274" t="s">
        <v>5633</v>
      </c>
      <c r="G2104" s="273" t="s">
        <v>5634</v>
      </c>
      <c r="H2104" s="274" t="s">
        <v>4976</v>
      </c>
      <c r="I2104" s="274" t="s">
        <v>4966</v>
      </c>
      <c r="J2104" s="274" t="s">
        <v>4967</v>
      </c>
      <c r="K2104" s="273"/>
      <c r="L2104" s="273"/>
      <c r="M2104" s="273"/>
      <c r="N2104" s="273">
        <v>4</v>
      </c>
      <c r="O2104" s="273">
        <v>6</v>
      </c>
      <c r="P2104" s="287">
        <v>40159.200000000004</v>
      </c>
      <c r="Q2104" s="274"/>
      <c r="R2104" s="290"/>
    </row>
    <row r="2105" spans="1:18" x14ac:dyDescent="0.2">
      <c r="A2105" s="274" t="s">
        <v>4960</v>
      </c>
      <c r="B2105" s="274" t="s">
        <v>2629</v>
      </c>
      <c r="C2105" s="274" t="s">
        <v>4961</v>
      </c>
      <c r="D2105" s="273" t="s">
        <v>4962</v>
      </c>
      <c r="E2105" s="296">
        <v>5500</v>
      </c>
      <c r="F2105" s="274" t="s">
        <v>5635</v>
      </c>
      <c r="G2105" s="273" t="s">
        <v>5636</v>
      </c>
      <c r="H2105" s="298" t="s">
        <v>4976</v>
      </c>
      <c r="I2105" s="298" t="s">
        <v>4966</v>
      </c>
      <c r="J2105" s="298" t="s">
        <v>4967</v>
      </c>
      <c r="K2105" s="273"/>
      <c r="L2105" s="273"/>
      <c r="M2105" s="273"/>
      <c r="N2105" s="273">
        <v>0</v>
      </c>
      <c r="O2105" s="273">
        <v>6</v>
      </c>
      <c r="P2105" s="287">
        <v>34159.199999999997</v>
      </c>
      <c r="Q2105" s="288" t="s">
        <v>8627</v>
      </c>
      <c r="R2105" s="289" t="s">
        <v>8628</v>
      </c>
    </row>
    <row r="2106" spans="1:18" x14ac:dyDescent="0.2">
      <c r="A2106" s="274" t="s">
        <v>4960</v>
      </c>
      <c r="B2106" s="274" t="s">
        <v>2629</v>
      </c>
      <c r="C2106" s="274" t="s">
        <v>4961</v>
      </c>
      <c r="D2106" s="273" t="s">
        <v>5052</v>
      </c>
      <c r="E2106" s="296">
        <v>3000</v>
      </c>
      <c r="F2106" s="274" t="s">
        <v>5637</v>
      </c>
      <c r="G2106" s="273" t="s">
        <v>5638</v>
      </c>
      <c r="H2106" s="298" t="s">
        <v>5055</v>
      </c>
      <c r="I2106" s="298" t="s">
        <v>4993</v>
      </c>
      <c r="J2106" s="298" t="s">
        <v>5056</v>
      </c>
      <c r="K2106" s="273"/>
      <c r="L2106" s="273"/>
      <c r="M2106" s="273"/>
      <c r="N2106" s="273">
        <v>0</v>
      </c>
      <c r="O2106" s="273">
        <v>6</v>
      </c>
      <c r="P2106" s="287">
        <v>19159.199999999997</v>
      </c>
      <c r="Q2106" s="288" t="s">
        <v>8627</v>
      </c>
      <c r="R2106" s="289" t="s">
        <v>8628</v>
      </c>
    </row>
    <row r="2107" spans="1:18" x14ac:dyDescent="0.2">
      <c r="A2107" s="274" t="s">
        <v>4960</v>
      </c>
      <c r="B2107" s="274" t="s">
        <v>2629</v>
      </c>
      <c r="C2107" s="274" t="s">
        <v>4961</v>
      </c>
      <c r="D2107" s="273" t="s">
        <v>4962</v>
      </c>
      <c r="E2107" s="296">
        <v>6500</v>
      </c>
      <c r="F2107" s="274" t="s">
        <v>5639</v>
      </c>
      <c r="G2107" s="273" t="s">
        <v>5640</v>
      </c>
      <c r="H2107" s="298" t="s">
        <v>4976</v>
      </c>
      <c r="I2107" s="298" t="s">
        <v>4966</v>
      </c>
      <c r="J2107" s="298" t="s">
        <v>4967</v>
      </c>
      <c r="K2107" s="273"/>
      <c r="L2107" s="273"/>
      <c r="M2107" s="273"/>
      <c r="N2107" s="273">
        <v>0</v>
      </c>
      <c r="O2107" s="273">
        <v>6</v>
      </c>
      <c r="P2107" s="287">
        <v>40159.200000000004</v>
      </c>
      <c r="Q2107" s="288" t="s">
        <v>8627</v>
      </c>
      <c r="R2107" s="289" t="s">
        <v>8628</v>
      </c>
    </row>
    <row r="2108" spans="1:18" x14ac:dyDescent="0.2">
      <c r="A2108" s="274" t="s">
        <v>4960</v>
      </c>
      <c r="B2108" s="274" t="s">
        <v>2629</v>
      </c>
      <c r="C2108" s="274" t="s">
        <v>4961</v>
      </c>
      <c r="D2108" s="273" t="s">
        <v>4962</v>
      </c>
      <c r="E2108" s="296">
        <v>8500</v>
      </c>
      <c r="F2108" s="274" t="s">
        <v>5641</v>
      </c>
      <c r="G2108" s="273" t="s">
        <v>5642</v>
      </c>
      <c r="H2108" s="298" t="s">
        <v>4976</v>
      </c>
      <c r="I2108" s="298" t="s">
        <v>4966</v>
      </c>
      <c r="J2108" s="298" t="s">
        <v>4967</v>
      </c>
      <c r="K2108" s="273"/>
      <c r="L2108" s="273"/>
      <c r="M2108" s="273"/>
      <c r="N2108" s="273">
        <v>0</v>
      </c>
      <c r="O2108" s="273">
        <v>5</v>
      </c>
      <c r="P2108" s="287">
        <v>0</v>
      </c>
      <c r="Q2108" s="288" t="s">
        <v>8627</v>
      </c>
      <c r="R2108" s="289" t="s">
        <v>8628</v>
      </c>
    </row>
    <row r="2109" spans="1:18" x14ac:dyDescent="0.2">
      <c r="A2109" s="274" t="s">
        <v>4960</v>
      </c>
      <c r="B2109" s="274" t="s">
        <v>2629</v>
      </c>
      <c r="C2109" s="274" t="s">
        <v>4961</v>
      </c>
      <c r="D2109" s="273" t="s">
        <v>4962</v>
      </c>
      <c r="E2109" s="296">
        <v>7500</v>
      </c>
      <c r="F2109" s="274" t="s">
        <v>5643</v>
      </c>
      <c r="G2109" s="273" t="s">
        <v>5644</v>
      </c>
      <c r="H2109" s="298" t="s">
        <v>4965</v>
      </c>
      <c r="I2109" s="298" t="s">
        <v>4966</v>
      </c>
      <c r="J2109" s="298" t="s">
        <v>4967</v>
      </c>
      <c r="K2109" s="273"/>
      <c r="L2109" s="273"/>
      <c r="M2109" s="273"/>
      <c r="N2109" s="273">
        <v>4</v>
      </c>
      <c r="O2109" s="273">
        <v>6</v>
      </c>
      <c r="P2109" s="287">
        <v>46159.200000000004</v>
      </c>
      <c r="Q2109" s="288" t="s">
        <v>8627</v>
      </c>
      <c r="R2109" s="289" t="s">
        <v>8628</v>
      </c>
    </row>
    <row r="2110" spans="1:18" x14ac:dyDescent="0.2">
      <c r="A2110" s="274" t="s">
        <v>4960</v>
      </c>
      <c r="B2110" s="274" t="s">
        <v>2629</v>
      </c>
      <c r="C2110" s="274" t="s">
        <v>4961</v>
      </c>
      <c r="D2110" s="273" t="s">
        <v>4962</v>
      </c>
      <c r="E2110" s="296">
        <v>6500</v>
      </c>
      <c r="F2110" s="274" t="s">
        <v>5645</v>
      </c>
      <c r="G2110" s="275" t="s">
        <v>5646</v>
      </c>
      <c r="H2110" s="298" t="s">
        <v>4973</v>
      </c>
      <c r="I2110" s="298" t="s">
        <v>4966</v>
      </c>
      <c r="J2110" s="298" t="s">
        <v>4967</v>
      </c>
      <c r="K2110" s="273"/>
      <c r="L2110" s="273"/>
      <c r="M2110" s="273"/>
      <c r="N2110" s="273">
        <v>0</v>
      </c>
      <c r="O2110" s="273">
        <v>1</v>
      </c>
      <c r="P2110" s="287">
        <v>1185.0900000000001</v>
      </c>
      <c r="Q2110" s="274"/>
      <c r="R2110" s="290"/>
    </row>
    <row r="2111" spans="1:18" x14ac:dyDescent="0.2">
      <c r="A2111" s="274" t="s">
        <v>4960</v>
      </c>
      <c r="B2111" s="274" t="s">
        <v>2629</v>
      </c>
      <c r="C2111" s="274" t="s">
        <v>4961</v>
      </c>
      <c r="D2111" s="273" t="s">
        <v>4962</v>
      </c>
      <c r="E2111" s="296">
        <v>8500</v>
      </c>
      <c r="F2111" s="274" t="s">
        <v>5647</v>
      </c>
      <c r="G2111" s="273" t="s">
        <v>5648</v>
      </c>
      <c r="H2111" s="298" t="s">
        <v>4976</v>
      </c>
      <c r="I2111" s="298" t="s">
        <v>4966</v>
      </c>
      <c r="J2111" s="298" t="s">
        <v>4967</v>
      </c>
      <c r="K2111" s="273"/>
      <c r="L2111" s="273"/>
      <c r="M2111" s="273"/>
      <c r="N2111" s="273">
        <v>4</v>
      </c>
      <c r="O2111" s="273">
        <v>6</v>
      </c>
      <c r="P2111" s="287">
        <v>52159.199999999997</v>
      </c>
      <c r="Q2111" s="288" t="s">
        <v>8627</v>
      </c>
      <c r="R2111" s="289" t="s">
        <v>8628</v>
      </c>
    </row>
    <row r="2112" spans="1:18" x14ac:dyDescent="0.2">
      <c r="A2112" s="274" t="s">
        <v>4960</v>
      </c>
      <c r="B2112" s="274" t="s">
        <v>2629</v>
      </c>
      <c r="C2112" s="274" t="s">
        <v>4961</v>
      </c>
      <c r="D2112" s="273" t="s">
        <v>4962</v>
      </c>
      <c r="E2112" s="296">
        <v>5500</v>
      </c>
      <c r="F2112" s="274" t="s">
        <v>5649</v>
      </c>
      <c r="G2112" s="273" t="s">
        <v>5650</v>
      </c>
      <c r="H2112" s="298" t="s">
        <v>4965</v>
      </c>
      <c r="I2112" s="298" t="s">
        <v>4966</v>
      </c>
      <c r="J2112" s="298" t="s">
        <v>4967</v>
      </c>
      <c r="K2112" s="273"/>
      <c r="L2112" s="273"/>
      <c r="M2112" s="273"/>
      <c r="N2112" s="273">
        <v>3</v>
      </c>
      <c r="O2112" s="273">
        <v>6</v>
      </c>
      <c r="P2112" s="287">
        <v>34525.870000000003</v>
      </c>
      <c r="Q2112" s="288" t="s">
        <v>8627</v>
      </c>
      <c r="R2112" s="289" t="s">
        <v>8628</v>
      </c>
    </row>
    <row r="2113" spans="1:18" x14ac:dyDescent="0.2">
      <c r="A2113" s="274" t="s">
        <v>4960</v>
      </c>
      <c r="B2113" s="274" t="s">
        <v>2629</v>
      </c>
      <c r="C2113" s="274" t="s">
        <v>4961</v>
      </c>
      <c r="D2113" s="273" t="s">
        <v>4962</v>
      </c>
      <c r="E2113" s="296">
        <v>6500</v>
      </c>
      <c r="F2113" s="274" t="s">
        <v>5651</v>
      </c>
      <c r="G2113" s="273" t="s">
        <v>5652</v>
      </c>
      <c r="H2113" s="274" t="s">
        <v>4976</v>
      </c>
      <c r="I2113" s="274" t="s">
        <v>4966</v>
      </c>
      <c r="J2113" s="274" t="s">
        <v>4967</v>
      </c>
      <c r="K2113" s="273"/>
      <c r="L2113" s="273"/>
      <c r="M2113" s="273"/>
      <c r="N2113" s="273">
        <v>0</v>
      </c>
      <c r="O2113" s="273">
        <v>6</v>
      </c>
      <c r="P2113" s="287">
        <v>40159.200000000004</v>
      </c>
      <c r="Q2113" s="274"/>
      <c r="R2113" s="290"/>
    </row>
    <row r="2114" spans="1:18" x14ac:dyDescent="0.2">
      <c r="A2114" s="274" t="s">
        <v>4960</v>
      </c>
      <c r="B2114" s="274" t="s">
        <v>2629</v>
      </c>
      <c r="C2114" s="274" t="s">
        <v>4961</v>
      </c>
      <c r="D2114" s="273" t="s">
        <v>4962</v>
      </c>
      <c r="E2114" s="296">
        <v>6500</v>
      </c>
      <c r="F2114" s="274" t="s">
        <v>5653</v>
      </c>
      <c r="G2114" s="273" t="s">
        <v>5654</v>
      </c>
      <c r="H2114" s="298" t="s">
        <v>4976</v>
      </c>
      <c r="I2114" s="298" t="s">
        <v>4966</v>
      </c>
      <c r="J2114" s="298" t="s">
        <v>4967</v>
      </c>
      <c r="K2114" s="273"/>
      <c r="L2114" s="273"/>
      <c r="M2114" s="273"/>
      <c r="N2114" s="273">
        <v>4</v>
      </c>
      <c r="O2114" s="273">
        <v>6</v>
      </c>
      <c r="P2114" s="287">
        <v>42109.200000000004</v>
      </c>
      <c r="Q2114" s="288" t="s">
        <v>8627</v>
      </c>
      <c r="R2114" s="289" t="s">
        <v>8628</v>
      </c>
    </row>
    <row r="2115" spans="1:18" x14ac:dyDescent="0.2">
      <c r="A2115" s="274" t="s">
        <v>4960</v>
      </c>
      <c r="B2115" s="274" t="s">
        <v>2629</v>
      </c>
      <c r="C2115" s="274" t="s">
        <v>4961</v>
      </c>
      <c r="D2115" s="273" t="s">
        <v>4962</v>
      </c>
      <c r="E2115" s="296">
        <v>7500</v>
      </c>
      <c r="F2115" s="274" t="s">
        <v>5655</v>
      </c>
      <c r="G2115" s="273" t="s">
        <v>5656</v>
      </c>
      <c r="H2115" s="298" t="s">
        <v>5258</v>
      </c>
      <c r="I2115" s="298" t="s">
        <v>4966</v>
      </c>
      <c r="J2115" s="298" t="s">
        <v>4967</v>
      </c>
      <c r="K2115" s="273"/>
      <c r="L2115" s="273"/>
      <c r="M2115" s="273"/>
      <c r="N2115" s="273">
        <v>0</v>
      </c>
      <c r="O2115" s="273">
        <v>6</v>
      </c>
      <c r="P2115" s="287">
        <v>46159.200000000004</v>
      </c>
      <c r="Q2115" s="288" t="s">
        <v>8627</v>
      </c>
      <c r="R2115" s="289" t="s">
        <v>8628</v>
      </c>
    </row>
    <row r="2116" spans="1:18" x14ac:dyDescent="0.2">
      <c r="A2116" s="274" t="s">
        <v>4960</v>
      </c>
      <c r="B2116" s="274" t="s">
        <v>2629</v>
      </c>
      <c r="C2116" s="274" t="s">
        <v>4961</v>
      </c>
      <c r="D2116" s="273" t="s">
        <v>4962</v>
      </c>
      <c r="E2116" s="296">
        <v>5500</v>
      </c>
      <c r="F2116" s="274" t="s">
        <v>5657</v>
      </c>
      <c r="G2116" s="273" t="s">
        <v>5658</v>
      </c>
      <c r="H2116" s="298" t="s">
        <v>4973</v>
      </c>
      <c r="I2116" s="298" t="s">
        <v>4966</v>
      </c>
      <c r="J2116" s="298" t="s">
        <v>4967</v>
      </c>
      <c r="K2116" s="273"/>
      <c r="L2116" s="273"/>
      <c r="M2116" s="273"/>
      <c r="N2116" s="273">
        <v>3</v>
      </c>
      <c r="O2116" s="273">
        <v>6</v>
      </c>
      <c r="P2116" s="287">
        <v>34159.199999999997</v>
      </c>
      <c r="Q2116" s="288" t="s">
        <v>8627</v>
      </c>
      <c r="R2116" s="289" t="s">
        <v>8628</v>
      </c>
    </row>
    <row r="2117" spans="1:18" x14ac:dyDescent="0.2">
      <c r="A2117" s="274" t="s">
        <v>4960</v>
      </c>
      <c r="B2117" s="274" t="s">
        <v>2629</v>
      </c>
      <c r="C2117" s="274" t="s">
        <v>4961</v>
      </c>
      <c r="D2117" s="273" t="s">
        <v>4962</v>
      </c>
      <c r="E2117" s="296">
        <v>14500</v>
      </c>
      <c r="F2117" s="274" t="s">
        <v>8633</v>
      </c>
      <c r="G2117" s="273" t="s">
        <v>8634</v>
      </c>
      <c r="H2117" s="274" t="s">
        <v>5306</v>
      </c>
      <c r="I2117" s="274" t="s">
        <v>4966</v>
      </c>
      <c r="J2117" s="274" t="s">
        <v>4967</v>
      </c>
      <c r="K2117" s="273"/>
      <c r="L2117" s="273"/>
      <c r="M2117" s="273"/>
      <c r="N2117" s="273">
        <v>1</v>
      </c>
      <c r="O2117" s="273">
        <v>1</v>
      </c>
      <c r="P2117" s="287">
        <v>4052.9700000000003</v>
      </c>
      <c r="Q2117" s="274"/>
      <c r="R2117" s="290"/>
    </row>
    <row r="2118" spans="1:18" x14ac:dyDescent="0.2">
      <c r="A2118" s="274" t="s">
        <v>4960</v>
      </c>
      <c r="B2118" s="274" t="s">
        <v>2629</v>
      </c>
      <c r="C2118" s="274" t="s">
        <v>4961</v>
      </c>
      <c r="D2118" s="273" t="s">
        <v>4970</v>
      </c>
      <c r="E2118" s="296">
        <v>4500</v>
      </c>
      <c r="F2118" s="274" t="s">
        <v>5659</v>
      </c>
      <c r="G2118" s="273" t="s">
        <v>5660</v>
      </c>
      <c r="H2118" s="298" t="s">
        <v>4965</v>
      </c>
      <c r="I2118" s="298" t="s">
        <v>4966</v>
      </c>
      <c r="J2118" s="298" t="s">
        <v>5123</v>
      </c>
      <c r="K2118" s="273"/>
      <c r="L2118" s="273"/>
      <c r="M2118" s="273"/>
      <c r="N2118" s="273">
        <v>0</v>
      </c>
      <c r="O2118" s="273">
        <v>6</v>
      </c>
      <c r="P2118" s="287">
        <v>28159.199999999997</v>
      </c>
      <c r="Q2118" s="288" t="s">
        <v>8627</v>
      </c>
      <c r="R2118" s="289" t="s">
        <v>8628</v>
      </c>
    </row>
    <row r="2119" spans="1:18" x14ac:dyDescent="0.2">
      <c r="A2119" s="274" t="s">
        <v>4960</v>
      </c>
      <c r="B2119" s="274" t="s">
        <v>2629</v>
      </c>
      <c r="C2119" s="274" t="s">
        <v>4961</v>
      </c>
      <c r="D2119" s="273" t="s">
        <v>4962</v>
      </c>
      <c r="E2119" s="296">
        <v>11500</v>
      </c>
      <c r="F2119" s="274" t="s">
        <v>5661</v>
      </c>
      <c r="G2119" s="273" t="s">
        <v>5662</v>
      </c>
      <c r="H2119" s="298" t="s">
        <v>5015</v>
      </c>
      <c r="I2119" s="298" t="s">
        <v>4966</v>
      </c>
      <c r="J2119" s="298" t="s">
        <v>4967</v>
      </c>
      <c r="K2119" s="273"/>
      <c r="L2119" s="273"/>
      <c r="M2119" s="273"/>
      <c r="N2119" s="273">
        <v>0</v>
      </c>
      <c r="O2119" s="273">
        <v>6</v>
      </c>
      <c r="P2119" s="287">
        <v>70159.200000000012</v>
      </c>
      <c r="Q2119" s="288" t="s">
        <v>8627</v>
      </c>
      <c r="R2119" s="289" t="s">
        <v>8628</v>
      </c>
    </row>
    <row r="2120" spans="1:18" x14ac:dyDescent="0.2">
      <c r="A2120" s="274" t="s">
        <v>4960</v>
      </c>
      <c r="B2120" s="274" t="s">
        <v>2629</v>
      </c>
      <c r="C2120" s="274" t="s">
        <v>4961</v>
      </c>
      <c r="D2120" s="273" t="s">
        <v>4962</v>
      </c>
      <c r="E2120" s="296">
        <v>6500</v>
      </c>
      <c r="F2120" s="274" t="s">
        <v>5663</v>
      </c>
      <c r="G2120" s="273" t="s">
        <v>5664</v>
      </c>
      <c r="H2120" s="298" t="s">
        <v>4965</v>
      </c>
      <c r="I2120" s="298" t="s">
        <v>4966</v>
      </c>
      <c r="J2120" s="298" t="s">
        <v>4967</v>
      </c>
      <c r="K2120" s="273"/>
      <c r="L2120" s="273"/>
      <c r="M2120" s="273"/>
      <c r="N2120" s="273">
        <v>0</v>
      </c>
      <c r="O2120" s="273">
        <v>6</v>
      </c>
      <c r="P2120" s="287">
        <v>40159.200000000004</v>
      </c>
      <c r="Q2120" s="288" t="s">
        <v>8627</v>
      </c>
      <c r="R2120" s="289" t="s">
        <v>8628</v>
      </c>
    </row>
    <row r="2121" spans="1:18" x14ac:dyDescent="0.2">
      <c r="A2121" s="274" t="s">
        <v>4960</v>
      </c>
      <c r="B2121" s="274" t="s">
        <v>2629</v>
      </c>
      <c r="C2121" s="274" t="s">
        <v>4961</v>
      </c>
      <c r="D2121" s="273" t="s">
        <v>4962</v>
      </c>
      <c r="E2121" s="296">
        <v>6500</v>
      </c>
      <c r="F2121" s="274" t="s">
        <v>5665</v>
      </c>
      <c r="G2121" s="273" t="s">
        <v>5666</v>
      </c>
      <c r="H2121" s="298" t="s">
        <v>4976</v>
      </c>
      <c r="I2121" s="298" t="s">
        <v>4966</v>
      </c>
      <c r="J2121" s="298" t="s">
        <v>4967</v>
      </c>
      <c r="K2121" s="273"/>
      <c r="L2121" s="273"/>
      <c r="M2121" s="273"/>
      <c r="N2121" s="273">
        <v>3</v>
      </c>
      <c r="O2121" s="273">
        <v>6</v>
      </c>
      <c r="P2121" s="287">
        <v>40159.200000000004</v>
      </c>
      <c r="Q2121" s="288" t="s">
        <v>8627</v>
      </c>
      <c r="R2121" s="289" t="s">
        <v>8628</v>
      </c>
    </row>
    <row r="2122" spans="1:18" x14ac:dyDescent="0.2">
      <c r="A2122" s="274" t="s">
        <v>4960</v>
      </c>
      <c r="B2122" s="274" t="s">
        <v>2629</v>
      </c>
      <c r="C2122" s="274" t="s">
        <v>4961</v>
      </c>
      <c r="D2122" s="273" t="s">
        <v>4962</v>
      </c>
      <c r="E2122" s="296">
        <v>6500</v>
      </c>
      <c r="F2122" s="274" t="s">
        <v>5667</v>
      </c>
      <c r="G2122" s="273" t="s">
        <v>5668</v>
      </c>
      <c r="H2122" s="298" t="s">
        <v>5669</v>
      </c>
      <c r="I2122" s="298" t="s">
        <v>4966</v>
      </c>
      <c r="J2122" s="298" t="s">
        <v>4967</v>
      </c>
      <c r="K2122" s="273"/>
      <c r="L2122" s="273"/>
      <c r="M2122" s="273"/>
      <c r="N2122" s="273">
        <v>0</v>
      </c>
      <c r="O2122" s="273">
        <v>6</v>
      </c>
      <c r="P2122" s="287">
        <v>40159.200000000004</v>
      </c>
      <c r="Q2122" s="288" t="s">
        <v>8627</v>
      </c>
      <c r="R2122" s="289" t="s">
        <v>8628</v>
      </c>
    </row>
    <row r="2123" spans="1:18" x14ac:dyDescent="0.2">
      <c r="A2123" s="274" t="s">
        <v>4960</v>
      </c>
      <c r="B2123" s="274" t="s">
        <v>2629</v>
      </c>
      <c r="C2123" s="274" t="s">
        <v>4961</v>
      </c>
      <c r="D2123" s="273" t="s">
        <v>5052</v>
      </c>
      <c r="E2123" s="296">
        <v>2500</v>
      </c>
      <c r="F2123" s="295" t="s">
        <v>5670</v>
      </c>
      <c r="G2123" s="273" t="s">
        <v>5671</v>
      </c>
      <c r="H2123" s="298" t="s">
        <v>5055</v>
      </c>
      <c r="I2123" s="298" t="s">
        <v>4993</v>
      </c>
      <c r="J2123" s="298" t="s">
        <v>5056</v>
      </c>
      <c r="K2123" s="273"/>
      <c r="L2123" s="273"/>
      <c r="M2123" s="273"/>
      <c r="N2123" s="273">
        <v>0</v>
      </c>
      <c r="O2123" s="273">
        <v>6</v>
      </c>
      <c r="P2123" s="287">
        <v>16156.27</v>
      </c>
      <c r="Q2123" s="288" t="s">
        <v>8627</v>
      </c>
      <c r="R2123" s="289" t="s">
        <v>8628</v>
      </c>
    </row>
    <row r="2124" spans="1:18" x14ac:dyDescent="0.2">
      <c r="A2124" s="274" t="s">
        <v>4960</v>
      </c>
      <c r="B2124" s="274" t="s">
        <v>2629</v>
      </c>
      <c r="C2124" s="274" t="s">
        <v>4961</v>
      </c>
      <c r="D2124" s="273" t="s">
        <v>4962</v>
      </c>
      <c r="E2124" s="296">
        <v>5500</v>
      </c>
      <c r="F2124" s="274" t="s">
        <v>5672</v>
      </c>
      <c r="G2124" s="273" t="s">
        <v>5673</v>
      </c>
      <c r="H2124" s="298" t="s">
        <v>4992</v>
      </c>
      <c r="I2124" s="298" t="s">
        <v>4966</v>
      </c>
      <c r="J2124" s="298" t="s">
        <v>4967</v>
      </c>
      <c r="K2124" s="273"/>
      <c r="L2124" s="273"/>
      <c r="M2124" s="273"/>
      <c r="N2124" s="273">
        <v>0</v>
      </c>
      <c r="O2124" s="273">
        <v>6</v>
      </c>
      <c r="P2124" s="287">
        <v>34159.199999999997</v>
      </c>
      <c r="Q2124" s="288" t="s">
        <v>8627</v>
      </c>
      <c r="R2124" s="289" t="s">
        <v>8628</v>
      </c>
    </row>
    <row r="2125" spans="1:18" x14ac:dyDescent="0.2">
      <c r="A2125" s="274" t="s">
        <v>4960</v>
      </c>
      <c r="B2125" s="274" t="s">
        <v>2629</v>
      </c>
      <c r="C2125" s="274" t="s">
        <v>4961</v>
      </c>
      <c r="D2125" s="273" t="s">
        <v>4970</v>
      </c>
      <c r="E2125" s="296">
        <v>3000</v>
      </c>
      <c r="F2125" s="274" t="s">
        <v>5674</v>
      </c>
      <c r="G2125" s="273" t="s">
        <v>5675</v>
      </c>
      <c r="H2125" s="298" t="s">
        <v>5676</v>
      </c>
      <c r="I2125" s="298" t="s">
        <v>4993</v>
      </c>
      <c r="J2125" s="298" t="s">
        <v>4994</v>
      </c>
      <c r="K2125" s="273"/>
      <c r="L2125" s="273"/>
      <c r="M2125" s="273"/>
      <c r="N2125" s="273">
        <v>0</v>
      </c>
      <c r="O2125" s="273">
        <v>6</v>
      </c>
      <c r="P2125" s="287">
        <v>19159.199999999997</v>
      </c>
      <c r="Q2125" s="288" t="s">
        <v>8627</v>
      </c>
      <c r="R2125" s="289" t="s">
        <v>8628</v>
      </c>
    </row>
    <row r="2126" spans="1:18" x14ac:dyDescent="0.2">
      <c r="A2126" s="274" t="s">
        <v>4960</v>
      </c>
      <c r="B2126" s="274" t="s">
        <v>2629</v>
      </c>
      <c r="C2126" s="274" t="s">
        <v>4961</v>
      </c>
      <c r="D2126" s="273" t="s">
        <v>4962</v>
      </c>
      <c r="E2126" s="296">
        <v>6500</v>
      </c>
      <c r="F2126" s="274" t="s">
        <v>5677</v>
      </c>
      <c r="G2126" s="273" t="s">
        <v>5678</v>
      </c>
      <c r="H2126" s="298" t="s">
        <v>4985</v>
      </c>
      <c r="I2126" s="298" t="s">
        <v>4966</v>
      </c>
      <c r="J2126" s="298" t="s">
        <v>4967</v>
      </c>
      <c r="K2126" s="273"/>
      <c r="L2126" s="273"/>
      <c r="M2126" s="273"/>
      <c r="N2126" s="273">
        <v>3</v>
      </c>
      <c r="O2126" s="273">
        <v>6</v>
      </c>
      <c r="P2126" s="287">
        <v>40159.200000000004</v>
      </c>
      <c r="Q2126" s="288" t="s">
        <v>8627</v>
      </c>
      <c r="R2126" s="289" t="s">
        <v>8628</v>
      </c>
    </row>
    <row r="2127" spans="1:18" x14ac:dyDescent="0.2">
      <c r="A2127" s="274" t="s">
        <v>4960</v>
      </c>
      <c r="B2127" s="274" t="s">
        <v>2629</v>
      </c>
      <c r="C2127" s="274" t="s">
        <v>4961</v>
      </c>
      <c r="D2127" s="273" t="s">
        <v>4962</v>
      </c>
      <c r="E2127" s="296">
        <v>6500</v>
      </c>
      <c r="F2127" s="274" t="s">
        <v>5679</v>
      </c>
      <c r="G2127" s="273" t="s">
        <v>5680</v>
      </c>
      <c r="H2127" s="298" t="s">
        <v>4976</v>
      </c>
      <c r="I2127" s="298" t="s">
        <v>4966</v>
      </c>
      <c r="J2127" s="298" t="s">
        <v>4967</v>
      </c>
      <c r="K2127" s="273"/>
      <c r="L2127" s="273"/>
      <c r="M2127" s="273"/>
      <c r="N2127" s="273">
        <v>0</v>
      </c>
      <c r="O2127" s="273">
        <v>6</v>
      </c>
      <c r="P2127" s="287">
        <v>40159.200000000004</v>
      </c>
      <c r="Q2127" s="288" t="s">
        <v>8627</v>
      </c>
      <c r="R2127" s="289" t="s">
        <v>8628</v>
      </c>
    </row>
    <row r="2128" spans="1:18" x14ac:dyDescent="0.2">
      <c r="A2128" s="274" t="s">
        <v>4960</v>
      </c>
      <c r="B2128" s="274" t="s">
        <v>2629</v>
      </c>
      <c r="C2128" s="274" t="s">
        <v>4961</v>
      </c>
      <c r="D2128" s="273" t="s">
        <v>4962</v>
      </c>
      <c r="E2128" s="296">
        <v>7500</v>
      </c>
      <c r="F2128" s="274" t="s">
        <v>5681</v>
      </c>
      <c r="G2128" s="273" t="s">
        <v>5682</v>
      </c>
      <c r="H2128" s="298" t="s">
        <v>4976</v>
      </c>
      <c r="I2128" s="298" t="s">
        <v>4966</v>
      </c>
      <c r="J2128" s="298" t="s">
        <v>4967</v>
      </c>
      <c r="K2128" s="273"/>
      <c r="L2128" s="273"/>
      <c r="M2128" s="273"/>
      <c r="N2128" s="273">
        <v>4</v>
      </c>
      <c r="O2128" s="273">
        <v>6</v>
      </c>
      <c r="P2128" s="287">
        <v>46159.200000000004</v>
      </c>
      <c r="Q2128" s="288" t="s">
        <v>8627</v>
      </c>
      <c r="R2128" s="289" t="s">
        <v>8628</v>
      </c>
    </row>
    <row r="2129" spans="1:18" x14ac:dyDescent="0.2">
      <c r="A2129" s="274" t="s">
        <v>4960</v>
      </c>
      <c r="B2129" s="274" t="s">
        <v>2629</v>
      </c>
      <c r="C2129" s="274" t="s">
        <v>4961</v>
      </c>
      <c r="D2129" s="273" t="s">
        <v>4962</v>
      </c>
      <c r="E2129" s="296">
        <v>6000</v>
      </c>
      <c r="F2129" s="274" t="s">
        <v>5683</v>
      </c>
      <c r="G2129" s="273" t="s">
        <v>5684</v>
      </c>
      <c r="H2129" s="298" t="s">
        <v>4985</v>
      </c>
      <c r="I2129" s="298" t="s">
        <v>4966</v>
      </c>
      <c r="J2129" s="298" t="s">
        <v>4967</v>
      </c>
      <c r="K2129" s="273"/>
      <c r="L2129" s="273"/>
      <c r="M2129" s="273"/>
      <c r="N2129" s="273">
        <v>0</v>
      </c>
      <c r="O2129" s="273">
        <v>6</v>
      </c>
      <c r="P2129" s="287">
        <v>37159.199999999997</v>
      </c>
      <c r="Q2129" s="288" t="s">
        <v>8627</v>
      </c>
      <c r="R2129" s="289" t="s">
        <v>8628</v>
      </c>
    </row>
    <row r="2130" spans="1:18" x14ac:dyDescent="0.2">
      <c r="A2130" s="274" t="s">
        <v>4960</v>
      </c>
      <c r="B2130" s="274" t="s">
        <v>2629</v>
      </c>
      <c r="C2130" s="274" t="s">
        <v>4961</v>
      </c>
      <c r="D2130" s="273" t="s">
        <v>4962</v>
      </c>
      <c r="E2130" s="296">
        <v>6500</v>
      </c>
      <c r="F2130" s="274" t="s">
        <v>5685</v>
      </c>
      <c r="G2130" s="273" t="s">
        <v>5686</v>
      </c>
      <c r="H2130" s="298" t="s">
        <v>4976</v>
      </c>
      <c r="I2130" s="298" t="s">
        <v>4966</v>
      </c>
      <c r="J2130" s="298" t="s">
        <v>4967</v>
      </c>
      <c r="K2130" s="273"/>
      <c r="L2130" s="273"/>
      <c r="M2130" s="273"/>
      <c r="N2130" s="273">
        <v>4</v>
      </c>
      <c r="O2130" s="273">
        <v>6</v>
      </c>
      <c r="P2130" s="287">
        <v>40159.200000000004</v>
      </c>
      <c r="Q2130" s="288" t="s">
        <v>8627</v>
      </c>
      <c r="R2130" s="289" t="s">
        <v>8628</v>
      </c>
    </row>
    <row r="2131" spans="1:18" x14ac:dyDescent="0.2">
      <c r="A2131" s="274" t="s">
        <v>4960</v>
      </c>
      <c r="B2131" s="274" t="s">
        <v>2629</v>
      </c>
      <c r="C2131" s="274" t="s">
        <v>4961</v>
      </c>
      <c r="D2131" s="273" t="s">
        <v>4962</v>
      </c>
      <c r="E2131" s="296">
        <v>5500</v>
      </c>
      <c r="F2131" s="274" t="s">
        <v>5687</v>
      </c>
      <c r="G2131" s="273" t="s">
        <v>5688</v>
      </c>
      <c r="H2131" s="298" t="s">
        <v>4965</v>
      </c>
      <c r="I2131" s="298" t="s">
        <v>4966</v>
      </c>
      <c r="J2131" s="298" t="s">
        <v>4967</v>
      </c>
      <c r="K2131" s="273"/>
      <c r="L2131" s="273"/>
      <c r="M2131" s="273"/>
      <c r="N2131" s="273">
        <v>3</v>
      </c>
      <c r="O2131" s="273">
        <v>6</v>
      </c>
      <c r="P2131" s="287">
        <v>34159.199999999997</v>
      </c>
      <c r="Q2131" s="288" t="s">
        <v>8627</v>
      </c>
      <c r="R2131" s="289" t="s">
        <v>8628</v>
      </c>
    </row>
    <row r="2132" spans="1:18" x14ac:dyDescent="0.2">
      <c r="A2132" s="274" t="s">
        <v>4960</v>
      </c>
      <c r="B2132" s="274" t="s">
        <v>2629</v>
      </c>
      <c r="C2132" s="274" t="s">
        <v>4961</v>
      </c>
      <c r="D2132" s="273" t="s">
        <v>4970</v>
      </c>
      <c r="E2132" s="296">
        <v>2500</v>
      </c>
      <c r="F2132" s="274" t="s">
        <v>5689</v>
      </c>
      <c r="G2132" s="273" t="s">
        <v>5690</v>
      </c>
      <c r="H2132" s="298" t="s">
        <v>4992</v>
      </c>
      <c r="I2132" s="298" t="s">
        <v>4993</v>
      </c>
      <c r="J2132" s="298" t="s">
        <v>4994</v>
      </c>
      <c r="K2132" s="273"/>
      <c r="L2132" s="273"/>
      <c r="M2132" s="273"/>
      <c r="N2132" s="273">
        <v>0</v>
      </c>
      <c r="O2132" s="273">
        <v>6</v>
      </c>
      <c r="P2132" s="287">
        <v>16156.220000000001</v>
      </c>
      <c r="Q2132" s="288" t="s">
        <v>8627</v>
      </c>
      <c r="R2132" s="289" t="s">
        <v>8628</v>
      </c>
    </row>
    <row r="2133" spans="1:18" x14ac:dyDescent="0.2">
      <c r="A2133" s="274" t="s">
        <v>4960</v>
      </c>
      <c r="B2133" s="274" t="s">
        <v>2629</v>
      </c>
      <c r="C2133" s="274" t="s">
        <v>4961</v>
      </c>
      <c r="D2133" s="273" t="s">
        <v>4962</v>
      </c>
      <c r="E2133" s="296">
        <v>6500</v>
      </c>
      <c r="F2133" s="274" t="s">
        <v>5691</v>
      </c>
      <c r="G2133" s="273" t="s">
        <v>5692</v>
      </c>
      <c r="H2133" s="298" t="s">
        <v>4973</v>
      </c>
      <c r="I2133" s="298" t="s">
        <v>4966</v>
      </c>
      <c r="J2133" s="298" t="s">
        <v>4967</v>
      </c>
      <c r="K2133" s="273"/>
      <c r="L2133" s="273"/>
      <c r="M2133" s="273"/>
      <c r="N2133" s="273">
        <v>3</v>
      </c>
      <c r="O2133" s="273">
        <v>6</v>
      </c>
      <c r="P2133" s="287">
        <v>40383.090000000004</v>
      </c>
      <c r="Q2133" s="288" t="s">
        <v>8627</v>
      </c>
      <c r="R2133" s="289" t="s">
        <v>8628</v>
      </c>
    </row>
    <row r="2134" spans="1:18" x14ac:dyDescent="0.2">
      <c r="A2134" s="274" t="s">
        <v>4960</v>
      </c>
      <c r="B2134" s="274" t="s">
        <v>2629</v>
      </c>
      <c r="C2134" s="274" t="s">
        <v>4961</v>
      </c>
      <c r="D2134" s="273" t="s">
        <v>4962</v>
      </c>
      <c r="E2134" s="296">
        <v>7500</v>
      </c>
      <c r="F2134" s="274" t="s">
        <v>5693</v>
      </c>
      <c r="G2134" s="273" t="s">
        <v>5694</v>
      </c>
      <c r="H2134" s="298" t="s">
        <v>4973</v>
      </c>
      <c r="I2134" s="298" t="s">
        <v>4966</v>
      </c>
      <c r="J2134" s="298" t="s">
        <v>4967</v>
      </c>
      <c r="K2134" s="273"/>
      <c r="L2134" s="273"/>
      <c r="M2134" s="273"/>
      <c r="N2134" s="273">
        <v>4</v>
      </c>
      <c r="O2134" s="273">
        <v>6</v>
      </c>
      <c r="P2134" s="287">
        <v>46159.200000000004</v>
      </c>
      <c r="Q2134" s="288" t="s">
        <v>8627</v>
      </c>
      <c r="R2134" s="289" t="s">
        <v>8628</v>
      </c>
    </row>
    <row r="2135" spans="1:18" x14ac:dyDescent="0.2">
      <c r="A2135" s="274" t="s">
        <v>4960</v>
      </c>
      <c r="B2135" s="274" t="s">
        <v>2629</v>
      </c>
      <c r="C2135" s="274" t="s">
        <v>4961</v>
      </c>
      <c r="D2135" s="273" t="s">
        <v>4962</v>
      </c>
      <c r="E2135" s="296">
        <v>7500</v>
      </c>
      <c r="F2135" s="274" t="s">
        <v>5695</v>
      </c>
      <c r="G2135" s="273" t="s">
        <v>5696</v>
      </c>
      <c r="H2135" s="298" t="s">
        <v>4965</v>
      </c>
      <c r="I2135" s="298" t="s">
        <v>4966</v>
      </c>
      <c r="J2135" s="298" t="s">
        <v>4967</v>
      </c>
      <c r="K2135" s="273"/>
      <c r="L2135" s="273"/>
      <c r="M2135" s="273"/>
      <c r="N2135" s="273">
        <v>3</v>
      </c>
      <c r="O2135" s="273">
        <v>6</v>
      </c>
      <c r="P2135" s="287">
        <v>46159.200000000004</v>
      </c>
      <c r="Q2135" s="288" t="s">
        <v>8627</v>
      </c>
      <c r="R2135" s="289" t="s">
        <v>8628</v>
      </c>
    </row>
    <row r="2136" spans="1:18" x14ac:dyDescent="0.2">
      <c r="A2136" s="274" t="s">
        <v>4960</v>
      </c>
      <c r="B2136" s="274" t="s">
        <v>2629</v>
      </c>
      <c r="C2136" s="274" t="s">
        <v>4961</v>
      </c>
      <c r="D2136" s="273" t="s">
        <v>4970</v>
      </c>
      <c r="E2136" s="296">
        <v>4200</v>
      </c>
      <c r="F2136" s="274" t="s">
        <v>5697</v>
      </c>
      <c r="G2136" s="273" t="s">
        <v>5698</v>
      </c>
      <c r="H2136" s="274" t="s">
        <v>4976</v>
      </c>
      <c r="I2136" s="274" t="s">
        <v>4966</v>
      </c>
      <c r="J2136" s="274" t="s">
        <v>4967</v>
      </c>
      <c r="K2136" s="273"/>
      <c r="L2136" s="273"/>
      <c r="M2136" s="273"/>
      <c r="N2136" s="273">
        <v>0</v>
      </c>
      <c r="O2136" s="273">
        <v>6</v>
      </c>
      <c r="P2136" s="287">
        <v>26359.199999999997</v>
      </c>
      <c r="Q2136" s="274"/>
      <c r="R2136" s="290"/>
    </row>
    <row r="2137" spans="1:18" x14ac:dyDescent="0.2">
      <c r="A2137" s="274" t="s">
        <v>4960</v>
      </c>
      <c r="B2137" s="274" t="s">
        <v>2629</v>
      </c>
      <c r="C2137" s="274" t="s">
        <v>4961</v>
      </c>
      <c r="D2137" s="273" t="s">
        <v>4962</v>
      </c>
      <c r="E2137" s="296">
        <v>6500</v>
      </c>
      <c r="F2137" s="274" t="s">
        <v>5699</v>
      </c>
      <c r="G2137" s="273" t="s">
        <v>5700</v>
      </c>
      <c r="H2137" s="298" t="s">
        <v>5015</v>
      </c>
      <c r="I2137" s="298" t="s">
        <v>4966</v>
      </c>
      <c r="J2137" s="298" t="s">
        <v>4967</v>
      </c>
      <c r="K2137" s="273"/>
      <c r="L2137" s="273"/>
      <c r="M2137" s="273"/>
      <c r="N2137" s="273">
        <v>4</v>
      </c>
      <c r="O2137" s="273">
        <v>6</v>
      </c>
      <c r="P2137" s="287">
        <v>40159.200000000004</v>
      </c>
      <c r="Q2137" s="288" t="s">
        <v>8627</v>
      </c>
      <c r="R2137" s="289" t="s">
        <v>8628</v>
      </c>
    </row>
    <row r="2138" spans="1:18" x14ac:dyDescent="0.2">
      <c r="A2138" s="274" t="s">
        <v>4960</v>
      </c>
      <c r="B2138" s="274" t="s">
        <v>2629</v>
      </c>
      <c r="C2138" s="274" t="s">
        <v>4961</v>
      </c>
      <c r="D2138" s="273" t="s">
        <v>5052</v>
      </c>
      <c r="E2138" s="296">
        <v>3500</v>
      </c>
      <c r="F2138" s="274" t="s">
        <v>5701</v>
      </c>
      <c r="G2138" s="273" t="s">
        <v>5702</v>
      </c>
      <c r="H2138" s="298" t="s">
        <v>5055</v>
      </c>
      <c r="I2138" s="298" t="s">
        <v>4993</v>
      </c>
      <c r="J2138" s="298" t="s">
        <v>5056</v>
      </c>
      <c r="K2138" s="273"/>
      <c r="L2138" s="273"/>
      <c r="M2138" s="273"/>
      <c r="N2138" s="273">
        <v>4</v>
      </c>
      <c r="O2138" s="273">
        <v>6</v>
      </c>
      <c r="P2138" s="287">
        <v>22159.199999999997</v>
      </c>
      <c r="Q2138" s="288" t="s">
        <v>8627</v>
      </c>
      <c r="R2138" s="289" t="s">
        <v>8628</v>
      </c>
    </row>
    <row r="2139" spans="1:18" x14ac:dyDescent="0.2">
      <c r="A2139" s="274" t="s">
        <v>4960</v>
      </c>
      <c r="B2139" s="274" t="s">
        <v>2629</v>
      </c>
      <c r="C2139" s="274" t="s">
        <v>4961</v>
      </c>
      <c r="D2139" s="273" t="s">
        <v>4962</v>
      </c>
      <c r="E2139" s="296">
        <v>7500</v>
      </c>
      <c r="F2139" s="274" t="s">
        <v>5703</v>
      </c>
      <c r="G2139" s="273" t="s">
        <v>5704</v>
      </c>
      <c r="H2139" s="298" t="s">
        <v>4965</v>
      </c>
      <c r="I2139" s="298" t="s">
        <v>4966</v>
      </c>
      <c r="J2139" s="298" t="s">
        <v>4967</v>
      </c>
      <c r="K2139" s="273"/>
      <c r="L2139" s="273"/>
      <c r="M2139" s="273"/>
      <c r="N2139" s="273">
        <v>4</v>
      </c>
      <c r="O2139" s="273">
        <v>6</v>
      </c>
      <c r="P2139" s="287">
        <v>46159.200000000004</v>
      </c>
      <c r="Q2139" s="288" t="s">
        <v>8627</v>
      </c>
      <c r="R2139" s="289" t="s">
        <v>8628</v>
      </c>
    </row>
    <row r="2140" spans="1:18" x14ac:dyDescent="0.2">
      <c r="A2140" s="274" t="s">
        <v>4960</v>
      </c>
      <c r="B2140" s="274" t="s">
        <v>2629</v>
      </c>
      <c r="C2140" s="274" t="s">
        <v>4961</v>
      </c>
      <c r="D2140" s="273" t="s">
        <v>4962</v>
      </c>
      <c r="E2140" s="296">
        <v>8500</v>
      </c>
      <c r="F2140" s="274" t="s">
        <v>5705</v>
      </c>
      <c r="G2140" s="273" t="s">
        <v>5706</v>
      </c>
      <c r="H2140" s="298" t="s">
        <v>4985</v>
      </c>
      <c r="I2140" s="298" t="s">
        <v>4966</v>
      </c>
      <c r="J2140" s="298" t="s">
        <v>4967</v>
      </c>
      <c r="K2140" s="273"/>
      <c r="L2140" s="273"/>
      <c r="M2140" s="273"/>
      <c r="N2140" s="273">
        <v>3</v>
      </c>
      <c r="O2140" s="273">
        <v>6</v>
      </c>
      <c r="P2140" s="287">
        <v>52159.199999999997</v>
      </c>
      <c r="Q2140" s="288" t="s">
        <v>8627</v>
      </c>
      <c r="R2140" s="289" t="s">
        <v>8628</v>
      </c>
    </row>
    <row r="2141" spans="1:18" x14ac:dyDescent="0.2">
      <c r="A2141" s="274" t="s">
        <v>4960</v>
      </c>
      <c r="B2141" s="274" t="s">
        <v>2629</v>
      </c>
      <c r="C2141" s="274" t="s">
        <v>4961</v>
      </c>
      <c r="D2141" s="273" t="s">
        <v>4962</v>
      </c>
      <c r="E2141" s="296">
        <v>6000</v>
      </c>
      <c r="F2141" s="274" t="s">
        <v>5707</v>
      </c>
      <c r="G2141" s="273" t="s">
        <v>5708</v>
      </c>
      <c r="H2141" s="298" t="s">
        <v>4965</v>
      </c>
      <c r="I2141" s="298" t="s">
        <v>4966</v>
      </c>
      <c r="J2141" s="298" t="s">
        <v>4967</v>
      </c>
      <c r="K2141" s="273"/>
      <c r="L2141" s="273"/>
      <c r="M2141" s="273"/>
      <c r="N2141" s="273">
        <v>0</v>
      </c>
      <c r="O2141" s="273">
        <v>6</v>
      </c>
      <c r="P2141" s="287">
        <v>37159.199999999997</v>
      </c>
      <c r="Q2141" s="288" t="s">
        <v>8627</v>
      </c>
      <c r="R2141" s="289" t="s">
        <v>8628</v>
      </c>
    </row>
    <row r="2142" spans="1:18" x14ac:dyDescent="0.2">
      <c r="A2142" s="274" t="s">
        <v>4960</v>
      </c>
      <c r="B2142" s="274" t="s">
        <v>2629</v>
      </c>
      <c r="C2142" s="274" t="s">
        <v>4961</v>
      </c>
      <c r="D2142" s="273" t="s">
        <v>4962</v>
      </c>
      <c r="E2142" s="296">
        <v>6000</v>
      </c>
      <c r="F2142" s="274" t="s">
        <v>5709</v>
      </c>
      <c r="G2142" s="273" t="s">
        <v>5710</v>
      </c>
      <c r="H2142" s="274" t="s">
        <v>4976</v>
      </c>
      <c r="I2142" s="274" t="s">
        <v>4966</v>
      </c>
      <c r="J2142" s="274" t="s">
        <v>4967</v>
      </c>
      <c r="K2142" s="273"/>
      <c r="L2142" s="273"/>
      <c r="M2142" s="273"/>
      <c r="N2142" s="273">
        <v>0</v>
      </c>
      <c r="O2142" s="273">
        <v>6</v>
      </c>
      <c r="P2142" s="287">
        <v>37159.199999999997</v>
      </c>
      <c r="Q2142" s="274"/>
      <c r="R2142" s="290"/>
    </row>
    <row r="2143" spans="1:18" x14ac:dyDescent="0.2">
      <c r="A2143" s="274" t="s">
        <v>4960</v>
      </c>
      <c r="B2143" s="274" t="s">
        <v>2629</v>
      </c>
      <c r="C2143" s="274" t="s">
        <v>4961</v>
      </c>
      <c r="D2143" s="273" t="s">
        <v>4962</v>
      </c>
      <c r="E2143" s="296">
        <v>5500</v>
      </c>
      <c r="F2143" s="274" t="s">
        <v>5711</v>
      </c>
      <c r="G2143" s="273" t="s">
        <v>5712</v>
      </c>
      <c r="H2143" s="298" t="s">
        <v>4965</v>
      </c>
      <c r="I2143" s="298" t="s">
        <v>4966</v>
      </c>
      <c r="J2143" s="298" t="s">
        <v>4967</v>
      </c>
      <c r="K2143" s="273"/>
      <c r="L2143" s="273"/>
      <c r="M2143" s="273"/>
      <c r="N2143" s="273">
        <v>0</v>
      </c>
      <c r="O2143" s="273">
        <v>6</v>
      </c>
      <c r="P2143" s="287">
        <v>34159.199999999997</v>
      </c>
      <c r="Q2143" s="288" t="s">
        <v>8627</v>
      </c>
      <c r="R2143" s="289" t="s">
        <v>8628</v>
      </c>
    </row>
    <row r="2144" spans="1:18" x14ac:dyDescent="0.2">
      <c r="A2144" s="274" t="s">
        <v>4960</v>
      </c>
      <c r="B2144" s="274" t="s">
        <v>2629</v>
      </c>
      <c r="C2144" s="274" t="s">
        <v>4961</v>
      </c>
      <c r="D2144" s="273" t="s">
        <v>4962</v>
      </c>
      <c r="E2144" s="296">
        <v>10500</v>
      </c>
      <c r="F2144" s="274" t="s">
        <v>5713</v>
      </c>
      <c r="G2144" s="273" t="s">
        <v>5714</v>
      </c>
      <c r="H2144" s="298" t="s">
        <v>4985</v>
      </c>
      <c r="I2144" s="298" t="s">
        <v>4966</v>
      </c>
      <c r="J2144" s="298" t="s">
        <v>4967</v>
      </c>
      <c r="K2144" s="273"/>
      <c r="L2144" s="273"/>
      <c r="M2144" s="273"/>
      <c r="N2144" s="273">
        <v>3</v>
      </c>
      <c r="O2144" s="273">
        <v>6</v>
      </c>
      <c r="P2144" s="287">
        <v>64159.199999999997</v>
      </c>
      <c r="Q2144" s="288" t="s">
        <v>8627</v>
      </c>
      <c r="R2144" s="289" t="s">
        <v>8628</v>
      </c>
    </row>
    <row r="2145" spans="1:18" x14ac:dyDescent="0.2">
      <c r="A2145" s="274" t="s">
        <v>4960</v>
      </c>
      <c r="B2145" s="274" t="s">
        <v>2629</v>
      </c>
      <c r="C2145" s="274" t="s">
        <v>4961</v>
      </c>
      <c r="D2145" s="273" t="s">
        <v>4962</v>
      </c>
      <c r="E2145" s="296">
        <v>6500</v>
      </c>
      <c r="F2145" s="274" t="s">
        <v>5715</v>
      </c>
      <c r="G2145" s="273" t="s">
        <v>5716</v>
      </c>
      <c r="H2145" s="298" t="s">
        <v>4976</v>
      </c>
      <c r="I2145" s="298" t="s">
        <v>4966</v>
      </c>
      <c r="J2145" s="298" t="s">
        <v>4967</v>
      </c>
      <c r="K2145" s="273"/>
      <c r="L2145" s="273"/>
      <c r="M2145" s="273"/>
      <c r="N2145" s="273">
        <v>3</v>
      </c>
      <c r="O2145" s="273">
        <v>6</v>
      </c>
      <c r="P2145" s="287">
        <v>40159.200000000004</v>
      </c>
      <c r="Q2145" s="288" t="s">
        <v>8627</v>
      </c>
      <c r="R2145" s="289" t="s">
        <v>8628</v>
      </c>
    </row>
    <row r="2146" spans="1:18" x14ac:dyDescent="0.2">
      <c r="A2146" s="274" t="s">
        <v>4960</v>
      </c>
      <c r="B2146" s="274" t="s">
        <v>2629</v>
      </c>
      <c r="C2146" s="274" t="s">
        <v>4961</v>
      </c>
      <c r="D2146" s="273" t="s">
        <v>4962</v>
      </c>
      <c r="E2146" s="296">
        <v>6500</v>
      </c>
      <c r="F2146" s="274" t="s">
        <v>5717</v>
      </c>
      <c r="G2146" s="273" t="s">
        <v>5718</v>
      </c>
      <c r="H2146" s="298" t="s">
        <v>4973</v>
      </c>
      <c r="I2146" s="298" t="s">
        <v>4966</v>
      </c>
      <c r="J2146" s="298" t="s">
        <v>4967</v>
      </c>
      <c r="K2146" s="273"/>
      <c r="L2146" s="273"/>
      <c r="M2146" s="273"/>
      <c r="N2146" s="273">
        <v>0</v>
      </c>
      <c r="O2146" s="273">
        <v>6</v>
      </c>
      <c r="P2146" s="287">
        <v>40159.200000000004</v>
      </c>
      <c r="Q2146" s="288" t="s">
        <v>8627</v>
      </c>
      <c r="R2146" s="289" t="s">
        <v>8628</v>
      </c>
    </row>
    <row r="2147" spans="1:18" x14ac:dyDescent="0.2">
      <c r="A2147" s="274" t="s">
        <v>4960</v>
      </c>
      <c r="B2147" s="274" t="s">
        <v>2629</v>
      </c>
      <c r="C2147" s="274" t="s">
        <v>4961</v>
      </c>
      <c r="D2147" s="273" t="s">
        <v>4962</v>
      </c>
      <c r="E2147" s="296">
        <v>6500</v>
      </c>
      <c r="F2147" s="274" t="s">
        <v>5719</v>
      </c>
      <c r="G2147" s="273" t="s">
        <v>5720</v>
      </c>
      <c r="H2147" s="298" t="s">
        <v>4976</v>
      </c>
      <c r="I2147" s="298" t="s">
        <v>4966</v>
      </c>
      <c r="J2147" s="298" t="s">
        <v>4967</v>
      </c>
      <c r="K2147" s="273"/>
      <c r="L2147" s="273"/>
      <c r="M2147" s="273"/>
      <c r="N2147" s="273">
        <v>0</v>
      </c>
      <c r="O2147" s="273">
        <v>6</v>
      </c>
      <c r="P2147" s="287">
        <v>40159.200000000004</v>
      </c>
      <c r="Q2147" s="288" t="s">
        <v>8627</v>
      </c>
      <c r="R2147" s="289" t="s">
        <v>8628</v>
      </c>
    </row>
    <row r="2148" spans="1:18" x14ac:dyDescent="0.2">
      <c r="A2148" s="274" t="s">
        <v>4960</v>
      </c>
      <c r="B2148" s="274" t="s">
        <v>2629</v>
      </c>
      <c r="C2148" s="274" t="s">
        <v>4961</v>
      </c>
      <c r="D2148" s="273" t="s">
        <v>4970</v>
      </c>
      <c r="E2148" s="296">
        <v>7500</v>
      </c>
      <c r="F2148" s="274" t="s">
        <v>5723</v>
      </c>
      <c r="G2148" s="273" t="s">
        <v>5724</v>
      </c>
      <c r="H2148" s="298" t="s">
        <v>4976</v>
      </c>
      <c r="I2148" s="298" t="s">
        <v>4966</v>
      </c>
      <c r="J2148" s="298" t="s">
        <v>4967</v>
      </c>
      <c r="K2148" s="273"/>
      <c r="L2148" s="273"/>
      <c r="M2148" s="273"/>
      <c r="N2148" s="273">
        <v>4</v>
      </c>
      <c r="O2148" s="273">
        <v>6</v>
      </c>
      <c r="P2148" s="287">
        <v>46159.200000000004</v>
      </c>
      <c r="Q2148" s="288" t="s">
        <v>8627</v>
      </c>
      <c r="R2148" s="289" t="s">
        <v>8628</v>
      </c>
    </row>
    <row r="2149" spans="1:18" x14ac:dyDescent="0.2">
      <c r="A2149" s="274" t="s">
        <v>4960</v>
      </c>
      <c r="B2149" s="274" t="s">
        <v>2629</v>
      </c>
      <c r="C2149" s="274" t="s">
        <v>4961</v>
      </c>
      <c r="D2149" s="273" t="s">
        <v>4962</v>
      </c>
      <c r="E2149" s="296">
        <v>6500</v>
      </c>
      <c r="F2149" s="274" t="s">
        <v>5725</v>
      </c>
      <c r="G2149" s="273" t="s">
        <v>5726</v>
      </c>
      <c r="H2149" s="274" t="s">
        <v>4976</v>
      </c>
      <c r="I2149" s="274" t="s">
        <v>4966</v>
      </c>
      <c r="J2149" s="274" t="s">
        <v>4967</v>
      </c>
      <c r="K2149" s="273"/>
      <c r="L2149" s="273"/>
      <c r="M2149" s="273"/>
      <c r="N2149" s="273">
        <v>4</v>
      </c>
      <c r="O2149" s="273">
        <v>6</v>
      </c>
      <c r="P2149" s="287">
        <v>40159.200000000004</v>
      </c>
      <c r="Q2149" s="274"/>
      <c r="R2149" s="290"/>
    </row>
    <row r="2150" spans="1:18" x14ac:dyDescent="0.2">
      <c r="A2150" s="274" t="s">
        <v>4960</v>
      </c>
      <c r="B2150" s="274" t="s">
        <v>2629</v>
      </c>
      <c r="C2150" s="274" t="s">
        <v>4961</v>
      </c>
      <c r="D2150" s="273" t="s">
        <v>4962</v>
      </c>
      <c r="E2150" s="296">
        <v>7000</v>
      </c>
      <c r="F2150" s="274" t="s">
        <v>5727</v>
      </c>
      <c r="G2150" s="273" t="s">
        <v>5728</v>
      </c>
      <c r="H2150" s="298" t="s">
        <v>4999</v>
      </c>
      <c r="I2150" s="298" t="s">
        <v>4966</v>
      </c>
      <c r="J2150" s="298" t="s">
        <v>4967</v>
      </c>
      <c r="K2150" s="273"/>
      <c r="L2150" s="273"/>
      <c r="M2150" s="273"/>
      <c r="N2150" s="273">
        <v>0</v>
      </c>
      <c r="O2150" s="273">
        <v>6</v>
      </c>
      <c r="P2150" s="287">
        <v>43159.200000000004</v>
      </c>
      <c r="Q2150" s="288" t="s">
        <v>8627</v>
      </c>
      <c r="R2150" s="289" t="s">
        <v>8628</v>
      </c>
    </row>
    <row r="2151" spans="1:18" x14ac:dyDescent="0.2">
      <c r="A2151" s="274" t="s">
        <v>4960</v>
      </c>
      <c r="B2151" s="274" t="s">
        <v>2629</v>
      </c>
      <c r="C2151" s="274" t="s">
        <v>4961</v>
      </c>
      <c r="D2151" s="273" t="s">
        <v>4962</v>
      </c>
      <c r="E2151" s="296">
        <v>6500</v>
      </c>
      <c r="F2151" s="274" t="s">
        <v>5729</v>
      </c>
      <c r="G2151" s="273" t="s">
        <v>5730</v>
      </c>
      <c r="H2151" s="298" t="s">
        <v>4973</v>
      </c>
      <c r="I2151" s="298" t="s">
        <v>4966</v>
      </c>
      <c r="J2151" s="298" t="s">
        <v>4967</v>
      </c>
      <c r="K2151" s="273"/>
      <c r="L2151" s="273"/>
      <c r="M2151" s="273"/>
      <c r="N2151" s="273">
        <v>0</v>
      </c>
      <c r="O2151" s="273">
        <v>6</v>
      </c>
      <c r="P2151" s="287">
        <v>40159.200000000004</v>
      </c>
      <c r="Q2151" s="288" t="s">
        <v>8627</v>
      </c>
      <c r="R2151" s="289" t="s">
        <v>8628</v>
      </c>
    </row>
    <row r="2152" spans="1:18" x14ac:dyDescent="0.2">
      <c r="A2152" s="274" t="s">
        <v>4960</v>
      </c>
      <c r="B2152" s="274" t="s">
        <v>2629</v>
      </c>
      <c r="C2152" s="274" t="s">
        <v>4961</v>
      </c>
      <c r="D2152" s="273" t="s">
        <v>4970</v>
      </c>
      <c r="E2152" s="296">
        <v>4500</v>
      </c>
      <c r="F2152" s="274" t="s">
        <v>5731</v>
      </c>
      <c r="G2152" s="273" t="s">
        <v>5732</v>
      </c>
      <c r="H2152" s="298" t="s">
        <v>5154</v>
      </c>
      <c r="I2152" s="298" t="s">
        <v>4966</v>
      </c>
      <c r="J2152" s="298" t="s">
        <v>5123</v>
      </c>
      <c r="K2152" s="273"/>
      <c r="L2152" s="273"/>
      <c r="M2152" s="273"/>
      <c r="N2152" s="273">
        <v>0</v>
      </c>
      <c r="O2152" s="273">
        <v>6</v>
      </c>
      <c r="P2152" s="287">
        <v>28159.199999999997</v>
      </c>
      <c r="Q2152" s="288" t="s">
        <v>8627</v>
      </c>
      <c r="R2152" s="289" t="s">
        <v>8628</v>
      </c>
    </row>
    <row r="2153" spans="1:18" x14ac:dyDescent="0.2">
      <c r="A2153" s="274" t="s">
        <v>4960</v>
      </c>
      <c r="B2153" s="274" t="s">
        <v>2629</v>
      </c>
      <c r="C2153" s="274" t="s">
        <v>4961</v>
      </c>
      <c r="D2153" s="273" t="s">
        <v>4962</v>
      </c>
      <c r="E2153" s="296">
        <v>8500</v>
      </c>
      <c r="F2153" s="274" t="s">
        <v>5733</v>
      </c>
      <c r="G2153" s="273" t="s">
        <v>5734</v>
      </c>
      <c r="H2153" s="298" t="s">
        <v>4976</v>
      </c>
      <c r="I2153" s="298" t="s">
        <v>4966</v>
      </c>
      <c r="J2153" s="298" t="s">
        <v>4967</v>
      </c>
      <c r="K2153" s="273"/>
      <c r="L2153" s="273"/>
      <c r="M2153" s="273"/>
      <c r="N2153" s="273">
        <v>3</v>
      </c>
      <c r="O2153" s="273">
        <v>6</v>
      </c>
      <c r="P2153" s="287">
        <v>52159.199999999997</v>
      </c>
      <c r="Q2153" s="288" t="s">
        <v>8627</v>
      </c>
      <c r="R2153" s="289" t="s">
        <v>8628</v>
      </c>
    </row>
    <row r="2154" spans="1:18" x14ac:dyDescent="0.2">
      <c r="A2154" s="274" t="s">
        <v>4960</v>
      </c>
      <c r="B2154" s="274" t="s">
        <v>2629</v>
      </c>
      <c r="C2154" s="274" t="s">
        <v>4961</v>
      </c>
      <c r="D2154" s="273" t="s">
        <v>4962</v>
      </c>
      <c r="E2154" s="296">
        <v>8500</v>
      </c>
      <c r="F2154" s="274" t="s">
        <v>5735</v>
      </c>
      <c r="G2154" s="273" t="s">
        <v>5736</v>
      </c>
      <c r="H2154" s="298" t="s">
        <v>4976</v>
      </c>
      <c r="I2154" s="298" t="s">
        <v>4966</v>
      </c>
      <c r="J2154" s="298" t="s">
        <v>4967</v>
      </c>
      <c r="K2154" s="273"/>
      <c r="L2154" s="273"/>
      <c r="M2154" s="273"/>
      <c r="N2154" s="273">
        <v>3</v>
      </c>
      <c r="O2154" s="273">
        <v>6</v>
      </c>
      <c r="P2154" s="287">
        <v>14539.27</v>
      </c>
      <c r="Q2154" s="288" t="s">
        <v>8627</v>
      </c>
      <c r="R2154" s="289" t="s">
        <v>8628</v>
      </c>
    </row>
    <row r="2155" spans="1:18" x14ac:dyDescent="0.2">
      <c r="A2155" s="274" t="s">
        <v>4960</v>
      </c>
      <c r="B2155" s="274" t="s">
        <v>2629</v>
      </c>
      <c r="C2155" s="274" t="s">
        <v>4961</v>
      </c>
      <c r="D2155" s="273" t="s">
        <v>4962</v>
      </c>
      <c r="E2155" s="296">
        <v>8500</v>
      </c>
      <c r="F2155" s="274" t="s">
        <v>5737</v>
      </c>
      <c r="G2155" s="273" t="s">
        <v>5738</v>
      </c>
      <c r="H2155" s="298" t="s">
        <v>5452</v>
      </c>
      <c r="I2155" s="298" t="s">
        <v>4966</v>
      </c>
      <c r="J2155" s="298" t="s">
        <v>4967</v>
      </c>
      <c r="K2155" s="273"/>
      <c r="L2155" s="273"/>
      <c r="M2155" s="273"/>
      <c r="N2155" s="273">
        <v>0</v>
      </c>
      <c r="O2155" s="273">
        <v>6</v>
      </c>
      <c r="P2155" s="287">
        <v>52159.199999999997</v>
      </c>
      <c r="Q2155" s="288" t="s">
        <v>8627</v>
      </c>
      <c r="R2155" s="289" t="s">
        <v>8628</v>
      </c>
    </row>
    <row r="2156" spans="1:18" x14ac:dyDescent="0.2">
      <c r="A2156" s="274" t="s">
        <v>4960</v>
      </c>
      <c r="B2156" s="274" t="s">
        <v>2629</v>
      </c>
      <c r="C2156" s="274" t="s">
        <v>4961</v>
      </c>
      <c r="D2156" s="273" t="s">
        <v>4962</v>
      </c>
      <c r="E2156" s="296">
        <v>8500</v>
      </c>
      <c r="F2156" s="274" t="s">
        <v>5739</v>
      </c>
      <c r="G2156" s="273" t="s">
        <v>5740</v>
      </c>
      <c r="H2156" s="298" t="s">
        <v>4985</v>
      </c>
      <c r="I2156" s="298" t="s">
        <v>4966</v>
      </c>
      <c r="J2156" s="298" t="s">
        <v>4967</v>
      </c>
      <c r="K2156" s="273"/>
      <c r="L2156" s="273"/>
      <c r="M2156" s="273"/>
      <c r="N2156" s="273">
        <v>3</v>
      </c>
      <c r="O2156" s="273">
        <v>6</v>
      </c>
      <c r="P2156" s="287">
        <v>52159.199999999997</v>
      </c>
      <c r="Q2156" s="288" t="s">
        <v>8627</v>
      </c>
      <c r="R2156" s="289" t="s">
        <v>8628</v>
      </c>
    </row>
    <row r="2157" spans="1:18" x14ac:dyDescent="0.2">
      <c r="A2157" s="274" t="s">
        <v>4960</v>
      </c>
      <c r="B2157" s="274" t="s">
        <v>2629</v>
      </c>
      <c r="C2157" s="274" t="s">
        <v>4961</v>
      </c>
      <c r="D2157" s="273" t="s">
        <v>4962</v>
      </c>
      <c r="E2157" s="296">
        <v>8500</v>
      </c>
      <c r="F2157" s="274" t="s">
        <v>5741</v>
      </c>
      <c r="G2157" s="273" t="s">
        <v>5742</v>
      </c>
      <c r="H2157" s="298" t="s">
        <v>4985</v>
      </c>
      <c r="I2157" s="298" t="s">
        <v>4966</v>
      </c>
      <c r="J2157" s="298" t="s">
        <v>4967</v>
      </c>
      <c r="K2157" s="273"/>
      <c r="L2157" s="273"/>
      <c r="M2157" s="273"/>
      <c r="N2157" s="273">
        <v>3</v>
      </c>
      <c r="O2157" s="273">
        <v>6</v>
      </c>
      <c r="P2157" s="287">
        <v>52159.199999999997</v>
      </c>
      <c r="Q2157" s="288" t="s">
        <v>8627</v>
      </c>
      <c r="R2157" s="289" t="s">
        <v>8628</v>
      </c>
    </row>
    <row r="2158" spans="1:18" x14ac:dyDescent="0.2">
      <c r="A2158" s="274" t="s">
        <v>4960</v>
      </c>
      <c r="B2158" s="274" t="s">
        <v>2629</v>
      </c>
      <c r="C2158" s="274" t="s">
        <v>4961</v>
      </c>
      <c r="D2158" s="273" t="s">
        <v>4970</v>
      </c>
      <c r="E2158" s="296">
        <v>2500</v>
      </c>
      <c r="F2158" s="274" t="s">
        <v>5743</v>
      </c>
      <c r="G2158" s="273" t="s">
        <v>5744</v>
      </c>
      <c r="H2158" s="298" t="s">
        <v>4999</v>
      </c>
      <c r="I2158" s="298" t="s">
        <v>5020</v>
      </c>
      <c r="J2158" s="298" t="s">
        <v>4982</v>
      </c>
      <c r="K2158" s="273"/>
      <c r="L2158" s="273"/>
      <c r="M2158" s="273"/>
      <c r="N2158" s="273">
        <v>0</v>
      </c>
      <c r="O2158" s="273">
        <v>6</v>
      </c>
      <c r="P2158" s="287">
        <v>16156.079999999998</v>
      </c>
      <c r="Q2158" s="288" t="s">
        <v>8627</v>
      </c>
      <c r="R2158" s="289" t="s">
        <v>8628</v>
      </c>
    </row>
    <row r="2159" spans="1:18" x14ac:dyDescent="0.2">
      <c r="A2159" s="274" t="s">
        <v>4960</v>
      </c>
      <c r="B2159" s="274" t="s">
        <v>2629</v>
      </c>
      <c r="C2159" s="274" t="s">
        <v>4961</v>
      </c>
      <c r="D2159" s="273" t="s">
        <v>4962</v>
      </c>
      <c r="E2159" s="296">
        <v>5500</v>
      </c>
      <c r="F2159" s="274" t="s">
        <v>5745</v>
      </c>
      <c r="G2159" s="273" t="s">
        <v>5746</v>
      </c>
      <c r="H2159" s="298" t="s">
        <v>5747</v>
      </c>
      <c r="I2159" s="298" t="s">
        <v>4966</v>
      </c>
      <c r="J2159" s="298" t="s">
        <v>4967</v>
      </c>
      <c r="K2159" s="273"/>
      <c r="L2159" s="273"/>
      <c r="M2159" s="273"/>
      <c r="N2159" s="273">
        <v>0</v>
      </c>
      <c r="O2159" s="273">
        <v>6</v>
      </c>
      <c r="P2159" s="287">
        <v>34159.199999999997</v>
      </c>
      <c r="Q2159" s="288" t="s">
        <v>8627</v>
      </c>
      <c r="R2159" s="289" t="s">
        <v>8628</v>
      </c>
    </row>
    <row r="2160" spans="1:18" x14ac:dyDescent="0.2">
      <c r="A2160" s="274" t="s">
        <v>4960</v>
      </c>
      <c r="B2160" s="274" t="s">
        <v>2629</v>
      </c>
      <c r="C2160" s="274" t="s">
        <v>4961</v>
      </c>
      <c r="D2160" s="273" t="s">
        <v>4962</v>
      </c>
      <c r="E2160" s="296">
        <v>7500</v>
      </c>
      <c r="F2160" s="274" t="s">
        <v>5748</v>
      </c>
      <c r="G2160" s="273" t="s">
        <v>5749</v>
      </c>
      <c r="H2160" s="298" t="s">
        <v>4976</v>
      </c>
      <c r="I2160" s="298" t="s">
        <v>4966</v>
      </c>
      <c r="J2160" s="298" t="s">
        <v>4967</v>
      </c>
      <c r="K2160" s="273"/>
      <c r="L2160" s="273"/>
      <c r="M2160" s="273"/>
      <c r="N2160" s="273">
        <v>0</v>
      </c>
      <c r="O2160" s="273">
        <v>6</v>
      </c>
      <c r="P2160" s="287">
        <v>46159.200000000004</v>
      </c>
      <c r="Q2160" s="288" t="s">
        <v>8627</v>
      </c>
      <c r="R2160" s="289" t="s">
        <v>8628</v>
      </c>
    </row>
    <row r="2161" spans="1:18" x14ac:dyDescent="0.2">
      <c r="A2161" s="274" t="s">
        <v>4960</v>
      </c>
      <c r="B2161" s="274" t="s">
        <v>2629</v>
      </c>
      <c r="C2161" s="274" t="s">
        <v>4961</v>
      </c>
      <c r="D2161" s="273" t="s">
        <v>4962</v>
      </c>
      <c r="E2161" s="296">
        <v>7500</v>
      </c>
      <c r="F2161" s="274" t="s">
        <v>5750</v>
      </c>
      <c r="G2161" s="273" t="s">
        <v>5751</v>
      </c>
      <c r="H2161" s="274" t="s">
        <v>5752</v>
      </c>
      <c r="I2161" s="274" t="s">
        <v>4966</v>
      </c>
      <c r="J2161" s="274" t="s">
        <v>4967</v>
      </c>
      <c r="K2161" s="273"/>
      <c r="L2161" s="273"/>
      <c r="M2161" s="273"/>
      <c r="N2161" s="273">
        <v>4</v>
      </c>
      <c r="O2161" s="273">
        <v>6</v>
      </c>
      <c r="P2161" s="287">
        <v>46159.200000000004</v>
      </c>
      <c r="Q2161" s="274"/>
      <c r="R2161" s="290"/>
    </row>
    <row r="2162" spans="1:18" x14ac:dyDescent="0.2">
      <c r="A2162" s="274" t="s">
        <v>4960</v>
      </c>
      <c r="B2162" s="274" t="s">
        <v>2629</v>
      </c>
      <c r="C2162" s="274" t="s">
        <v>4961</v>
      </c>
      <c r="D2162" s="273" t="s">
        <v>4962</v>
      </c>
      <c r="E2162" s="296">
        <v>8500</v>
      </c>
      <c r="F2162" s="274" t="s">
        <v>5753</v>
      </c>
      <c r="G2162" s="273" t="s">
        <v>5754</v>
      </c>
      <c r="H2162" s="298" t="s">
        <v>4999</v>
      </c>
      <c r="I2162" s="298" t="s">
        <v>4966</v>
      </c>
      <c r="J2162" s="298" t="s">
        <v>4967</v>
      </c>
      <c r="K2162" s="273"/>
      <c r="L2162" s="273"/>
      <c r="M2162" s="273"/>
      <c r="N2162" s="273">
        <v>0</v>
      </c>
      <c r="O2162" s="273">
        <v>6</v>
      </c>
      <c r="P2162" s="287">
        <v>52159.199999999997</v>
      </c>
      <c r="Q2162" s="288" t="s">
        <v>8627</v>
      </c>
      <c r="R2162" s="289" t="s">
        <v>8628</v>
      </c>
    </row>
    <row r="2163" spans="1:18" x14ac:dyDescent="0.2">
      <c r="A2163" s="274" t="s">
        <v>4960</v>
      </c>
      <c r="B2163" s="274" t="s">
        <v>2629</v>
      </c>
      <c r="C2163" s="274" t="s">
        <v>4961</v>
      </c>
      <c r="D2163" s="273" t="s">
        <v>4962</v>
      </c>
      <c r="E2163" s="296">
        <v>8500</v>
      </c>
      <c r="F2163" s="274" t="s">
        <v>5755</v>
      </c>
      <c r="G2163" s="273" t="s">
        <v>5756</v>
      </c>
      <c r="H2163" s="298" t="s">
        <v>4976</v>
      </c>
      <c r="I2163" s="298" t="s">
        <v>4966</v>
      </c>
      <c r="J2163" s="298" t="s">
        <v>4967</v>
      </c>
      <c r="K2163" s="273"/>
      <c r="L2163" s="273"/>
      <c r="M2163" s="273"/>
      <c r="N2163" s="273">
        <v>4</v>
      </c>
      <c r="O2163" s="273">
        <v>6</v>
      </c>
      <c r="P2163" s="287">
        <v>52159.199999999997</v>
      </c>
      <c r="Q2163" s="288" t="s">
        <v>8627</v>
      </c>
      <c r="R2163" s="289" t="s">
        <v>8628</v>
      </c>
    </row>
    <row r="2164" spans="1:18" x14ac:dyDescent="0.2">
      <c r="A2164" s="274" t="s">
        <v>4960</v>
      </c>
      <c r="B2164" s="274" t="s">
        <v>2629</v>
      </c>
      <c r="C2164" s="274" t="s">
        <v>4961</v>
      </c>
      <c r="D2164" s="273" t="s">
        <v>4962</v>
      </c>
      <c r="E2164" s="296">
        <v>6500</v>
      </c>
      <c r="F2164" s="274" t="s">
        <v>5757</v>
      </c>
      <c r="G2164" s="273" t="s">
        <v>5758</v>
      </c>
      <c r="H2164" s="298" t="s">
        <v>5669</v>
      </c>
      <c r="I2164" s="298" t="s">
        <v>4966</v>
      </c>
      <c r="J2164" s="298" t="s">
        <v>4967</v>
      </c>
      <c r="K2164" s="273"/>
      <c r="L2164" s="273"/>
      <c r="M2164" s="273"/>
      <c r="N2164" s="273">
        <v>0</v>
      </c>
      <c r="O2164" s="273">
        <v>6</v>
      </c>
      <c r="P2164" s="287">
        <v>40159.200000000004</v>
      </c>
      <c r="Q2164" s="288" t="s">
        <v>8627</v>
      </c>
      <c r="R2164" s="289" t="s">
        <v>8628</v>
      </c>
    </row>
    <row r="2165" spans="1:18" x14ac:dyDescent="0.2">
      <c r="A2165" s="274" t="s">
        <v>4960</v>
      </c>
      <c r="B2165" s="274" t="s">
        <v>2629</v>
      </c>
      <c r="C2165" s="274" t="s">
        <v>4961</v>
      </c>
      <c r="D2165" s="273" t="s">
        <v>4962</v>
      </c>
      <c r="E2165" s="296">
        <v>6500</v>
      </c>
      <c r="F2165" s="274" t="s">
        <v>5759</v>
      </c>
      <c r="G2165" s="273" t="s">
        <v>5760</v>
      </c>
      <c r="H2165" s="298" t="s">
        <v>4976</v>
      </c>
      <c r="I2165" s="298" t="s">
        <v>4966</v>
      </c>
      <c r="J2165" s="298" t="s">
        <v>4967</v>
      </c>
      <c r="K2165" s="273"/>
      <c r="L2165" s="273"/>
      <c r="M2165" s="273"/>
      <c r="N2165" s="273">
        <v>4</v>
      </c>
      <c r="O2165" s="273">
        <v>6</v>
      </c>
      <c r="P2165" s="287">
        <v>40159.200000000004</v>
      </c>
      <c r="Q2165" s="288" t="s">
        <v>8627</v>
      </c>
      <c r="R2165" s="289" t="s">
        <v>8628</v>
      </c>
    </row>
    <row r="2166" spans="1:18" x14ac:dyDescent="0.2">
      <c r="A2166" s="274" t="s">
        <v>4960</v>
      </c>
      <c r="B2166" s="274" t="s">
        <v>2629</v>
      </c>
      <c r="C2166" s="274" t="s">
        <v>4961</v>
      </c>
      <c r="D2166" s="273" t="s">
        <v>4962</v>
      </c>
      <c r="E2166" s="296">
        <v>8500</v>
      </c>
      <c r="F2166" s="274" t="s">
        <v>5761</v>
      </c>
      <c r="G2166" s="273" t="s">
        <v>5762</v>
      </c>
      <c r="H2166" s="298" t="s">
        <v>5763</v>
      </c>
      <c r="I2166" s="298" t="s">
        <v>4966</v>
      </c>
      <c r="J2166" s="298" t="s">
        <v>4967</v>
      </c>
      <c r="K2166" s="273"/>
      <c r="L2166" s="273"/>
      <c r="M2166" s="273"/>
      <c r="N2166" s="273">
        <v>3</v>
      </c>
      <c r="O2166" s="273">
        <v>6</v>
      </c>
      <c r="P2166" s="287">
        <v>52159.199999999997</v>
      </c>
      <c r="Q2166" s="288" t="s">
        <v>8627</v>
      </c>
      <c r="R2166" s="289" t="s">
        <v>8628</v>
      </c>
    </row>
    <row r="2167" spans="1:18" x14ac:dyDescent="0.2">
      <c r="A2167" s="274" t="s">
        <v>4960</v>
      </c>
      <c r="B2167" s="274" t="s">
        <v>2629</v>
      </c>
      <c r="C2167" s="274" t="s">
        <v>4961</v>
      </c>
      <c r="D2167" s="273" t="s">
        <v>4962</v>
      </c>
      <c r="E2167" s="296">
        <v>6500</v>
      </c>
      <c r="F2167" s="274" t="s">
        <v>5764</v>
      </c>
      <c r="G2167" s="273" t="s">
        <v>5765</v>
      </c>
      <c r="H2167" s="298" t="s">
        <v>5766</v>
      </c>
      <c r="I2167" s="298" t="s">
        <v>4966</v>
      </c>
      <c r="J2167" s="298" t="s">
        <v>4967</v>
      </c>
      <c r="K2167" s="273"/>
      <c r="L2167" s="273"/>
      <c r="M2167" s="273"/>
      <c r="N2167" s="273">
        <v>4</v>
      </c>
      <c r="O2167" s="273">
        <v>6</v>
      </c>
      <c r="P2167" s="287">
        <v>40159.200000000004</v>
      </c>
      <c r="Q2167" s="288" t="s">
        <v>8627</v>
      </c>
      <c r="R2167" s="289" t="s">
        <v>8628</v>
      </c>
    </row>
    <row r="2168" spans="1:18" x14ac:dyDescent="0.2">
      <c r="A2168" s="274" t="s">
        <v>4960</v>
      </c>
      <c r="B2168" s="274" t="s">
        <v>2629</v>
      </c>
      <c r="C2168" s="274" t="s">
        <v>4961</v>
      </c>
      <c r="D2168" s="273" t="s">
        <v>4962</v>
      </c>
      <c r="E2168" s="296">
        <v>6500</v>
      </c>
      <c r="F2168" s="274" t="s">
        <v>5767</v>
      </c>
      <c r="G2168" s="273" t="s">
        <v>5768</v>
      </c>
      <c r="H2168" s="298" t="s">
        <v>5015</v>
      </c>
      <c r="I2168" s="298" t="s">
        <v>4966</v>
      </c>
      <c r="J2168" s="298" t="s">
        <v>4967</v>
      </c>
      <c r="K2168" s="273"/>
      <c r="L2168" s="273"/>
      <c r="M2168" s="273"/>
      <c r="N2168" s="273">
        <v>4</v>
      </c>
      <c r="O2168" s="273">
        <v>6</v>
      </c>
      <c r="P2168" s="287">
        <v>40159.200000000004</v>
      </c>
      <c r="Q2168" s="288" t="s">
        <v>8627</v>
      </c>
      <c r="R2168" s="289" t="s">
        <v>8628</v>
      </c>
    </row>
    <row r="2169" spans="1:18" x14ac:dyDescent="0.2">
      <c r="A2169" s="274" t="s">
        <v>4960</v>
      </c>
      <c r="B2169" s="274" t="s">
        <v>2629</v>
      </c>
      <c r="C2169" s="274" t="s">
        <v>4961</v>
      </c>
      <c r="D2169" s="273" t="s">
        <v>4962</v>
      </c>
      <c r="E2169" s="296">
        <v>6500</v>
      </c>
      <c r="F2169" s="274" t="s">
        <v>5769</v>
      </c>
      <c r="G2169" s="273" t="s">
        <v>5770</v>
      </c>
      <c r="H2169" s="298" t="s">
        <v>4976</v>
      </c>
      <c r="I2169" s="298" t="s">
        <v>4966</v>
      </c>
      <c r="J2169" s="298" t="s">
        <v>4967</v>
      </c>
      <c r="K2169" s="273"/>
      <c r="L2169" s="273"/>
      <c r="M2169" s="273"/>
      <c r="N2169" s="273">
        <v>4</v>
      </c>
      <c r="O2169" s="273">
        <v>6</v>
      </c>
      <c r="P2169" s="287">
        <v>40159.200000000004</v>
      </c>
      <c r="Q2169" s="288" t="s">
        <v>8627</v>
      </c>
      <c r="R2169" s="289" t="s">
        <v>8628</v>
      </c>
    </row>
    <row r="2170" spans="1:18" x14ac:dyDescent="0.2">
      <c r="A2170" s="274" t="s">
        <v>4960</v>
      </c>
      <c r="B2170" s="274" t="s">
        <v>2629</v>
      </c>
      <c r="C2170" s="274" t="s">
        <v>4961</v>
      </c>
      <c r="D2170" s="273" t="s">
        <v>4962</v>
      </c>
      <c r="E2170" s="296">
        <v>6500</v>
      </c>
      <c r="F2170" s="274" t="s">
        <v>5771</v>
      </c>
      <c r="G2170" s="273" t="s">
        <v>5772</v>
      </c>
      <c r="H2170" s="298" t="s">
        <v>4985</v>
      </c>
      <c r="I2170" s="298" t="s">
        <v>4966</v>
      </c>
      <c r="J2170" s="298" t="s">
        <v>4967</v>
      </c>
      <c r="K2170" s="273"/>
      <c r="L2170" s="273"/>
      <c r="M2170" s="273"/>
      <c r="N2170" s="273">
        <v>4</v>
      </c>
      <c r="O2170" s="273">
        <v>6</v>
      </c>
      <c r="P2170" s="287">
        <v>40159.200000000004</v>
      </c>
      <c r="Q2170" s="288" t="s">
        <v>8627</v>
      </c>
      <c r="R2170" s="289" t="s">
        <v>8628</v>
      </c>
    </row>
    <row r="2171" spans="1:18" x14ac:dyDescent="0.2">
      <c r="A2171" s="274" t="s">
        <v>4960</v>
      </c>
      <c r="B2171" s="274" t="s">
        <v>2629</v>
      </c>
      <c r="C2171" s="274" t="s">
        <v>4961</v>
      </c>
      <c r="D2171" s="273" t="s">
        <v>4962</v>
      </c>
      <c r="E2171" s="296">
        <v>8500</v>
      </c>
      <c r="F2171" s="274" t="s">
        <v>5773</v>
      </c>
      <c r="G2171" s="273" t="s">
        <v>5774</v>
      </c>
      <c r="H2171" s="298" t="s">
        <v>4976</v>
      </c>
      <c r="I2171" s="298" t="s">
        <v>4966</v>
      </c>
      <c r="J2171" s="298" t="s">
        <v>4967</v>
      </c>
      <c r="K2171" s="273"/>
      <c r="L2171" s="273"/>
      <c r="M2171" s="273"/>
      <c r="N2171" s="273">
        <v>4</v>
      </c>
      <c r="O2171" s="273">
        <v>6</v>
      </c>
      <c r="P2171" s="287">
        <v>52159.199999999997</v>
      </c>
      <c r="Q2171" s="288" t="s">
        <v>8627</v>
      </c>
      <c r="R2171" s="289" t="s">
        <v>8628</v>
      </c>
    </row>
    <row r="2172" spans="1:18" x14ac:dyDescent="0.2">
      <c r="A2172" s="274" t="s">
        <v>4960</v>
      </c>
      <c r="B2172" s="274" t="s">
        <v>2629</v>
      </c>
      <c r="C2172" s="274" t="s">
        <v>4961</v>
      </c>
      <c r="D2172" s="273" t="s">
        <v>4962</v>
      </c>
      <c r="E2172" s="296">
        <v>6500</v>
      </c>
      <c r="F2172" s="274" t="s">
        <v>5775</v>
      </c>
      <c r="G2172" s="273" t="s">
        <v>5776</v>
      </c>
      <c r="H2172" s="274" t="s">
        <v>4976</v>
      </c>
      <c r="I2172" s="274" t="s">
        <v>4966</v>
      </c>
      <c r="J2172" s="274" t="s">
        <v>4967</v>
      </c>
      <c r="K2172" s="273"/>
      <c r="L2172" s="273"/>
      <c r="M2172" s="273"/>
      <c r="N2172" s="273">
        <v>0</v>
      </c>
      <c r="O2172" s="273">
        <v>6</v>
      </c>
      <c r="P2172" s="287">
        <v>40159.200000000004</v>
      </c>
      <c r="Q2172" s="274"/>
      <c r="R2172" s="290"/>
    </row>
    <row r="2173" spans="1:18" x14ac:dyDescent="0.2">
      <c r="A2173" s="274" t="s">
        <v>4960</v>
      </c>
      <c r="B2173" s="274" t="s">
        <v>2629</v>
      </c>
      <c r="C2173" s="274" t="s">
        <v>4961</v>
      </c>
      <c r="D2173" s="273" t="s">
        <v>4962</v>
      </c>
      <c r="E2173" s="296">
        <v>5500</v>
      </c>
      <c r="F2173" s="274" t="s">
        <v>5777</v>
      </c>
      <c r="G2173" s="273" t="s">
        <v>5778</v>
      </c>
      <c r="H2173" s="298" t="s">
        <v>4965</v>
      </c>
      <c r="I2173" s="298" t="s">
        <v>4966</v>
      </c>
      <c r="J2173" s="298" t="s">
        <v>4967</v>
      </c>
      <c r="K2173" s="273"/>
      <c r="L2173" s="273"/>
      <c r="M2173" s="273"/>
      <c r="N2173" s="273">
        <v>3</v>
      </c>
      <c r="O2173" s="273">
        <v>6</v>
      </c>
      <c r="P2173" s="287">
        <v>27202.32</v>
      </c>
      <c r="Q2173" s="288" t="s">
        <v>8627</v>
      </c>
      <c r="R2173" s="289" t="s">
        <v>8628</v>
      </c>
    </row>
    <row r="2174" spans="1:18" x14ac:dyDescent="0.2">
      <c r="A2174" s="274" t="s">
        <v>4960</v>
      </c>
      <c r="B2174" s="274" t="s">
        <v>2629</v>
      </c>
      <c r="C2174" s="274" t="s">
        <v>4961</v>
      </c>
      <c r="D2174" s="273" t="s">
        <v>4962</v>
      </c>
      <c r="E2174" s="296">
        <v>7000</v>
      </c>
      <c r="F2174" s="274" t="s">
        <v>5779</v>
      </c>
      <c r="G2174" s="273" t="s">
        <v>5780</v>
      </c>
      <c r="H2174" s="298" t="s">
        <v>4999</v>
      </c>
      <c r="I2174" s="298" t="s">
        <v>4966</v>
      </c>
      <c r="J2174" s="298" t="s">
        <v>4967</v>
      </c>
      <c r="K2174" s="273"/>
      <c r="L2174" s="273"/>
      <c r="M2174" s="273"/>
      <c r="N2174" s="273">
        <v>0</v>
      </c>
      <c r="O2174" s="273">
        <v>6</v>
      </c>
      <c r="P2174" s="287">
        <v>43159.200000000004</v>
      </c>
      <c r="Q2174" s="288" t="s">
        <v>8627</v>
      </c>
      <c r="R2174" s="289" t="s">
        <v>8628</v>
      </c>
    </row>
    <row r="2175" spans="1:18" x14ac:dyDescent="0.2">
      <c r="A2175" s="274" t="s">
        <v>4960</v>
      </c>
      <c r="B2175" s="274" t="s">
        <v>2629</v>
      </c>
      <c r="C2175" s="274" t="s">
        <v>4961</v>
      </c>
      <c r="D2175" s="273" t="s">
        <v>4962</v>
      </c>
      <c r="E2175" s="296">
        <v>8500</v>
      </c>
      <c r="F2175" s="274" t="s">
        <v>5781</v>
      </c>
      <c r="G2175" s="273" t="s">
        <v>5782</v>
      </c>
      <c r="H2175" s="274" t="s">
        <v>4976</v>
      </c>
      <c r="I2175" s="274" t="s">
        <v>4966</v>
      </c>
      <c r="J2175" s="274" t="s">
        <v>4967</v>
      </c>
      <c r="K2175" s="273"/>
      <c r="L2175" s="273"/>
      <c r="M2175" s="273"/>
      <c r="N2175" s="273">
        <v>4</v>
      </c>
      <c r="O2175" s="273">
        <v>6</v>
      </c>
      <c r="P2175" s="287">
        <v>52159.199999999997</v>
      </c>
      <c r="Q2175" s="274"/>
      <c r="R2175" s="290"/>
    </row>
    <row r="2176" spans="1:18" x14ac:dyDescent="0.2">
      <c r="A2176" s="274" t="s">
        <v>4960</v>
      </c>
      <c r="B2176" s="274" t="s">
        <v>2629</v>
      </c>
      <c r="C2176" s="274" t="s">
        <v>4961</v>
      </c>
      <c r="D2176" s="273" t="s">
        <v>4962</v>
      </c>
      <c r="E2176" s="296">
        <v>7500</v>
      </c>
      <c r="F2176" s="274" t="s">
        <v>5783</v>
      </c>
      <c r="G2176" s="273" t="s">
        <v>5784</v>
      </c>
      <c r="H2176" s="298" t="s">
        <v>4999</v>
      </c>
      <c r="I2176" s="298" t="s">
        <v>4966</v>
      </c>
      <c r="J2176" s="298" t="s">
        <v>4967</v>
      </c>
      <c r="K2176" s="273"/>
      <c r="L2176" s="273"/>
      <c r="M2176" s="273"/>
      <c r="N2176" s="273">
        <v>4</v>
      </c>
      <c r="O2176" s="273">
        <v>6</v>
      </c>
      <c r="P2176" s="287">
        <v>46159.200000000004</v>
      </c>
      <c r="Q2176" s="288" t="s">
        <v>8627</v>
      </c>
      <c r="R2176" s="289" t="s">
        <v>8628</v>
      </c>
    </row>
    <row r="2177" spans="1:18" x14ac:dyDescent="0.2">
      <c r="A2177" s="274" t="s">
        <v>4960</v>
      </c>
      <c r="B2177" s="274" t="s">
        <v>2629</v>
      </c>
      <c r="C2177" s="274" t="s">
        <v>4961</v>
      </c>
      <c r="D2177" s="273" t="s">
        <v>4962</v>
      </c>
      <c r="E2177" s="296">
        <v>5500</v>
      </c>
      <c r="F2177" s="274" t="s">
        <v>5785</v>
      </c>
      <c r="G2177" s="273" t="s">
        <v>5786</v>
      </c>
      <c r="H2177" s="298" t="s">
        <v>4965</v>
      </c>
      <c r="I2177" s="298" t="s">
        <v>4966</v>
      </c>
      <c r="J2177" s="298" t="s">
        <v>4967</v>
      </c>
      <c r="K2177" s="273"/>
      <c r="L2177" s="273"/>
      <c r="M2177" s="273"/>
      <c r="N2177" s="273">
        <v>3</v>
      </c>
      <c r="O2177" s="273">
        <v>6</v>
      </c>
      <c r="P2177" s="287">
        <v>34159.199999999997</v>
      </c>
      <c r="Q2177" s="288" t="s">
        <v>8627</v>
      </c>
      <c r="R2177" s="289" t="s">
        <v>8628</v>
      </c>
    </row>
    <row r="2178" spans="1:18" x14ac:dyDescent="0.2">
      <c r="A2178" s="274" t="s">
        <v>4960</v>
      </c>
      <c r="B2178" s="274" t="s">
        <v>2629</v>
      </c>
      <c r="C2178" s="274" t="s">
        <v>4961</v>
      </c>
      <c r="D2178" s="273" t="s">
        <v>4962</v>
      </c>
      <c r="E2178" s="296">
        <v>6000</v>
      </c>
      <c r="F2178" s="274" t="s">
        <v>5787</v>
      </c>
      <c r="G2178" s="273" t="s">
        <v>5788</v>
      </c>
      <c r="H2178" s="274" t="s">
        <v>4976</v>
      </c>
      <c r="I2178" s="274" t="s">
        <v>4966</v>
      </c>
      <c r="J2178" s="274" t="s">
        <v>4967</v>
      </c>
      <c r="K2178" s="273"/>
      <c r="L2178" s="273"/>
      <c r="M2178" s="273"/>
      <c r="N2178" s="273">
        <v>0</v>
      </c>
      <c r="O2178" s="273">
        <v>6</v>
      </c>
      <c r="P2178" s="287">
        <v>35738.21</v>
      </c>
      <c r="Q2178" s="274"/>
      <c r="R2178" s="290"/>
    </row>
    <row r="2179" spans="1:18" x14ac:dyDescent="0.2">
      <c r="A2179" s="274" t="s">
        <v>4960</v>
      </c>
      <c r="B2179" s="274" t="s">
        <v>2629</v>
      </c>
      <c r="C2179" s="274" t="s">
        <v>4961</v>
      </c>
      <c r="D2179" s="273" t="s">
        <v>4970</v>
      </c>
      <c r="E2179" s="296">
        <v>3800</v>
      </c>
      <c r="F2179" s="274" t="s">
        <v>5789</v>
      </c>
      <c r="G2179" s="273" t="s">
        <v>5790</v>
      </c>
      <c r="H2179" s="298" t="s">
        <v>4999</v>
      </c>
      <c r="I2179" s="298" t="s">
        <v>4966</v>
      </c>
      <c r="J2179" s="298" t="s">
        <v>4967</v>
      </c>
      <c r="K2179" s="273"/>
      <c r="L2179" s="273"/>
      <c r="M2179" s="273"/>
      <c r="N2179" s="273">
        <v>0</v>
      </c>
      <c r="O2179" s="273">
        <v>6</v>
      </c>
      <c r="P2179" s="287">
        <v>23959.199999999997</v>
      </c>
      <c r="Q2179" s="288" t="s">
        <v>8627</v>
      </c>
      <c r="R2179" s="289" t="s">
        <v>8628</v>
      </c>
    </row>
    <row r="2180" spans="1:18" x14ac:dyDescent="0.2">
      <c r="A2180" s="274" t="s">
        <v>4960</v>
      </c>
      <c r="B2180" s="274" t="s">
        <v>2629</v>
      </c>
      <c r="C2180" s="274" t="s">
        <v>4961</v>
      </c>
      <c r="D2180" s="273" t="s">
        <v>4962</v>
      </c>
      <c r="E2180" s="296">
        <v>7500</v>
      </c>
      <c r="F2180" s="274" t="s">
        <v>5791</v>
      </c>
      <c r="G2180" s="273" t="s">
        <v>5792</v>
      </c>
      <c r="H2180" s="298" t="s">
        <v>4976</v>
      </c>
      <c r="I2180" s="298" t="s">
        <v>4966</v>
      </c>
      <c r="J2180" s="298" t="s">
        <v>4967</v>
      </c>
      <c r="K2180" s="273"/>
      <c r="L2180" s="273"/>
      <c r="M2180" s="273"/>
      <c r="N2180" s="273">
        <v>0</v>
      </c>
      <c r="O2180" s="273">
        <v>5</v>
      </c>
      <c r="P2180" s="287">
        <v>45972.9</v>
      </c>
      <c r="Q2180" s="288" t="s">
        <v>8627</v>
      </c>
      <c r="R2180" s="289" t="s">
        <v>8628</v>
      </c>
    </row>
    <row r="2181" spans="1:18" x14ac:dyDescent="0.2">
      <c r="A2181" s="274" t="s">
        <v>4960</v>
      </c>
      <c r="B2181" s="274" t="s">
        <v>2629</v>
      </c>
      <c r="C2181" s="274" t="s">
        <v>4961</v>
      </c>
      <c r="D2181" s="273" t="s">
        <v>5052</v>
      </c>
      <c r="E2181" s="296">
        <v>2500</v>
      </c>
      <c r="F2181" s="274" t="s">
        <v>5793</v>
      </c>
      <c r="G2181" s="273" t="s">
        <v>5794</v>
      </c>
      <c r="H2181" s="298" t="s">
        <v>5055</v>
      </c>
      <c r="I2181" s="298" t="s">
        <v>4993</v>
      </c>
      <c r="J2181" s="298" t="s">
        <v>5056</v>
      </c>
      <c r="K2181" s="273"/>
      <c r="L2181" s="273"/>
      <c r="M2181" s="273"/>
      <c r="N2181" s="273">
        <v>0</v>
      </c>
      <c r="O2181" s="273">
        <v>6</v>
      </c>
      <c r="P2181" s="287">
        <v>16156.5</v>
      </c>
      <c r="Q2181" s="288" t="s">
        <v>8627</v>
      </c>
      <c r="R2181" s="289" t="s">
        <v>8628</v>
      </c>
    </row>
    <row r="2182" spans="1:18" x14ac:dyDescent="0.2">
      <c r="A2182" s="274" t="s">
        <v>4960</v>
      </c>
      <c r="B2182" s="274" t="s">
        <v>2629</v>
      </c>
      <c r="C2182" s="274" t="s">
        <v>4961</v>
      </c>
      <c r="D2182" s="273" t="s">
        <v>4962</v>
      </c>
      <c r="E2182" s="296">
        <v>6500</v>
      </c>
      <c r="F2182" s="274" t="s">
        <v>5795</v>
      </c>
      <c r="G2182" s="273" t="s">
        <v>5796</v>
      </c>
      <c r="H2182" s="298" t="s">
        <v>4976</v>
      </c>
      <c r="I2182" s="298" t="s">
        <v>4966</v>
      </c>
      <c r="J2182" s="298" t="s">
        <v>4967</v>
      </c>
      <c r="K2182" s="273"/>
      <c r="L2182" s="273"/>
      <c r="M2182" s="273"/>
      <c r="N2182" s="273">
        <v>3</v>
      </c>
      <c r="O2182" s="273">
        <v>6</v>
      </c>
      <c r="P2182" s="287">
        <v>40159.200000000004</v>
      </c>
      <c r="Q2182" s="288" t="s">
        <v>8627</v>
      </c>
      <c r="R2182" s="289" t="s">
        <v>8628</v>
      </c>
    </row>
    <row r="2183" spans="1:18" x14ac:dyDescent="0.2">
      <c r="A2183" s="274" t="s">
        <v>4960</v>
      </c>
      <c r="B2183" s="274" t="s">
        <v>2629</v>
      </c>
      <c r="C2183" s="274" t="s">
        <v>4961</v>
      </c>
      <c r="D2183" s="273" t="s">
        <v>4962</v>
      </c>
      <c r="E2183" s="296">
        <v>6500</v>
      </c>
      <c r="F2183" s="274" t="s">
        <v>5797</v>
      </c>
      <c r="G2183" s="273" t="s">
        <v>5798</v>
      </c>
      <c r="H2183" s="298" t="s">
        <v>4965</v>
      </c>
      <c r="I2183" s="298" t="s">
        <v>4966</v>
      </c>
      <c r="J2183" s="298" t="s">
        <v>4967</v>
      </c>
      <c r="K2183" s="273"/>
      <c r="L2183" s="273"/>
      <c r="M2183" s="273"/>
      <c r="N2183" s="273">
        <v>4</v>
      </c>
      <c r="O2183" s="273">
        <v>6</v>
      </c>
      <c r="P2183" s="287">
        <v>40159.200000000004</v>
      </c>
      <c r="Q2183" s="288" t="s">
        <v>8627</v>
      </c>
      <c r="R2183" s="289" t="s">
        <v>8628</v>
      </c>
    </row>
    <row r="2184" spans="1:18" x14ac:dyDescent="0.2">
      <c r="A2184" s="274" t="s">
        <v>4960</v>
      </c>
      <c r="B2184" s="274" t="s">
        <v>2629</v>
      </c>
      <c r="C2184" s="274" t="s">
        <v>4961</v>
      </c>
      <c r="D2184" s="273" t="s">
        <v>4962</v>
      </c>
      <c r="E2184" s="296">
        <v>6500</v>
      </c>
      <c r="F2184" s="274" t="s">
        <v>5799</v>
      </c>
      <c r="G2184" s="273" t="s">
        <v>5800</v>
      </c>
      <c r="H2184" s="298" t="s">
        <v>4965</v>
      </c>
      <c r="I2184" s="298" t="s">
        <v>4966</v>
      </c>
      <c r="J2184" s="298" t="s">
        <v>4967</v>
      </c>
      <c r="K2184" s="273"/>
      <c r="L2184" s="273"/>
      <c r="M2184" s="273"/>
      <c r="N2184" s="273">
        <v>3</v>
      </c>
      <c r="O2184" s="273">
        <v>6</v>
      </c>
      <c r="P2184" s="287">
        <v>40159.200000000004</v>
      </c>
      <c r="Q2184" s="288" t="s">
        <v>8627</v>
      </c>
      <c r="R2184" s="289" t="s">
        <v>8628</v>
      </c>
    </row>
    <row r="2185" spans="1:18" x14ac:dyDescent="0.2">
      <c r="A2185" s="274" t="s">
        <v>4960</v>
      </c>
      <c r="B2185" s="274" t="s">
        <v>2629</v>
      </c>
      <c r="C2185" s="274" t="s">
        <v>4961</v>
      </c>
      <c r="D2185" s="273" t="s">
        <v>4970</v>
      </c>
      <c r="E2185" s="296">
        <v>4800</v>
      </c>
      <c r="F2185" s="274" t="s">
        <v>5801</v>
      </c>
      <c r="G2185" s="273" t="s">
        <v>5802</v>
      </c>
      <c r="H2185" s="298" t="s">
        <v>5803</v>
      </c>
      <c r="I2185" s="298" t="s">
        <v>4981</v>
      </c>
      <c r="J2185" s="298" t="s">
        <v>4982</v>
      </c>
      <c r="K2185" s="273"/>
      <c r="L2185" s="273"/>
      <c r="M2185" s="273"/>
      <c r="N2185" s="273">
        <v>0</v>
      </c>
      <c r="O2185" s="273">
        <v>6</v>
      </c>
      <c r="P2185" s="287">
        <v>29959.199999999997</v>
      </c>
      <c r="Q2185" s="288" t="s">
        <v>8627</v>
      </c>
      <c r="R2185" s="289" t="s">
        <v>8628</v>
      </c>
    </row>
    <row r="2186" spans="1:18" x14ac:dyDescent="0.2">
      <c r="A2186" s="274" t="s">
        <v>4960</v>
      </c>
      <c r="B2186" s="274" t="s">
        <v>2629</v>
      </c>
      <c r="C2186" s="274" t="s">
        <v>4961</v>
      </c>
      <c r="D2186" s="273" t="s">
        <v>4962</v>
      </c>
      <c r="E2186" s="296">
        <v>8500</v>
      </c>
      <c r="F2186" s="274" t="s">
        <v>5804</v>
      </c>
      <c r="G2186" s="273" t="s">
        <v>5805</v>
      </c>
      <c r="H2186" s="298" t="s">
        <v>4985</v>
      </c>
      <c r="I2186" s="298" t="s">
        <v>4966</v>
      </c>
      <c r="J2186" s="298" t="s">
        <v>4967</v>
      </c>
      <c r="K2186" s="273"/>
      <c r="L2186" s="273"/>
      <c r="M2186" s="273"/>
      <c r="N2186" s="273">
        <v>3</v>
      </c>
      <c r="O2186" s="273">
        <v>6</v>
      </c>
      <c r="P2186" s="287">
        <v>52159.199999999997</v>
      </c>
      <c r="Q2186" s="288" t="s">
        <v>8627</v>
      </c>
      <c r="R2186" s="289" t="s">
        <v>8628</v>
      </c>
    </row>
    <row r="2187" spans="1:18" x14ac:dyDescent="0.2">
      <c r="A2187" s="274" t="s">
        <v>4960</v>
      </c>
      <c r="B2187" s="274" t="s">
        <v>2629</v>
      </c>
      <c r="C2187" s="274" t="s">
        <v>4961</v>
      </c>
      <c r="D2187" s="273" t="s">
        <v>4962</v>
      </c>
      <c r="E2187" s="296">
        <v>6500</v>
      </c>
      <c r="F2187" s="274" t="s">
        <v>5806</v>
      </c>
      <c r="G2187" s="273" t="s">
        <v>5807</v>
      </c>
      <c r="H2187" s="298" t="s">
        <v>4985</v>
      </c>
      <c r="I2187" s="298" t="s">
        <v>4966</v>
      </c>
      <c r="J2187" s="298" t="s">
        <v>4967</v>
      </c>
      <c r="K2187" s="273"/>
      <c r="L2187" s="273"/>
      <c r="M2187" s="273"/>
      <c r="N2187" s="273">
        <v>4</v>
      </c>
      <c r="O2187" s="273">
        <v>6</v>
      </c>
      <c r="P2187" s="287">
        <v>40159.200000000004</v>
      </c>
      <c r="Q2187" s="288" t="s">
        <v>8627</v>
      </c>
      <c r="R2187" s="289" t="s">
        <v>8628</v>
      </c>
    </row>
    <row r="2188" spans="1:18" x14ac:dyDescent="0.2">
      <c r="A2188" s="274" t="s">
        <v>4960</v>
      </c>
      <c r="B2188" s="274" t="s">
        <v>2629</v>
      </c>
      <c r="C2188" s="274" t="s">
        <v>4961</v>
      </c>
      <c r="D2188" s="273" t="s">
        <v>4962</v>
      </c>
      <c r="E2188" s="296">
        <v>10500</v>
      </c>
      <c r="F2188" s="274" t="s">
        <v>5808</v>
      </c>
      <c r="G2188" s="275" t="s">
        <v>5809</v>
      </c>
      <c r="H2188" s="298" t="s">
        <v>5763</v>
      </c>
      <c r="I2188" s="298" t="s">
        <v>4966</v>
      </c>
      <c r="J2188" s="298" t="s">
        <v>4967</v>
      </c>
      <c r="K2188" s="273"/>
      <c r="L2188" s="273"/>
      <c r="M2188" s="273"/>
      <c r="N2188" s="273">
        <v>1</v>
      </c>
      <c r="O2188" s="273">
        <v>4</v>
      </c>
      <c r="P2188" s="287">
        <v>42786.6</v>
      </c>
      <c r="Q2188" s="274"/>
      <c r="R2188" s="290"/>
    </row>
    <row r="2189" spans="1:18" x14ac:dyDescent="0.2">
      <c r="A2189" s="274" t="s">
        <v>4960</v>
      </c>
      <c r="B2189" s="274" t="s">
        <v>2629</v>
      </c>
      <c r="C2189" s="274" t="s">
        <v>4961</v>
      </c>
      <c r="D2189" s="273" t="s">
        <v>4962</v>
      </c>
      <c r="E2189" s="296">
        <v>11000</v>
      </c>
      <c r="F2189" s="274" t="s">
        <v>5810</v>
      </c>
      <c r="G2189" s="273" t="s">
        <v>5811</v>
      </c>
      <c r="H2189" s="298" t="s">
        <v>4985</v>
      </c>
      <c r="I2189" s="298" t="s">
        <v>4966</v>
      </c>
      <c r="J2189" s="298" t="s">
        <v>4967</v>
      </c>
      <c r="K2189" s="273"/>
      <c r="L2189" s="273"/>
      <c r="M2189" s="273"/>
      <c r="N2189" s="273">
        <v>4</v>
      </c>
      <c r="O2189" s="273">
        <v>6</v>
      </c>
      <c r="P2189" s="287">
        <v>67159.200000000012</v>
      </c>
      <c r="Q2189" s="288" t="s">
        <v>8627</v>
      </c>
      <c r="R2189" s="289" t="s">
        <v>8628</v>
      </c>
    </row>
    <row r="2190" spans="1:18" x14ac:dyDescent="0.2">
      <c r="A2190" s="274" t="s">
        <v>4960</v>
      </c>
      <c r="B2190" s="274" t="s">
        <v>2629</v>
      </c>
      <c r="C2190" s="274" t="s">
        <v>4961</v>
      </c>
      <c r="D2190" s="273" t="s">
        <v>4970</v>
      </c>
      <c r="E2190" s="296">
        <v>2500</v>
      </c>
      <c r="F2190" s="274" t="s">
        <v>5812</v>
      </c>
      <c r="G2190" s="273" t="s">
        <v>5813</v>
      </c>
      <c r="H2190" s="298" t="s">
        <v>4992</v>
      </c>
      <c r="I2190" s="298" t="s">
        <v>4966</v>
      </c>
      <c r="J2190" s="298" t="s">
        <v>5123</v>
      </c>
      <c r="K2190" s="273"/>
      <c r="L2190" s="273"/>
      <c r="M2190" s="273"/>
      <c r="N2190" s="273">
        <v>0</v>
      </c>
      <c r="O2190" s="273">
        <v>6</v>
      </c>
      <c r="P2190" s="287">
        <v>16156.41</v>
      </c>
      <c r="Q2190" s="288" t="s">
        <v>8627</v>
      </c>
      <c r="R2190" s="289" t="s">
        <v>8628</v>
      </c>
    </row>
    <row r="2191" spans="1:18" x14ac:dyDescent="0.2">
      <c r="A2191" s="274" t="s">
        <v>4960</v>
      </c>
      <c r="B2191" s="274" t="s">
        <v>2629</v>
      </c>
      <c r="C2191" s="274" t="s">
        <v>4961</v>
      </c>
      <c r="D2191" s="273" t="s">
        <v>4962</v>
      </c>
      <c r="E2191" s="296">
        <v>6500</v>
      </c>
      <c r="F2191" s="274" t="s">
        <v>5814</v>
      </c>
      <c r="G2191" s="273" t="s">
        <v>5815</v>
      </c>
      <c r="H2191" s="298" t="s">
        <v>4973</v>
      </c>
      <c r="I2191" s="298" t="s">
        <v>4966</v>
      </c>
      <c r="J2191" s="298" t="s">
        <v>4967</v>
      </c>
      <c r="K2191" s="273"/>
      <c r="L2191" s="273"/>
      <c r="M2191" s="273"/>
      <c r="N2191" s="273">
        <v>4</v>
      </c>
      <c r="O2191" s="273">
        <v>6</v>
      </c>
      <c r="P2191" s="287">
        <v>40159.200000000004</v>
      </c>
      <c r="Q2191" s="288" t="s">
        <v>8627</v>
      </c>
      <c r="R2191" s="289" t="s">
        <v>8628</v>
      </c>
    </row>
    <row r="2192" spans="1:18" x14ac:dyDescent="0.2">
      <c r="A2192" s="274" t="s">
        <v>4960</v>
      </c>
      <c r="B2192" s="274" t="s">
        <v>2629</v>
      </c>
      <c r="C2192" s="274" t="s">
        <v>4961</v>
      </c>
      <c r="D2192" s="273" t="s">
        <v>4962</v>
      </c>
      <c r="E2192" s="296">
        <v>6500</v>
      </c>
      <c r="F2192" s="274" t="s">
        <v>5816</v>
      </c>
      <c r="G2192" s="273" t="s">
        <v>5817</v>
      </c>
      <c r="H2192" s="298" t="s">
        <v>4976</v>
      </c>
      <c r="I2192" s="298" t="s">
        <v>4966</v>
      </c>
      <c r="J2192" s="298" t="s">
        <v>4967</v>
      </c>
      <c r="K2192" s="273"/>
      <c r="L2192" s="273"/>
      <c r="M2192" s="273"/>
      <c r="N2192" s="273">
        <v>0</v>
      </c>
      <c r="O2192" s="273">
        <v>6</v>
      </c>
      <c r="P2192" s="287">
        <v>40159.200000000004</v>
      </c>
      <c r="Q2192" s="288" t="s">
        <v>8627</v>
      </c>
      <c r="R2192" s="289" t="s">
        <v>8628</v>
      </c>
    </row>
    <row r="2193" spans="1:18" x14ac:dyDescent="0.2">
      <c r="A2193" s="274" t="s">
        <v>4960</v>
      </c>
      <c r="B2193" s="274" t="s">
        <v>2629</v>
      </c>
      <c r="C2193" s="274" t="s">
        <v>4961</v>
      </c>
      <c r="D2193" s="273" t="s">
        <v>4962</v>
      </c>
      <c r="E2193" s="296">
        <v>5500</v>
      </c>
      <c r="F2193" s="274" t="s">
        <v>5818</v>
      </c>
      <c r="G2193" s="273" t="s">
        <v>5819</v>
      </c>
      <c r="H2193" s="298" t="s">
        <v>4965</v>
      </c>
      <c r="I2193" s="298" t="s">
        <v>4966</v>
      </c>
      <c r="J2193" s="298" t="s">
        <v>4967</v>
      </c>
      <c r="K2193" s="273"/>
      <c r="L2193" s="273"/>
      <c r="M2193" s="273"/>
      <c r="N2193" s="273">
        <v>3</v>
      </c>
      <c r="O2193" s="273">
        <v>6</v>
      </c>
      <c r="P2193" s="287">
        <v>34159.199999999997</v>
      </c>
      <c r="Q2193" s="288" t="s">
        <v>8627</v>
      </c>
      <c r="R2193" s="289" t="s">
        <v>8628</v>
      </c>
    </row>
    <row r="2194" spans="1:18" x14ac:dyDescent="0.2">
      <c r="A2194" s="274" t="s">
        <v>4960</v>
      </c>
      <c r="B2194" s="274" t="s">
        <v>2629</v>
      </c>
      <c r="C2194" s="274" t="s">
        <v>4961</v>
      </c>
      <c r="D2194" s="273" t="s">
        <v>4962</v>
      </c>
      <c r="E2194" s="296">
        <v>7500</v>
      </c>
      <c r="F2194" s="274" t="s">
        <v>5820</v>
      </c>
      <c r="G2194" s="273" t="s">
        <v>5821</v>
      </c>
      <c r="H2194" s="298" t="s">
        <v>4965</v>
      </c>
      <c r="I2194" s="298" t="s">
        <v>4966</v>
      </c>
      <c r="J2194" s="298" t="s">
        <v>4967</v>
      </c>
      <c r="K2194" s="273"/>
      <c r="L2194" s="273"/>
      <c r="M2194" s="273"/>
      <c r="N2194" s="273">
        <v>3</v>
      </c>
      <c r="O2194" s="273">
        <v>6</v>
      </c>
      <c r="P2194" s="287">
        <v>46159.200000000004</v>
      </c>
      <c r="Q2194" s="288" t="s">
        <v>8627</v>
      </c>
      <c r="R2194" s="289" t="s">
        <v>8628</v>
      </c>
    </row>
    <row r="2195" spans="1:18" x14ac:dyDescent="0.2">
      <c r="A2195" s="274" t="s">
        <v>4960</v>
      </c>
      <c r="B2195" s="274" t="s">
        <v>2629</v>
      </c>
      <c r="C2195" s="274" t="s">
        <v>4961</v>
      </c>
      <c r="D2195" s="273" t="s">
        <v>4962</v>
      </c>
      <c r="E2195" s="296">
        <v>7500</v>
      </c>
      <c r="F2195" s="274" t="s">
        <v>5822</v>
      </c>
      <c r="G2195" s="273" t="s">
        <v>5823</v>
      </c>
      <c r="H2195" s="298" t="s">
        <v>4976</v>
      </c>
      <c r="I2195" s="298" t="s">
        <v>4966</v>
      </c>
      <c r="J2195" s="298" t="s">
        <v>4967</v>
      </c>
      <c r="K2195" s="273"/>
      <c r="L2195" s="273"/>
      <c r="M2195" s="273"/>
      <c r="N2195" s="273">
        <v>4</v>
      </c>
      <c r="O2195" s="273">
        <v>6</v>
      </c>
      <c r="P2195" s="287">
        <v>46159.200000000004</v>
      </c>
      <c r="Q2195" s="288" t="s">
        <v>8627</v>
      </c>
      <c r="R2195" s="289" t="s">
        <v>8628</v>
      </c>
    </row>
    <row r="2196" spans="1:18" x14ac:dyDescent="0.2">
      <c r="A2196" s="274" t="s">
        <v>4960</v>
      </c>
      <c r="B2196" s="274" t="s">
        <v>2629</v>
      </c>
      <c r="C2196" s="274" t="s">
        <v>4961</v>
      </c>
      <c r="D2196" s="273" t="s">
        <v>4962</v>
      </c>
      <c r="E2196" s="296">
        <v>6500</v>
      </c>
      <c r="F2196" s="274" t="s">
        <v>5824</v>
      </c>
      <c r="G2196" s="273" t="s">
        <v>5825</v>
      </c>
      <c r="H2196" s="298" t="s">
        <v>4976</v>
      </c>
      <c r="I2196" s="298" t="s">
        <v>4966</v>
      </c>
      <c r="J2196" s="298" t="s">
        <v>4967</v>
      </c>
      <c r="K2196" s="273"/>
      <c r="L2196" s="273"/>
      <c r="M2196" s="273"/>
      <c r="N2196" s="273">
        <v>0</v>
      </c>
      <c r="O2196" s="273">
        <v>6</v>
      </c>
      <c r="P2196" s="287">
        <v>40159.200000000004</v>
      </c>
      <c r="Q2196" s="288" t="s">
        <v>8627</v>
      </c>
      <c r="R2196" s="289" t="s">
        <v>8628</v>
      </c>
    </row>
    <row r="2197" spans="1:18" x14ac:dyDescent="0.2">
      <c r="A2197" s="274" t="s">
        <v>4960</v>
      </c>
      <c r="B2197" s="274" t="s">
        <v>2629</v>
      </c>
      <c r="C2197" s="274" t="s">
        <v>4961</v>
      </c>
      <c r="D2197" s="273" t="s">
        <v>4962</v>
      </c>
      <c r="E2197" s="296">
        <v>7000</v>
      </c>
      <c r="F2197" s="274" t="s">
        <v>5826</v>
      </c>
      <c r="G2197" s="273" t="s">
        <v>5827</v>
      </c>
      <c r="H2197" s="298" t="s">
        <v>5306</v>
      </c>
      <c r="I2197" s="298" t="s">
        <v>4966</v>
      </c>
      <c r="J2197" s="298" t="s">
        <v>4967</v>
      </c>
      <c r="K2197" s="273"/>
      <c r="L2197" s="273"/>
      <c r="M2197" s="273"/>
      <c r="N2197" s="273">
        <v>0</v>
      </c>
      <c r="O2197" s="273">
        <v>6</v>
      </c>
      <c r="P2197" s="287">
        <v>43159.200000000004</v>
      </c>
      <c r="Q2197" s="288" t="s">
        <v>8627</v>
      </c>
      <c r="R2197" s="289" t="s">
        <v>8628</v>
      </c>
    </row>
    <row r="2198" spans="1:18" x14ac:dyDescent="0.2">
      <c r="A2198" s="274" t="s">
        <v>4960</v>
      </c>
      <c r="B2198" s="274" t="s">
        <v>2629</v>
      </c>
      <c r="C2198" s="274" t="s">
        <v>4961</v>
      </c>
      <c r="D2198" s="273" t="s">
        <v>4962</v>
      </c>
      <c r="E2198" s="296">
        <v>6500</v>
      </c>
      <c r="F2198" s="274" t="s">
        <v>5828</v>
      </c>
      <c r="G2198" s="273" t="s">
        <v>5829</v>
      </c>
      <c r="H2198" s="298" t="s">
        <v>4985</v>
      </c>
      <c r="I2198" s="298" t="s">
        <v>4966</v>
      </c>
      <c r="J2198" s="298" t="s">
        <v>4967</v>
      </c>
      <c r="K2198" s="273"/>
      <c r="L2198" s="273"/>
      <c r="M2198" s="273"/>
      <c r="N2198" s="273">
        <v>3</v>
      </c>
      <c r="O2198" s="273">
        <v>6</v>
      </c>
      <c r="P2198" s="287">
        <v>40159.200000000004</v>
      </c>
      <c r="Q2198" s="288" t="s">
        <v>8627</v>
      </c>
      <c r="R2198" s="289" t="s">
        <v>8628</v>
      </c>
    </row>
    <row r="2199" spans="1:18" x14ac:dyDescent="0.2">
      <c r="A2199" s="274" t="s">
        <v>4960</v>
      </c>
      <c r="B2199" s="274" t="s">
        <v>2629</v>
      </c>
      <c r="C2199" s="274" t="s">
        <v>4961</v>
      </c>
      <c r="D2199" s="273" t="s">
        <v>4962</v>
      </c>
      <c r="E2199" s="296">
        <v>6500</v>
      </c>
      <c r="F2199" s="274" t="s">
        <v>5830</v>
      </c>
      <c r="G2199" s="273" t="s">
        <v>5831</v>
      </c>
      <c r="H2199" s="298" t="s">
        <v>4985</v>
      </c>
      <c r="I2199" s="298" t="s">
        <v>4966</v>
      </c>
      <c r="J2199" s="298" t="s">
        <v>4967</v>
      </c>
      <c r="K2199" s="273"/>
      <c r="L2199" s="273"/>
      <c r="M2199" s="273"/>
      <c r="N2199" s="273">
        <v>4</v>
      </c>
      <c r="O2199" s="273">
        <v>6</v>
      </c>
      <c r="P2199" s="287">
        <v>40159.200000000004</v>
      </c>
      <c r="Q2199" s="288" t="s">
        <v>8627</v>
      </c>
      <c r="R2199" s="289" t="s">
        <v>8628</v>
      </c>
    </row>
    <row r="2200" spans="1:18" x14ac:dyDescent="0.2">
      <c r="A2200" s="274" t="s">
        <v>4960</v>
      </c>
      <c r="B2200" s="274" t="s">
        <v>2629</v>
      </c>
      <c r="C2200" s="274" t="s">
        <v>4961</v>
      </c>
      <c r="D2200" s="273" t="s">
        <v>4970</v>
      </c>
      <c r="E2200" s="296">
        <v>6500</v>
      </c>
      <c r="F2200" s="274" t="s">
        <v>5832</v>
      </c>
      <c r="G2200" s="273" t="s">
        <v>5833</v>
      </c>
      <c r="H2200" s="298" t="s">
        <v>5834</v>
      </c>
      <c r="I2200" s="298" t="s">
        <v>4966</v>
      </c>
      <c r="J2200" s="298" t="s">
        <v>4967</v>
      </c>
      <c r="K2200" s="273"/>
      <c r="L2200" s="273"/>
      <c r="M2200" s="273"/>
      <c r="N2200" s="273">
        <v>4</v>
      </c>
      <c r="O2200" s="273">
        <v>6</v>
      </c>
      <c r="P2200" s="287">
        <v>40159.200000000004</v>
      </c>
      <c r="Q2200" s="288" t="s">
        <v>8627</v>
      </c>
      <c r="R2200" s="289" t="s">
        <v>8628</v>
      </c>
    </row>
    <row r="2201" spans="1:18" x14ac:dyDescent="0.2">
      <c r="A2201" s="274" t="s">
        <v>4960</v>
      </c>
      <c r="B2201" s="274" t="s">
        <v>2629</v>
      </c>
      <c r="C2201" s="274" t="s">
        <v>4961</v>
      </c>
      <c r="D2201" s="273" t="s">
        <v>4962</v>
      </c>
      <c r="E2201" s="296">
        <v>6500</v>
      </c>
      <c r="F2201" s="274" t="s">
        <v>5835</v>
      </c>
      <c r="G2201" s="273" t="s">
        <v>5836</v>
      </c>
      <c r="H2201" s="298" t="s">
        <v>4965</v>
      </c>
      <c r="I2201" s="298" t="s">
        <v>4966</v>
      </c>
      <c r="J2201" s="298" t="s">
        <v>4967</v>
      </c>
      <c r="K2201" s="273"/>
      <c r="L2201" s="273"/>
      <c r="M2201" s="273"/>
      <c r="N2201" s="273">
        <v>4</v>
      </c>
      <c r="O2201" s="273">
        <v>6</v>
      </c>
      <c r="P2201" s="287">
        <v>40159.200000000004</v>
      </c>
      <c r="Q2201" s="288" t="s">
        <v>8627</v>
      </c>
      <c r="R2201" s="289" t="s">
        <v>8628</v>
      </c>
    </row>
    <row r="2202" spans="1:18" x14ac:dyDescent="0.2">
      <c r="A2202" s="274" t="s">
        <v>4960</v>
      </c>
      <c r="B2202" s="274" t="s">
        <v>2629</v>
      </c>
      <c r="C2202" s="274" t="s">
        <v>4961</v>
      </c>
      <c r="D2202" s="273" t="s">
        <v>4962</v>
      </c>
      <c r="E2202" s="296">
        <v>6500</v>
      </c>
      <c r="F2202" s="274" t="s">
        <v>5837</v>
      </c>
      <c r="G2202" s="273" t="s">
        <v>5838</v>
      </c>
      <c r="H2202" s="298" t="s">
        <v>4976</v>
      </c>
      <c r="I2202" s="298" t="s">
        <v>4966</v>
      </c>
      <c r="J2202" s="298" t="s">
        <v>4967</v>
      </c>
      <c r="K2202" s="273"/>
      <c r="L2202" s="273"/>
      <c r="M2202" s="273"/>
      <c r="N2202" s="273">
        <v>3</v>
      </c>
      <c r="O2202" s="273">
        <v>6</v>
      </c>
      <c r="P2202" s="287">
        <v>40184.030000000006</v>
      </c>
      <c r="Q2202" s="288" t="s">
        <v>8627</v>
      </c>
      <c r="R2202" s="289" t="s">
        <v>8628</v>
      </c>
    </row>
    <row r="2203" spans="1:18" x14ac:dyDescent="0.2">
      <c r="A2203" s="274" t="s">
        <v>4960</v>
      </c>
      <c r="B2203" s="274" t="s">
        <v>2629</v>
      </c>
      <c r="C2203" s="274" t="s">
        <v>4961</v>
      </c>
      <c r="D2203" s="273" t="s">
        <v>4970</v>
      </c>
      <c r="E2203" s="296">
        <v>4500</v>
      </c>
      <c r="F2203" s="274" t="s">
        <v>5839</v>
      </c>
      <c r="G2203" s="273" t="s">
        <v>5840</v>
      </c>
      <c r="H2203" s="298" t="s">
        <v>5154</v>
      </c>
      <c r="I2203" s="298" t="s">
        <v>4966</v>
      </c>
      <c r="J2203" s="298" t="s">
        <v>5123</v>
      </c>
      <c r="K2203" s="273"/>
      <c r="L2203" s="273"/>
      <c r="M2203" s="273"/>
      <c r="N2203" s="273">
        <v>0</v>
      </c>
      <c r="O2203" s="273">
        <v>6</v>
      </c>
      <c r="P2203" s="287">
        <v>28159.199999999997</v>
      </c>
      <c r="Q2203" s="288" t="s">
        <v>8627</v>
      </c>
      <c r="R2203" s="289" t="s">
        <v>8628</v>
      </c>
    </row>
    <row r="2204" spans="1:18" x14ac:dyDescent="0.2">
      <c r="A2204" s="274" t="s">
        <v>4960</v>
      </c>
      <c r="B2204" s="274" t="s">
        <v>2629</v>
      </c>
      <c r="C2204" s="274" t="s">
        <v>4961</v>
      </c>
      <c r="D2204" s="273" t="s">
        <v>4962</v>
      </c>
      <c r="E2204" s="296">
        <v>6500</v>
      </c>
      <c r="F2204" s="274" t="s">
        <v>5841</v>
      </c>
      <c r="G2204" s="273" t="s">
        <v>5842</v>
      </c>
      <c r="H2204" s="298" t="s">
        <v>5843</v>
      </c>
      <c r="I2204" s="298" t="s">
        <v>4966</v>
      </c>
      <c r="J2204" s="298" t="s">
        <v>4967</v>
      </c>
      <c r="K2204" s="273"/>
      <c r="L2204" s="273"/>
      <c r="M2204" s="273"/>
      <c r="N2204" s="273">
        <v>4</v>
      </c>
      <c r="O2204" s="273">
        <v>6</v>
      </c>
      <c r="P2204" s="287">
        <v>40159.200000000004</v>
      </c>
      <c r="Q2204" s="288" t="s">
        <v>8627</v>
      </c>
      <c r="R2204" s="289" t="s">
        <v>8628</v>
      </c>
    </row>
    <row r="2205" spans="1:18" x14ac:dyDescent="0.2">
      <c r="A2205" s="274" t="s">
        <v>4960</v>
      </c>
      <c r="B2205" s="274" t="s">
        <v>2629</v>
      </c>
      <c r="C2205" s="274" t="s">
        <v>4961</v>
      </c>
      <c r="D2205" s="273" t="s">
        <v>4962</v>
      </c>
      <c r="E2205" s="296">
        <v>7500</v>
      </c>
      <c r="F2205" s="274" t="s">
        <v>5844</v>
      </c>
      <c r="G2205" s="273" t="s">
        <v>5845</v>
      </c>
      <c r="H2205" s="274" t="s">
        <v>5015</v>
      </c>
      <c r="I2205" s="274" t="s">
        <v>4966</v>
      </c>
      <c r="J2205" s="274" t="s">
        <v>4967</v>
      </c>
      <c r="K2205" s="273"/>
      <c r="L2205" s="273"/>
      <c r="M2205" s="273"/>
      <c r="N2205" s="273">
        <v>1</v>
      </c>
      <c r="O2205" s="273">
        <v>2</v>
      </c>
      <c r="P2205" s="287">
        <v>13997.329999999998</v>
      </c>
      <c r="Q2205" s="274"/>
      <c r="R2205" s="290"/>
    </row>
    <row r="2206" spans="1:18" x14ac:dyDescent="0.2">
      <c r="A2206" s="274" t="s">
        <v>4960</v>
      </c>
      <c r="B2206" s="274" t="s">
        <v>2629</v>
      </c>
      <c r="C2206" s="274" t="s">
        <v>4961</v>
      </c>
      <c r="D2206" s="273" t="s">
        <v>4962</v>
      </c>
      <c r="E2206" s="296">
        <v>6500</v>
      </c>
      <c r="F2206" s="274" t="s">
        <v>5846</v>
      </c>
      <c r="G2206" s="273" t="s">
        <v>5847</v>
      </c>
      <c r="H2206" s="298" t="s">
        <v>4976</v>
      </c>
      <c r="I2206" s="298" t="s">
        <v>4966</v>
      </c>
      <c r="J2206" s="298" t="s">
        <v>4967</v>
      </c>
      <c r="K2206" s="273"/>
      <c r="L2206" s="273"/>
      <c r="M2206" s="273"/>
      <c r="N2206" s="273">
        <v>4</v>
      </c>
      <c r="O2206" s="273">
        <v>6</v>
      </c>
      <c r="P2206" s="287">
        <v>40159.200000000004</v>
      </c>
      <c r="Q2206" s="288" t="s">
        <v>8627</v>
      </c>
      <c r="R2206" s="289" t="s">
        <v>8628</v>
      </c>
    </row>
    <row r="2207" spans="1:18" x14ac:dyDescent="0.2">
      <c r="A2207" s="274" t="s">
        <v>4960</v>
      </c>
      <c r="B2207" s="274" t="s">
        <v>2629</v>
      </c>
      <c r="C2207" s="274" t="s">
        <v>4961</v>
      </c>
      <c r="D2207" s="273" t="s">
        <v>4962</v>
      </c>
      <c r="E2207" s="296">
        <v>6500</v>
      </c>
      <c r="F2207" s="274" t="s">
        <v>5848</v>
      </c>
      <c r="G2207" s="273" t="s">
        <v>5849</v>
      </c>
      <c r="H2207" s="298" t="s">
        <v>4965</v>
      </c>
      <c r="I2207" s="298" t="s">
        <v>4966</v>
      </c>
      <c r="J2207" s="298" t="s">
        <v>4967</v>
      </c>
      <c r="K2207" s="273"/>
      <c r="L2207" s="273"/>
      <c r="M2207" s="273"/>
      <c r="N2207" s="273">
        <v>4</v>
      </c>
      <c r="O2207" s="273">
        <v>6</v>
      </c>
      <c r="P2207" s="287">
        <v>40159.200000000004</v>
      </c>
      <c r="Q2207" s="288" t="s">
        <v>8627</v>
      </c>
      <c r="R2207" s="289" t="s">
        <v>8628</v>
      </c>
    </row>
    <row r="2208" spans="1:18" x14ac:dyDescent="0.2">
      <c r="A2208" s="274" t="s">
        <v>4960</v>
      </c>
      <c r="B2208" s="274" t="s">
        <v>2629</v>
      </c>
      <c r="C2208" s="274" t="s">
        <v>4961</v>
      </c>
      <c r="D2208" s="273" t="s">
        <v>4962</v>
      </c>
      <c r="E2208" s="296">
        <v>10000</v>
      </c>
      <c r="F2208" s="274" t="s">
        <v>5850</v>
      </c>
      <c r="G2208" s="273" t="s">
        <v>5851</v>
      </c>
      <c r="H2208" s="298" t="s">
        <v>5015</v>
      </c>
      <c r="I2208" s="298" t="s">
        <v>4966</v>
      </c>
      <c r="J2208" s="298" t="s">
        <v>4967</v>
      </c>
      <c r="K2208" s="273"/>
      <c r="L2208" s="273"/>
      <c r="M2208" s="273"/>
      <c r="N2208" s="273">
        <v>4</v>
      </c>
      <c r="O2208" s="273">
        <v>6</v>
      </c>
      <c r="P2208" s="287">
        <v>62159.199999999997</v>
      </c>
      <c r="Q2208" s="288" t="s">
        <v>8627</v>
      </c>
      <c r="R2208" s="289" t="s">
        <v>8628</v>
      </c>
    </row>
    <row r="2209" spans="1:18" x14ac:dyDescent="0.2">
      <c r="A2209" s="274" t="s">
        <v>4960</v>
      </c>
      <c r="B2209" s="274" t="s">
        <v>2629</v>
      </c>
      <c r="C2209" s="274" t="s">
        <v>4961</v>
      </c>
      <c r="D2209" s="273" t="s">
        <v>4962</v>
      </c>
      <c r="E2209" s="296">
        <v>12500</v>
      </c>
      <c r="F2209" s="274" t="s">
        <v>5852</v>
      </c>
      <c r="G2209" s="273" t="s">
        <v>5853</v>
      </c>
      <c r="H2209" s="298" t="s">
        <v>4985</v>
      </c>
      <c r="I2209" s="298" t="s">
        <v>4966</v>
      </c>
      <c r="J2209" s="298" t="s">
        <v>4967</v>
      </c>
      <c r="K2209" s="273"/>
      <c r="L2209" s="273"/>
      <c r="M2209" s="273"/>
      <c r="N2209" s="273">
        <v>3</v>
      </c>
      <c r="O2209" s="273">
        <v>6</v>
      </c>
      <c r="P2209" s="287">
        <v>76078.530000000013</v>
      </c>
      <c r="Q2209" s="288" t="s">
        <v>8627</v>
      </c>
      <c r="R2209" s="289" t="s">
        <v>8628</v>
      </c>
    </row>
    <row r="2210" spans="1:18" x14ac:dyDescent="0.2">
      <c r="A2210" s="274" t="s">
        <v>4960</v>
      </c>
      <c r="B2210" s="274" t="s">
        <v>2629</v>
      </c>
      <c r="C2210" s="274" t="s">
        <v>4961</v>
      </c>
      <c r="D2210" s="273" t="s">
        <v>4970</v>
      </c>
      <c r="E2210" s="296">
        <v>5500</v>
      </c>
      <c r="F2210" s="274" t="s">
        <v>5854</v>
      </c>
      <c r="G2210" s="273" t="s">
        <v>5855</v>
      </c>
      <c r="H2210" s="298" t="s">
        <v>4985</v>
      </c>
      <c r="I2210" s="298" t="s">
        <v>4966</v>
      </c>
      <c r="J2210" s="298" t="s">
        <v>4967</v>
      </c>
      <c r="K2210" s="273"/>
      <c r="L2210" s="273"/>
      <c r="M2210" s="273"/>
      <c r="N2210" s="273">
        <v>0</v>
      </c>
      <c r="O2210" s="273">
        <v>6</v>
      </c>
      <c r="P2210" s="287">
        <v>34159.199999999997</v>
      </c>
      <c r="Q2210" s="288" t="s">
        <v>8627</v>
      </c>
      <c r="R2210" s="289" t="s">
        <v>8628</v>
      </c>
    </row>
    <row r="2211" spans="1:18" x14ac:dyDescent="0.2">
      <c r="A2211" s="274" t="s">
        <v>4960</v>
      </c>
      <c r="B2211" s="274" t="s">
        <v>2629</v>
      </c>
      <c r="C2211" s="274" t="s">
        <v>4961</v>
      </c>
      <c r="D2211" s="273" t="s">
        <v>4962</v>
      </c>
      <c r="E2211" s="296">
        <v>7500</v>
      </c>
      <c r="F2211" s="274" t="s">
        <v>5856</v>
      </c>
      <c r="G2211" s="273" t="s">
        <v>5857</v>
      </c>
      <c r="H2211" s="298" t="s">
        <v>4965</v>
      </c>
      <c r="I2211" s="298" t="s">
        <v>4966</v>
      </c>
      <c r="J2211" s="298" t="s">
        <v>4967</v>
      </c>
      <c r="K2211" s="273"/>
      <c r="L2211" s="273"/>
      <c r="M2211" s="273"/>
      <c r="N2211" s="273">
        <v>3</v>
      </c>
      <c r="O2211" s="273">
        <v>6</v>
      </c>
      <c r="P2211" s="287">
        <v>46159.200000000004</v>
      </c>
      <c r="Q2211" s="288" t="s">
        <v>8627</v>
      </c>
      <c r="R2211" s="289" t="s">
        <v>8628</v>
      </c>
    </row>
    <row r="2212" spans="1:18" x14ac:dyDescent="0.2">
      <c r="A2212" s="274" t="s">
        <v>4960</v>
      </c>
      <c r="B2212" s="274" t="s">
        <v>2629</v>
      </c>
      <c r="C2212" s="274" t="s">
        <v>4961</v>
      </c>
      <c r="D2212" s="273" t="s">
        <v>4962</v>
      </c>
      <c r="E2212" s="296">
        <v>6500</v>
      </c>
      <c r="F2212" s="274" t="s">
        <v>5858</v>
      </c>
      <c r="G2212" s="273" t="s">
        <v>5859</v>
      </c>
      <c r="H2212" s="274" t="s">
        <v>4976</v>
      </c>
      <c r="I2212" s="274" t="s">
        <v>4966</v>
      </c>
      <c r="J2212" s="274" t="s">
        <v>4967</v>
      </c>
      <c r="K2212" s="273"/>
      <c r="L2212" s="273"/>
      <c r="M2212" s="273"/>
      <c r="N2212" s="273">
        <v>4</v>
      </c>
      <c r="O2212" s="273">
        <v>6</v>
      </c>
      <c r="P2212" s="287">
        <v>40159.200000000004</v>
      </c>
      <c r="Q2212" s="274"/>
      <c r="R2212" s="290"/>
    </row>
    <row r="2213" spans="1:18" x14ac:dyDescent="0.2">
      <c r="A2213" s="274" t="s">
        <v>4960</v>
      </c>
      <c r="B2213" s="274" t="s">
        <v>2629</v>
      </c>
      <c r="C2213" s="274" t="s">
        <v>4961</v>
      </c>
      <c r="D2213" s="273" t="s">
        <v>4962</v>
      </c>
      <c r="E2213" s="296">
        <v>7000</v>
      </c>
      <c r="F2213" s="274" t="s">
        <v>5860</v>
      </c>
      <c r="G2213" s="273" t="s">
        <v>5861</v>
      </c>
      <c r="H2213" s="298" t="s">
        <v>4976</v>
      </c>
      <c r="I2213" s="298" t="s">
        <v>4966</v>
      </c>
      <c r="J2213" s="298" t="s">
        <v>4967</v>
      </c>
      <c r="K2213" s="273"/>
      <c r="L2213" s="273"/>
      <c r="M2213" s="273"/>
      <c r="N2213" s="273">
        <v>0</v>
      </c>
      <c r="O2213" s="273">
        <v>6</v>
      </c>
      <c r="P2213" s="287">
        <v>43159.200000000004</v>
      </c>
      <c r="Q2213" s="288" t="s">
        <v>8627</v>
      </c>
      <c r="R2213" s="289" t="s">
        <v>8628</v>
      </c>
    </row>
    <row r="2214" spans="1:18" x14ac:dyDescent="0.2">
      <c r="A2214" s="274" t="s">
        <v>4960</v>
      </c>
      <c r="B2214" s="274" t="s">
        <v>2629</v>
      </c>
      <c r="C2214" s="274" t="s">
        <v>4961</v>
      </c>
      <c r="D2214" s="273" t="s">
        <v>4962</v>
      </c>
      <c r="E2214" s="296">
        <v>6500</v>
      </c>
      <c r="F2214" s="274" t="s">
        <v>5862</v>
      </c>
      <c r="G2214" s="273" t="s">
        <v>5863</v>
      </c>
      <c r="H2214" s="298" t="s">
        <v>4965</v>
      </c>
      <c r="I2214" s="298" t="s">
        <v>4966</v>
      </c>
      <c r="J2214" s="298" t="s">
        <v>4967</v>
      </c>
      <c r="K2214" s="273"/>
      <c r="L2214" s="273"/>
      <c r="M2214" s="273"/>
      <c r="N2214" s="273">
        <v>4</v>
      </c>
      <c r="O2214" s="273">
        <v>6</v>
      </c>
      <c r="P2214" s="287">
        <v>40159.200000000004</v>
      </c>
      <c r="Q2214" s="288" t="s">
        <v>8627</v>
      </c>
      <c r="R2214" s="289" t="s">
        <v>8628</v>
      </c>
    </row>
    <row r="2215" spans="1:18" x14ac:dyDescent="0.2">
      <c r="A2215" s="274" t="s">
        <v>4960</v>
      </c>
      <c r="B2215" s="274" t="s">
        <v>2629</v>
      </c>
      <c r="C2215" s="274" t="s">
        <v>4961</v>
      </c>
      <c r="D2215" s="273" t="s">
        <v>4962</v>
      </c>
      <c r="E2215" s="296">
        <v>6500</v>
      </c>
      <c r="F2215" s="274" t="s">
        <v>5864</v>
      </c>
      <c r="G2215" s="273" t="s">
        <v>5865</v>
      </c>
      <c r="H2215" s="298" t="s">
        <v>5866</v>
      </c>
      <c r="I2215" s="298" t="s">
        <v>4966</v>
      </c>
      <c r="J2215" s="298" t="s">
        <v>4967</v>
      </c>
      <c r="K2215" s="273"/>
      <c r="L2215" s="273"/>
      <c r="M2215" s="273"/>
      <c r="N2215" s="273">
        <v>4</v>
      </c>
      <c r="O2215" s="273">
        <v>6</v>
      </c>
      <c r="P2215" s="287">
        <v>40159.200000000004</v>
      </c>
      <c r="Q2215" s="288" t="s">
        <v>8627</v>
      </c>
      <c r="R2215" s="289" t="s">
        <v>8628</v>
      </c>
    </row>
    <row r="2216" spans="1:18" x14ac:dyDescent="0.2">
      <c r="A2216" s="274" t="s">
        <v>4960</v>
      </c>
      <c r="B2216" s="274" t="s">
        <v>2629</v>
      </c>
      <c r="C2216" s="274" t="s">
        <v>4961</v>
      </c>
      <c r="D2216" s="273" t="s">
        <v>4962</v>
      </c>
      <c r="E2216" s="296">
        <v>6500</v>
      </c>
      <c r="F2216" s="274" t="s">
        <v>5867</v>
      </c>
      <c r="G2216" s="273" t="s">
        <v>5868</v>
      </c>
      <c r="H2216" s="298" t="s">
        <v>4973</v>
      </c>
      <c r="I2216" s="298" t="s">
        <v>4966</v>
      </c>
      <c r="J2216" s="298" t="s">
        <v>4967</v>
      </c>
      <c r="K2216" s="273"/>
      <c r="L2216" s="273"/>
      <c r="M2216" s="273"/>
      <c r="N2216" s="273">
        <v>4</v>
      </c>
      <c r="O2216" s="273">
        <v>6</v>
      </c>
      <c r="P2216" s="287">
        <v>40159.200000000004</v>
      </c>
      <c r="Q2216" s="288" t="s">
        <v>8627</v>
      </c>
      <c r="R2216" s="289" t="s">
        <v>8628</v>
      </c>
    </row>
    <row r="2217" spans="1:18" x14ac:dyDescent="0.2">
      <c r="A2217" s="274" t="s">
        <v>4960</v>
      </c>
      <c r="B2217" s="274" t="s">
        <v>2629</v>
      </c>
      <c r="C2217" s="274" t="s">
        <v>4961</v>
      </c>
      <c r="D2217" s="273" t="s">
        <v>5052</v>
      </c>
      <c r="E2217" s="296">
        <v>2500</v>
      </c>
      <c r="F2217" s="274" t="s">
        <v>5869</v>
      </c>
      <c r="G2217" s="273" t="s">
        <v>5870</v>
      </c>
      <c r="H2217" s="298" t="s">
        <v>5055</v>
      </c>
      <c r="I2217" s="298" t="s">
        <v>4993</v>
      </c>
      <c r="J2217" s="298" t="s">
        <v>5056</v>
      </c>
      <c r="K2217" s="273"/>
      <c r="L2217" s="273"/>
      <c r="M2217" s="273"/>
      <c r="N2217" s="273">
        <v>0</v>
      </c>
      <c r="O2217" s="273">
        <v>6</v>
      </c>
      <c r="P2217" s="287">
        <v>16156.5</v>
      </c>
      <c r="Q2217" s="288" t="s">
        <v>8627</v>
      </c>
      <c r="R2217" s="289" t="s">
        <v>8628</v>
      </c>
    </row>
    <row r="2218" spans="1:18" x14ac:dyDescent="0.2">
      <c r="A2218" s="274" t="s">
        <v>4960</v>
      </c>
      <c r="B2218" s="274" t="s">
        <v>2629</v>
      </c>
      <c r="C2218" s="274" t="s">
        <v>4961</v>
      </c>
      <c r="D2218" s="273" t="s">
        <v>4962</v>
      </c>
      <c r="E2218" s="296">
        <v>9500</v>
      </c>
      <c r="F2218" s="274" t="s">
        <v>5871</v>
      </c>
      <c r="G2218" s="273" t="s">
        <v>5872</v>
      </c>
      <c r="H2218" s="298" t="s">
        <v>5306</v>
      </c>
      <c r="I2218" s="298" t="s">
        <v>4966</v>
      </c>
      <c r="J2218" s="298" t="s">
        <v>4967</v>
      </c>
      <c r="K2218" s="273"/>
      <c r="L2218" s="273"/>
      <c r="M2218" s="273"/>
      <c r="N2218" s="273">
        <v>4</v>
      </c>
      <c r="O2218" s="273">
        <v>6</v>
      </c>
      <c r="P2218" s="287">
        <v>58792.53</v>
      </c>
      <c r="Q2218" s="288" t="s">
        <v>8627</v>
      </c>
      <c r="R2218" s="289" t="s">
        <v>8628</v>
      </c>
    </row>
    <row r="2219" spans="1:18" x14ac:dyDescent="0.2">
      <c r="A2219" s="274" t="s">
        <v>4960</v>
      </c>
      <c r="B2219" s="274" t="s">
        <v>2629</v>
      </c>
      <c r="C2219" s="274" t="s">
        <v>4961</v>
      </c>
      <c r="D2219" s="273" t="s">
        <v>4962</v>
      </c>
      <c r="E2219" s="296">
        <v>6500</v>
      </c>
      <c r="F2219" s="274" t="s">
        <v>5873</v>
      </c>
      <c r="G2219" s="273" t="s">
        <v>5874</v>
      </c>
      <c r="H2219" s="298" t="s">
        <v>4976</v>
      </c>
      <c r="I2219" s="298" t="s">
        <v>4966</v>
      </c>
      <c r="J2219" s="298" t="s">
        <v>4967</v>
      </c>
      <c r="K2219" s="273"/>
      <c r="L2219" s="273"/>
      <c r="M2219" s="273"/>
      <c r="N2219" s="273">
        <v>0</v>
      </c>
      <c r="O2219" s="273">
        <v>6</v>
      </c>
      <c r="P2219" s="287">
        <v>40159.200000000004</v>
      </c>
      <c r="Q2219" s="288" t="s">
        <v>8627</v>
      </c>
      <c r="R2219" s="289" t="s">
        <v>8628</v>
      </c>
    </row>
    <row r="2220" spans="1:18" x14ac:dyDescent="0.2">
      <c r="A2220" s="274" t="s">
        <v>4960</v>
      </c>
      <c r="B2220" s="274" t="s">
        <v>2629</v>
      </c>
      <c r="C2220" s="274" t="s">
        <v>4961</v>
      </c>
      <c r="D2220" s="273" t="s">
        <v>4962</v>
      </c>
      <c r="E2220" s="296">
        <v>6500</v>
      </c>
      <c r="F2220" s="274" t="s">
        <v>5875</v>
      </c>
      <c r="G2220" s="273" t="s">
        <v>5876</v>
      </c>
      <c r="H2220" s="298" t="s">
        <v>4976</v>
      </c>
      <c r="I2220" s="298" t="s">
        <v>4966</v>
      </c>
      <c r="J2220" s="298" t="s">
        <v>4967</v>
      </c>
      <c r="K2220" s="273"/>
      <c r="L2220" s="273"/>
      <c r="M2220" s="273"/>
      <c r="N2220" s="273">
        <v>0</v>
      </c>
      <c r="O2220" s="273">
        <v>6</v>
      </c>
      <c r="P2220" s="287">
        <v>40159.200000000004</v>
      </c>
      <c r="Q2220" s="288" t="s">
        <v>8627</v>
      </c>
      <c r="R2220" s="289" t="s">
        <v>8628</v>
      </c>
    </row>
    <row r="2221" spans="1:18" x14ac:dyDescent="0.2">
      <c r="A2221" s="274" t="s">
        <v>4960</v>
      </c>
      <c r="B2221" s="274" t="s">
        <v>2629</v>
      </c>
      <c r="C2221" s="274" t="s">
        <v>4961</v>
      </c>
      <c r="D2221" s="273" t="s">
        <v>5052</v>
      </c>
      <c r="E2221" s="296">
        <v>2500</v>
      </c>
      <c r="F2221" s="274" t="s">
        <v>5877</v>
      </c>
      <c r="G2221" s="273" t="s">
        <v>5878</v>
      </c>
      <c r="H2221" s="298" t="s">
        <v>5055</v>
      </c>
      <c r="I2221" s="298" t="s">
        <v>4993</v>
      </c>
      <c r="J2221" s="298" t="s">
        <v>5056</v>
      </c>
      <c r="K2221" s="273"/>
      <c r="L2221" s="273"/>
      <c r="M2221" s="273"/>
      <c r="N2221" s="273">
        <v>0</v>
      </c>
      <c r="O2221" s="273">
        <v>6</v>
      </c>
      <c r="P2221" s="287">
        <v>16156.5</v>
      </c>
      <c r="Q2221" s="288" t="s">
        <v>8627</v>
      </c>
      <c r="R2221" s="289" t="s">
        <v>8628</v>
      </c>
    </row>
    <row r="2222" spans="1:18" x14ac:dyDescent="0.2">
      <c r="A2222" s="274" t="s">
        <v>4960</v>
      </c>
      <c r="B2222" s="274" t="s">
        <v>2629</v>
      </c>
      <c r="C2222" s="274" t="s">
        <v>4961</v>
      </c>
      <c r="D2222" s="273" t="s">
        <v>4962</v>
      </c>
      <c r="E2222" s="296">
        <v>7500</v>
      </c>
      <c r="F2222" s="274" t="s">
        <v>5881</v>
      </c>
      <c r="G2222" s="273" t="s">
        <v>5882</v>
      </c>
      <c r="H2222" s="298" t="s">
        <v>4965</v>
      </c>
      <c r="I2222" s="298" t="s">
        <v>4966</v>
      </c>
      <c r="J2222" s="298" t="s">
        <v>4967</v>
      </c>
      <c r="K2222" s="273"/>
      <c r="L2222" s="273"/>
      <c r="M2222" s="273"/>
      <c r="N2222" s="273">
        <v>3</v>
      </c>
      <c r="O2222" s="273">
        <v>6</v>
      </c>
      <c r="P2222" s="287">
        <v>46159.200000000004</v>
      </c>
      <c r="Q2222" s="288" t="s">
        <v>8627</v>
      </c>
      <c r="R2222" s="289" t="s">
        <v>8628</v>
      </c>
    </row>
    <row r="2223" spans="1:18" x14ac:dyDescent="0.2">
      <c r="A2223" s="274" t="s">
        <v>4960</v>
      </c>
      <c r="B2223" s="274" t="s">
        <v>2629</v>
      </c>
      <c r="C2223" s="274" t="s">
        <v>4961</v>
      </c>
      <c r="D2223" s="273" t="s">
        <v>4962</v>
      </c>
      <c r="E2223" s="296">
        <v>6500</v>
      </c>
      <c r="F2223" s="274" t="s">
        <v>5883</v>
      </c>
      <c r="G2223" s="273" t="s">
        <v>5884</v>
      </c>
      <c r="H2223" s="298" t="s">
        <v>4985</v>
      </c>
      <c r="I2223" s="298" t="s">
        <v>4966</v>
      </c>
      <c r="J2223" s="298" t="s">
        <v>4967</v>
      </c>
      <c r="K2223" s="273"/>
      <c r="L2223" s="273"/>
      <c r="M2223" s="273"/>
      <c r="N2223" s="273">
        <v>3</v>
      </c>
      <c r="O2223" s="273">
        <v>6</v>
      </c>
      <c r="P2223" s="287">
        <v>40159.200000000004</v>
      </c>
      <c r="Q2223" s="288" t="s">
        <v>8627</v>
      </c>
      <c r="R2223" s="289" t="s">
        <v>8628</v>
      </c>
    </row>
    <row r="2224" spans="1:18" x14ac:dyDescent="0.2">
      <c r="A2224" s="274" t="s">
        <v>4960</v>
      </c>
      <c r="B2224" s="274" t="s">
        <v>2629</v>
      </c>
      <c r="C2224" s="274" t="s">
        <v>4961</v>
      </c>
      <c r="D2224" s="273" t="s">
        <v>4962</v>
      </c>
      <c r="E2224" s="296">
        <v>12000</v>
      </c>
      <c r="F2224" s="274" t="s">
        <v>5885</v>
      </c>
      <c r="G2224" s="273" t="s">
        <v>5886</v>
      </c>
      <c r="H2224" s="298" t="s">
        <v>4976</v>
      </c>
      <c r="I2224" s="298" t="s">
        <v>4966</v>
      </c>
      <c r="J2224" s="298" t="s">
        <v>4967</v>
      </c>
      <c r="K2224" s="273"/>
      <c r="L2224" s="273"/>
      <c r="M2224" s="273"/>
      <c r="N2224" s="273">
        <v>0</v>
      </c>
      <c r="O2224" s="273">
        <v>6</v>
      </c>
      <c r="P2224" s="287">
        <v>73159.200000000012</v>
      </c>
      <c r="Q2224" s="288" t="s">
        <v>8627</v>
      </c>
      <c r="R2224" s="289" t="s">
        <v>8628</v>
      </c>
    </row>
    <row r="2225" spans="1:18" x14ac:dyDescent="0.2">
      <c r="A2225" s="274" t="s">
        <v>4960</v>
      </c>
      <c r="B2225" s="274" t="s">
        <v>2629</v>
      </c>
      <c r="C2225" s="274" t="s">
        <v>4961</v>
      </c>
      <c r="D2225" s="273" t="s">
        <v>4962</v>
      </c>
      <c r="E2225" s="296">
        <v>7500</v>
      </c>
      <c r="F2225" s="274" t="s">
        <v>5887</v>
      </c>
      <c r="G2225" s="273" t="s">
        <v>5888</v>
      </c>
      <c r="H2225" s="298" t="s">
        <v>4965</v>
      </c>
      <c r="I2225" s="298" t="s">
        <v>4966</v>
      </c>
      <c r="J2225" s="298" t="s">
        <v>4967</v>
      </c>
      <c r="K2225" s="273"/>
      <c r="L2225" s="273"/>
      <c r="M2225" s="273"/>
      <c r="N2225" s="273">
        <v>3</v>
      </c>
      <c r="O2225" s="273">
        <v>6</v>
      </c>
      <c r="P2225" s="287">
        <v>46159.200000000004</v>
      </c>
      <c r="Q2225" s="288" t="s">
        <v>8627</v>
      </c>
      <c r="R2225" s="289" t="s">
        <v>8628</v>
      </c>
    </row>
    <row r="2226" spans="1:18" x14ac:dyDescent="0.2">
      <c r="A2226" s="274" t="s">
        <v>4960</v>
      </c>
      <c r="B2226" s="274" t="s">
        <v>2629</v>
      </c>
      <c r="C2226" s="274" t="s">
        <v>4961</v>
      </c>
      <c r="D2226" s="273" t="s">
        <v>4962</v>
      </c>
      <c r="E2226" s="296">
        <v>7500</v>
      </c>
      <c r="F2226" s="274" t="s">
        <v>5891</v>
      </c>
      <c r="G2226" s="273" t="s">
        <v>5892</v>
      </c>
      <c r="H2226" s="298" t="s">
        <v>4973</v>
      </c>
      <c r="I2226" s="298" t="s">
        <v>4966</v>
      </c>
      <c r="J2226" s="298" t="s">
        <v>4967</v>
      </c>
      <c r="K2226" s="273"/>
      <c r="L2226" s="273"/>
      <c r="M2226" s="273"/>
      <c r="N2226" s="273">
        <v>3</v>
      </c>
      <c r="O2226" s="273">
        <v>6</v>
      </c>
      <c r="P2226" s="287">
        <v>47192.530000000006</v>
      </c>
      <c r="Q2226" s="288" t="s">
        <v>8627</v>
      </c>
      <c r="R2226" s="289" t="s">
        <v>8628</v>
      </c>
    </row>
    <row r="2227" spans="1:18" x14ac:dyDescent="0.2">
      <c r="A2227" s="274" t="s">
        <v>4960</v>
      </c>
      <c r="B2227" s="274" t="s">
        <v>2629</v>
      </c>
      <c r="C2227" s="274" t="s">
        <v>4961</v>
      </c>
      <c r="D2227" s="273" t="s">
        <v>5052</v>
      </c>
      <c r="E2227" s="296">
        <v>2500</v>
      </c>
      <c r="F2227" s="274" t="s">
        <v>5893</v>
      </c>
      <c r="G2227" s="273" t="s">
        <v>5894</v>
      </c>
      <c r="H2227" s="298" t="s">
        <v>5055</v>
      </c>
      <c r="I2227" s="298" t="s">
        <v>4993</v>
      </c>
      <c r="J2227" s="298" t="s">
        <v>5056</v>
      </c>
      <c r="K2227" s="273"/>
      <c r="L2227" s="273"/>
      <c r="M2227" s="273"/>
      <c r="N2227" s="273">
        <v>0</v>
      </c>
      <c r="O2227" s="273">
        <v>6</v>
      </c>
      <c r="P2227" s="287">
        <v>16156.5</v>
      </c>
      <c r="Q2227" s="288" t="s">
        <v>8627</v>
      </c>
      <c r="R2227" s="289" t="s">
        <v>8628</v>
      </c>
    </row>
    <row r="2228" spans="1:18" x14ac:dyDescent="0.2">
      <c r="A2228" s="274" t="s">
        <v>4960</v>
      </c>
      <c r="B2228" s="274" t="s">
        <v>2629</v>
      </c>
      <c r="C2228" s="274" t="s">
        <v>4961</v>
      </c>
      <c r="D2228" s="273" t="s">
        <v>4970</v>
      </c>
      <c r="E2228" s="296">
        <v>5500</v>
      </c>
      <c r="F2228" s="274" t="s">
        <v>5895</v>
      </c>
      <c r="G2228" s="273" t="s">
        <v>5896</v>
      </c>
      <c r="H2228" s="298" t="s">
        <v>5258</v>
      </c>
      <c r="I2228" s="298" t="s">
        <v>4966</v>
      </c>
      <c r="J2228" s="298" t="s">
        <v>4967</v>
      </c>
      <c r="K2228" s="273"/>
      <c r="L2228" s="273"/>
      <c r="M2228" s="273"/>
      <c r="N2228" s="273">
        <v>0</v>
      </c>
      <c r="O2228" s="273">
        <v>6</v>
      </c>
      <c r="P2228" s="287">
        <v>34159.199999999997</v>
      </c>
      <c r="Q2228" s="288" t="s">
        <v>8627</v>
      </c>
      <c r="R2228" s="289" t="s">
        <v>8628</v>
      </c>
    </row>
    <row r="2229" spans="1:18" x14ac:dyDescent="0.2">
      <c r="A2229" s="274" t="s">
        <v>4960</v>
      </c>
      <c r="B2229" s="274" t="s">
        <v>2629</v>
      </c>
      <c r="C2229" s="274" t="s">
        <v>4961</v>
      </c>
      <c r="D2229" s="273" t="s">
        <v>4970</v>
      </c>
      <c r="E2229" s="296">
        <v>3500</v>
      </c>
      <c r="F2229" s="274" t="s">
        <v>5897</v>
      </c>
      <c r="G2229" s="273" t="s">
        <v>5898</v>
      </c>
      <c r="H2229" s="298" t="s">
        <v>4999</v>
      </c>
      <c r="I2229" s="298" t="s">
        <v>4966</v>
      </c>
      <c r="J2229" s="298" t="s">
        <v>4967</v>
      </c>
      <c r="K2229" s="273"/>
      <c r="L2229" s="273"/>
      <c r="M2229" s="273"/>
      <c r="N2229" s="273">
        <v>0</v>
      </c>
      <c r="O2229" s="273">
        <v>6</v>
      </c>
      <c r="P2229" s="287">
        <v>22159.199999999997</v>
      </c>
      <c r="Q2229" s="288" t="s">
        <v>8627</v>
      </c>
      <c r="R2229" s="289" t="s">
        <v>8628</v>
      </c>
    </row>
    <row r="2230" spans="1:18" x14ac:dyDescent="0.2">
      <c r="A2230" s="274" t="s">
        <v>4960</v>
      </c>
      <c r="B2230" s="274" t="s">
        <v>2629</v>
      </c>
      <c r="C2230" s="274" t="s">
        <v>4961</v>
      </c>
      <c r="D2230" s="273" t="s">
        <v>4962</v>
      </c>
      <c r="E2230" s="296">
        <v>7500</v>
      </c>
      <c r="F2230" s="274" t="s">
        <v>5899</v>
      </c>
      <c r="G2230" s="273" t="s">
        <v>5900</v>
      </c>
      <c r="H2230" s="298" t="s">
        <v>4965</v>
      </c>
      <c r="I2230" s="298" t="s">
        <v>4966</v>
      </c>
      <c r="J2230" s="298" t="s">
        <v>4967</v>
      </c>
      <c r="K2230" s="273"/>
      <c r="L2230" s="273"/>
      <c r="M2230" s="273"/>
      <c r="N2230" s="273">
        <v>4</v>
      </c>
      <c r="O2230" s="273">
        <v>6</v>
      </c>
      <c r="P2230" s="287">
        <v>46078.530000000006</v>
      </c>
      <c r="Q2230" s="288" t="s">
        <v>8627</v>
      </c>
      <c r="R2230" s="289" t="s">
        <v>8628</v>
      </c>
    </row>
    <row r="2231" spans="1:18" x14ac:dyDescent="0.2">
      <c r="A2231" s="274" t="s">
        <v>4960</v>
      </c>
      <c r="B2231" s="274" t="s">
        <v>2629</v>
      </c>
      <c r="C2231" s="274" t="s">
        <v>4961</v>
      </c>
      <c r="D2231" s="273" t="s">
        <v>4962</v>
      </c>
      <c r="E2231" s="296">
        <v>8500</v>
      </c>
      <c r="F2231" s="274" t="s">
        <v>5901</v>
      </c>
      <c r="G2231" s="273" t="s">
        <v>5902</v>
      </c>
      <c r="H2231" s="274" t="s">
        <v>4965</v>
      </c>
      <c r="I2231" s="274" t="s">
        <v>4966</v>
      </c>
      <c r="J2231" s="274" t="s">
        <v>4967</v>
      </c>
      <c r="K2231" s="273"/>
      <c r="L2231" s="273"/>
      <c r="M2231" s="273"/>
      <c r="N2231" s="273">
        <v>1</v>
      </c>
      <c r="O2231" s="273">
        <v>3</v>
      </c>
      <c r="P2231" s="287">
        <v>31035.03</v>
      </c>
      <c r="Q2231" s="274"/>
      <c r="R2231" s="290"/>
    </row>
    <row r="2232" spans="1:18" x14ac:dyDescent="0.2">
      <c r="A2232" s="274" t="s">
        <v>4960</v>
      </c>
      <c r="B2232" s="274" t="s">
        <v>2629</v>
      </c>
      <c r="C2232" s="274" t="s">
        <v>4961</v>
      </c>
      <c r="D2232" s="273" t="s">
        <v>4962</v>
      </c>
      <c r="E2232" s="296">
        <v>7500</v>
      </c>
      <c r="F2232" s="274" t="s">
        <v>5903</v>
      </c>
      <c r="G2232" s="273" t="s">
        <v>5904</v>
      </c>
      <c r="H2232" s="298" t="s">
        <v>4965</v>
      </c>
      <c r="I2232" s="298" t="s">
        <v>4966</v>
      </c>
      <c r="J2232" s="298" t="s">
        <v>4967</v>
      </c>
      <c r="K2232" s="273"/>
      <c r="L2232" s="273"/>
      <c r="M2232" s="273"/>
      <c r="N2232" s="273">
        <v>0</v>
      </c>
      <c r="O2232" s="273">
        <v>6</v>
      </c>
      <c r="P2232" s="287">
        <v>46159.200000000004</v>
      </c>
      <c r="Q2232" s="288" t="s">
        <v>8627</v>
      </c>
      <c r="R2232" s="289" t="s">
        <v>8628</v>
      </c>
    </row>
    <row r="2233" spans="1:18" x14ac:dyDescent="0.2">
      <c r="A2233" s="274" t="s">
        <v>4960</v>
      </c>
      <c r="B2233" s="274" t="s">
        <v>2629</v>
      </c>
      <c r="C2233" s="274" t="s">
        <v>4961</v>
      </c>
      <c r="D2233" s="273" t="s">
        <v>4962</v>
      </c>
      <c r="E2233" s="296">
        <v>7500</v>
      </c>
      <c r="F2233" s="274" t="s">
        <v>5905</v>
      </c>
      <c r="G2233" s="273" t="s">
        <v>5906</v>
      </c>
      <c r="H2233" s="298" t="s">
        <v>4965</v>
      </c>
      <c r="I2233" s="298" t="s">
        <v>4966</v>
      </c>
      <c r="J2233" s="298" t="s">
        <v>4967</v>
      </c>
      <c r="K2233" s="273"/>
      <c r="L2233" s="273"/>
      <c r="M2233" s="273"/>
      <c r="N2233" s="273">
        <v>3</v>
      </c>
      <c r="O2233" s="273">
        <v>6</v>
      </c>
      <c r="P2233" s="287">
        <v>46159.200000000004</v>
      </c>
      <c r="Q2233" s="288" t="s">
        <v>8627</v>
      </c>
      <c r="R2233" s="289" t="s">
        <v>8628</v>
      </c>
    </row>
    <row r="2234" spans="1:18" x14ac:dyDescent="0.2">
      <c r="A2234" s="274" t="s">
        <v>4960</v>
      </c>
      <c r="B2234" s="274" t="s">
        <v>2629</v>
      </c>
      <c r="C2234" s="274" t="s">
        <v>4961</v>
      </c>
      <c r="D2234" s="273" t="s">
        <v>4970</v>
      </c>
      <c r="E2234" s="296">
        <v>4500</v>
      </c>
      <c r="F2234" s="274" t="s">
        <v>5907</v>
      </c>
      <c r="G2234" s="273" t="s">
        <v>5908</v>
      </c>
      <c r="H2234" s="298" t="s">
        <v>5154</v>
      </c>
      <c r="I2234" s="298" t="s">
        <v>4966</v>
      </c>
      <c r="J2234" s="298" t="s">
        <v>5123</v>
      </c>
      <c r="K2234" s="273"/>
      <c r="L2234" s="273"/>
      <c r="M2234" s="273"/>
      <c r="N2234" s="273">
        <v>3</v>
      </c>
      <c r="O2234" s="273">
        <v>6</v>
      </c>
      <c r="P2234" s="287">
        <v>28159.199999999997</v>
      </c>
      <c r="Q2234" s="288" t="s">
        <v>8627</v>
      </c>
      <c r="R2234" s="289" t="s">
        <v>8628</v>
      </c>
    </row>
    <row r="2235" spans="1:18" x14ac:dyDescent="0.2">
      <c r="A2235" s="274" t="s">
        <v>4960</v>
      </c>
      <c r="B2235" s="274" t="s">
        <v>2629</v>
      </c>
      <c r="C2235" s="274" t="s">
        <v>4961</v>
      </c>
      <c r="D2235" s="273" t="s">
        <v>4970</v>
      </c>
      <c r="E2235" s="296">
        <v>3000</v>
      </c>
      <c r="F2235" s="274" t="s">
        <v>5909</v>
      </c>
      <c r="G2235" s="273" t="s">
        <v>5910</v>
      </c>
      <c r="H2235" s="298" t="s">
        <v>4992</v>
      </c>
      <c r="I2235" s="298" t="s">
        <v>4993</v>
      </c>
      <c r="J2235" s="298" t="s">
        <v>4994</v>
      </c>
      <c r="K2235" s="273"/>
      <c r="L2235" s="273"/>
      <c r="M2235" s="273"/>
      <c r="N2235" s="273">
        <v>0</v>
      </c>
      <c r="O2235" s="273">
        <v>6</v>
      </c>
      <c r="P2235" s="287">
        <v>19159.199999999997</v>
      </c>
      <c r="Q2235" s="288" t="s">
        <v>8627</v>
      </c>
      <c r="R2235" s="289" t="s">
        <v>8628</v>
      </c>
    </row>
    <row r="2236" spans="1:18" x14ac:dyDescent="0.2">
      <c r="A2236" s="274" t="s">
        <v>4960</v>
      </c>
      <c r="B2236" s="274" t="s">
        <v>2629</v>
      </c>
      <c r="C2236" s="274" t="s">
        <v>4961</v>
      </c>
      <c r="D2236" s="273" t="s">
        <v>4962</v>
      </c>
      <c r="E2236" s="296">
        <v>7000</v>
      </c>
      <c r="F2236" s="274" t="s">
        <v>5911</v>
      </c>
      <c r="G2236" s="273" t="s">
        <v>5912</v>
      </c>
      <c r="H2236" s="298" t="s">
        <v>5306</v>
      </c>
      <c r="I2236" s="298" t="s">
        <v>4981</v>
      </c>
      <c r="J2236" s="298" t="s">
        <v>4982</v>
      </c>
      <c r="K2236" s="273"/>
      <c r="L2236" s="273"/>
      <c r="M2236" s="273"/>
      <c r="N2236" s="273">
        <v>0</v>
      </c>
      <c r="O2236" s="273">
        <v>6</v>
      </c>
      <c r="P2236" s="287">
        <v>43159.200000000004</v>
      </c>
      <c r="Q2236" s="288" t="s">
        <v>8627</v>
      </c>
      <c r="R2236" s="289" t="s">
        <v>8628</v>
      </c>
    </row>
    <row r="2237" spans="1:18" x14ac:dyDescent="0.2">
      <c r="A2237" s="274" t="s">
        <v>4960</v>
      </c>
      <c r="B2237" s="274" t="s">
        <v>2629</v>
      </c>
      <c r="C2237" s="274" t="s">
        <v>4961</v>
      </c>
      <c r="D2237" s="273" t="s">
        <v>4962</v>
      </c>
      <c r="E2237" s="296">
        <v>7500</v>
      </c>
      <c r="F2237" s="274" t="s">
        <v>5913</v>
      </c>
      <c r="G2237" s="273" t="s">
        <v>5914</v>
      </c>
      <c r="H2237" s="298" t="s">
        <v>4965</v>
      </c>
      <c r="I2237" s="298" t="s">
        <v>4966</v>
      </c>
      <c r="J2237" s="298" t="s">
        <v>4967</v>
      </c>
      <c r="K2237" s="273"/>
      <c r="L2237" s="273"/>
      <c r="M2237" s="273"/>
      <c r="N2237" s="273">
        <v>3</v>
      </c>
      <c r="O2237" s="273">
        <v>6</v>
      </c>
      <c r="P2237" s="287">
        <v>46159.200000000004</v>
      </c>
      <c r="Q2237" s="288" t="s">
        <v>8627</v>
      </c>
      <c r="R2237" s="289" t="s">
        <v>8628</v>
      </c>
    </row>
    <row r="2238" spans="1:18" x14ac:dyDescent="0.2">
      <c r="A2238" s="274" t="s">
        <v>4960</v>
      </c>
      <c r="B2238" s="274" t="s">
        <v>2629</v>
      </c>
      <c r="C2238" s="274" t="s">
        <v>4961</v>
      </c>
      <c r="D2238" s="273" t="s">
        <v>4962</v>
      </c>
      <c r="E2238" s="296">
        <v>7500</v>
      </c>
      <c r="F2238" s="274" t="s">
        <v>5915</v>
      </c>
      <c r="G2238" s="273" t="s">
        <v>5916</v>
      </c>
      <c r="H2238" s="274" t="s">
        <v>4965</v>
      </c>
      <c r="I2238" s="274" t="s">
        <v>4966</v>
      </c>
      <c r="J2238" s="274" t="s">
        <v>4967</v>
      </c>
      <c r="K2238" s="273"/>
      <c r="L2238" s="273"/>
      <c r="M2238" s="273"/>
      <c r="N2238" s="273">
        <v>1</v>
      </c>
      <c r="O2238" s="273">
        <v>2</v>
      </c>
      <c r="P2238" s="287">
        <v>9394.369999999999</v>
      </c>
      <c r="Q2238" s="274"/>
      <c r="R2238" s="290"/>
    </row>
    <row r="2239" spans="1:18" x14ac:dyDescent="0.2">
      <c r="A2239" s="274" t="s">
        <v>4960</v>
      </c>
      <c r="B2239" s="274" t="s">
        <v>2629</v>
      </c>
      <c r="C2239" s="274" t="s">
        <v>4961</v>
      </c>
      <c r="D2239" s="273" t="s">
        <v>4970</v>
      </c>
      <c r="E2239" s="296">
        <v>2500</v>
      </c>
      <c r="F2239" s="274" t="s">
        <v>5917</v>
      </c>
      <c r="G2239" s="273" t="s">
        <v>5918</v>
      </c>
      <c r="H2239" s="298" t="s">
        <v>5154</v>
      </c>
      <c r="I2239" s="298" t="s">
        <v>4966</v>
      </c>
      <c r="J2239" s="298" t="s">
        <v>5123</v>
      </c>
      <c r="K2239" s="273"/>
      <c r="L2239" s="273"/>
      <c r="M2239" s="273"/>
      <c r="N2239" s="273">
        <v>0</v>
      </c>
      <c r="O2239" s="273">
        <v>6</v>
      </c>
      <c r="P2239" s="287">
        <v>16154.329999999998</v>
      </c>
      <c r="Q2239" s="288" t="s">
        <v>8627</v>
      </c>
      <c r="R2239" s="289" t="s">
        <v>8628</v>
      </c>
    </row>
    <row r="2240" spans="1:18" x14ac:dyDescent="0.2">
      <c r="A2240" s="274" t="s">
        <v>4960</v>
      </c>
      <c r="B2240" s="274" t="s">
        <v>2629</v>
      </c>
      <c r="C2240" s="274" t="s">
        <v>4961</v>
      </c>
      <c r="D2240" s="273" t="s">
        <v>4962</v>
      </c>
      <c r="E2240" s="296">
        <v>6500</v>
      </c>
      <c r="F2240" s="274" t="s">
        <v>5919</v>
      </c>
      <c r="G2240" s="273" t="s">
        <v>5920</v>
      </c>
      <c r="H2240" s="298" t="s">
        <v>4973</v>
      </c>
      <c r="I2240" s="298" t="s">
        <v>4966</v>
      </c>
      <c r="J2240" s="298" t="s">
        <v>4967</v>
      </c>
      <c r="K2240" s="273"/>
      <c r="L2240" s="273"/>
      <c r="M2240" s="273"/>
      <c r="N2240" s="273">
        <v>4</v>
      </c>
      <c r="O2240" s="273">
        <v>6</v>
      </c>
      <c r="P2240" s="287">
        <v>40159.200000000004</v>
      </c>
      <c r="Q2240" s="288" t="s">
        <v>8627</v>
      </c>
      <c r="R2240" s="289" t="s">
        <v>8628</v>
      </c>
    </row>
    <row r="2241" spans="1:18" x14ac:dyDescent="0.2">
      <c r="A2241" s="274" t="s">
        <v>4960</v>
      </c>
      <c r="B2241" s="274" t="s">
        <v>2629</v>
      </c>
      <c r="C2241" s="274" t="s">
        <v>4961</v>
      </c>
      <c r="D2241" s="273" t="s">
        <v>4962</v>
      </c>
      <c r="E2241" s="296">
        <v>5500</v>
      </c>
      <c r="F2241" s="274" t="s">
        <v>5921</v>
      </c>
      <c r="G2241" s="273" t="s">
        <v>5922</v>
      </c>
      <c r="H2241" s="298" t="s">
        <v>4965</v>
      </c>
      <c r="I2241" s="298" t="s">
        <v>4966</v>
      </c>
      <c r="J2241" s="298" t="s">
        <v>4967</v>
      </c>
      <c r="K2241" s="273"/>
      <c r="L2241" s="273"/>
      <c r="M2241" s="273"/>
      <c r="N2241" s="273">
        <v>3</v>
      </c>
      <c r="O2241" s="273">
        <v>6</v>
      </c>
      <c r="P2241" s="287">
        <v>34159.199999999997</v>
      </c>
      <c r="Q2241" s="288" t="s">
        <v>8627</v>
      </c>
      <c r="R2241" s="289" t="s">
        <v>8628</v>
      </c>
    </row>
    <row r="2242" spans="1:18" x14ac:dyDescent="0.2">
      <c r="A2242" s="274" t="s">
        <v>4960</v>
      </c>
      <c r="B2242" s="274" t="s">
        <v>2629</v>
      </c>
      <c r="C2242" s="274" t="s">
        <v>4961</v>
      </c>
      <c r="D2242" s="273" t="s">
        <v>4962</v>
      </c>
      <c r="E2242" s="296">
        <v>7500</v>
      </c>
      <c r="F2242" s="274" t="s">
        <v>5923</v>
      </c>
      <c r="G2242" s="273" t="s">
        <v>5924</v>
      </c>
      <c r="H2242" s="298" t="s">
        <v>4976</v>
      </c>
      <c r="I2242" s="298" t="s">
        <v>4966</v>
      </c>
      <c r="J2242" s="298" t="s">
        <v>4967</v>
      </c>
      <c r="K2242" s="273"/>
      <c r="L2242" s="273"/>
      <c r="M2242" s="273"/>
      <c r="N2242" s="273">
        <v>0</v>
      </c>
      <c r="O2242" s="273">
        <v>6</v>
      </c>
      <c r="P2242" s="287">
        <v>46159.200000000004</v>
      </c>
      <c r="Q2242" s="288" t="s">
        <v>8627</v>
      </c>
      <c r="R2242" s="289" t="s">
        <v>8628</v>
      </c>
    </row>
    <row r="2243" spans="1:18" x14ac:dyDescent="0.2">
      <c r="A2243" s="274" t="s">
        <v>4960</v>
      </c>
      <c r="B2243" s="274" t="s">
        <v>2629</v>
      </c>
      <c r="C2243" s="274" t="s">
        <v>4961</v>
      </c>
      <c r="D2243" s="273" t="s">
        <v>4962</v>
      </c>
      <c r="E2243" s="296">
        <v>6500</v>
      </c>
      <c r="F2243" s="274" t="s">
        <v>5925</v>
      </c>
      <c r="G2243" s="273" t="s">
        <v>5926</v>
      </c>
      <c r="H2243" s="298" t="s">
        <v>5015</v>
      </c>
      <c r="I2243" s="298" t="s">
        <v>4966</v>
      </c>
      <c r="J2243" s="298" t="s">
        <v>4967</v>
      </c>
      <c r="K2243" s="273"/>
      <c r="L2243" s="273"/>
      <c r="M2243" s="273"/>
      <c r="N2243" s="273">
        <v>0</v>
      </c>
      <c r="O2243" s="273">
        <v>6</v>
      </c>
      <c r="P2243" s="287">
        <v>32642.699999999997</v>
      </c>
      <c r="Q2243" s="288" t="s">
        <v>8627</v>
      </c>
      <c r="R2243" s="289" t="s">
        <v>8628</v>
      </c>
    </row>
    <row r="2244" spans="1:18" x14ac:dyDescent="0.2">
      <c r="A2244" s="274" t="s">
        <v>4960</v>
      </c>
      <c r="B2244" s="274" t="s">
        <v>2629</v>
      </c>
      <c r="C2244" s="274" t="s">
        <v>4961</v>
      </c>
      <c r="D2244" s="273" t="s">
        <v>4970</v>
      </c>
      <c r="E2244" s="296">
        <v>3500</v>
      </c>
      <c r="F2244" s="274" t="s">
        <v>5927</v>
      </c>
      <c r="G2244" s="273" t="s">
        <v>5928</v>
      </c>
      <c r="H2244" s="298" t="s">
        <v>4973</v>
      </c>
      <c r="I2244" s="298" t="s">
        <v>4966</v>
      </c>
      <c r="J2244" s="298" t="s">
        <v>4967</v>
      </c>
      <c r="K2244" s="273"/>
      <c r="L2244" s="273"/>
      <c r="M2244" s="273"/>
      <c r="N2244" s="273">
        <v>0</v>
      </c>
      <c r="O2244" s="273">
        <v>6</v>
      </c>
      <c r="P2244" s="287">
        <v>22159.199999999997</v>
      </c>
      <c r="Q2244" s="288" t="s">
        <v>8627</v>
      </c>
      <c r="R2244" s="289" t="s">
        <v>8628</v>
      </c>
    </row>
    <row r="2245" spans="1:18" x14ac:dyDescent="0.2">
      <c r="A2245" s="274" t="s">
        <v>4960</v>
      </c>
      <c r="B2245" s="274" t="s">
        <v>2629</v>
      </c>
      <c r="C2245" s="274" t="s">
        <v>4961</v>
      </c>
      <c r="D2245" s="273" t="s">
        <v>4970</v>
      </c>
      <c r="E2245" s="296">
        <v>3800</v>
      </c>
      <c r="F2245" s="274" t="s">
        <v>5929</v>
      </c>
      <c r="G2245" s="273" t="s">
        <v>5930</v>
      </c>
      <c r="H2245" s="298" t="s">
        <v>4965</v>
      </c>
      <c r="I2245" s="298" t="s">
        <v>4966</v>
      </c>
      <c r="J2245" s="298" t="s">
        <v>5123</v>
      </c>
      <c r="K2245" s="273"/>
      <c r="L2245" s="273"/>
      <c r="M2245" s="273"/>
      <c r="N2245" s="273">
        <v>0</v>
      </c>
      <c r="O2245" s="273">
        <v>6</v>
      </c>
      <c r="P2245" s="287">
        <v>23959.199999999997</v>
      </c>
      <c r="Q2245" s="288" t="s">
        <v>8627</v>
      </c>
      <c r="R2245" s="289" t="s">
        <v>8628</v>
      </c>
    </row>
    <row r="2246" spans="1:18" x14ac:dyDescent="0.2">
      <c r="A2246" s="274" t="s">
        <v>4960</v>
      </c>
      <c r="B2246" s="274" t="s">
        <v>2629</v>
      </c>
      <c r="C2246" s="274" t="s">
        <v>4961</v>
      </c>
      <c r="D2246" s="273" t="s">
        <v>4962</v>
      </c>
      <c r="E2246" s="296">
        <v>8500</v>
      </c>
      <c r="F2246" s="274" t="s">
        <v>5931</v>
      </c>
      <c r="G2246" s="273" t="s">
        <v>5932</v>
      </c>
      <c r="H2246" s="298" t="s">
        <v>4985</v>
      </c>
      <c r="I2246" s="298" t="s">
        <v>4966</v>
      </c>
      <c r="J2246" s="298" t="s">
        <v>4967</v>
      </c>
      <c r="K2246" s="273"/>
      <c r="L2246" s="273"/>
      <c r="M2246" s="273"/>
      <c r="N2246" s="273">
        <v>3</v>
      </c>
      <c r="O2246" s="273">
        <v>6</v>
      </c>
      <c r="P2246" s="287">
        <v>52159.199999999997</v>
      </c>
      <c r="Q2246" s="288" t="s">
        <v>8627</v>
      </c>
      <c r="R2246" s="289" t="s">
        <v>8628</v>
      </c>
    </row>
    <row r="2247" spans="1:18" x14ac:dyDescent="0.2">
      <c r="A2247" s="274" t="s">
        <v>4960</v>
      </c>
      <c r="B2247" s="274" t="s">
        <v>2629</v>
      </c>
      <c r="C2247" s="274" t="s">
        <v>4961</v>
      </c>
      <c r="D2247" s="273" t="s">
        <v>4962</v>
      </c>
      <c r="E2247" s="296">
        <v>9500</v>
      </c>
      <c r="F2247" s="274" t="s">
        <v>5933</v>
      </c>
      <c r="G2247" s="273" t="s">
        <v>5934</v>
      </c>
      <c r="H2247" s="298" t="s">
        <v>4965</v>
      </c>
      <c r="I2247" s="298" t="s">
        <v>4966</v>
      </c>
      <c r="J2247" s="298" t="s">
        <v>4967</v>
      </c>
      <c r="K2247" s="273"/>
      <c r="L2247" s="273"/>
      <c r="M2247" s="273"/>
      <c r="N2247" s="273">
        <v>4</v>
      </c>
      <c r="O2247" s="273">
        <v>6</v>
      </c>
      <c r="P2247" s="287">
        <v>50297.36</v>
      </c>
      <c r="Q2247" s="288" t="s">
        <v>8627</v>
      </c>
      <c r="R2247" s="289" t="s">
        <v>8628</v>
      </c>
    </row>
    <row r="2248" spans="1:18" x14ac:dyDescent="0.2">
      <c r="A2248" s="274" t="s">
        <v>4960</v>
      </c>
      <c r="B2248" s="274" t="s">
        <v>2629</v>
      </c>
      <c r="C2248" s="274" t="s">
        <v>4961</v>
      </c>
      <c r="D2248" s="273" t="s">
        <v>4970</v>
      </c>
      <c r="E2248" s="296">
        <v>2500</v>
      </c>
      <c r="F2248" s="274" t="s">
        <v>5935</v>
      </c>
      <c r="G2248" s="273" t="s">
        <v>5936</v>
      </c>
      <c r="H2248" s="298" t="s">
        <v>4973</v>
      </c>
      <c r="I2248" s="298" t="s">
        <v>4981</v>
      </c>
      <c r="J2248" s="298" t="s">
        <v>4982</v>
      </c>
      <c r="K2248" s="273"/>
      <c r="L2248" s="273"/>
      <c r="M2248" s="273"/>
      <c r="N2248" s="273">
        <v>0</v>
      </c>
      <c r="O2248" s="273">
        <v>6</v>
      </c>
      <c r="P2248" s="287">
        <v>16155.84</v>
      </c>
      <c r="Q2248" s="288" t="s">
        <v>8627</v>
      </c>
      <c r="R2248" s="289" t="s">
        <v>8628</v>
      </c>
    </row>
    <row r="2249" spans="1:18" x14ac:dyDescent="0.2">
      <c r="A2249" s="274" t="s">
        <v>4960</v>
      </c>
      <c r="B2249" s="274" t="s">
        <v>2629</v>
      </c>
      <c r="C2249" s="274" t="s">
        <v>4961</v>
      </c>
      <c r="D2249" s="273" t="s">
        <v>4962</v>
      </c>
      <c r="E2249" s="296">
        <v>7500</v>
      </c>
      <c r="F2249" s="274" t="s">
        <v>5937</v>
      </c>
      <c r="G2249" s="273" t="s">
        <v>5938</v>
      </c>
      <c r="H2249" s="298" t="s">
        <v>5747</v>
      </c>
      <c r="I2249" s="298" t="s">
        <v>4966</v>
      </c>
      <c r="J2249" s="298" t="s">
        <v>4967</v>
      </c>
      <c r="K2249" s="273"/>
      <c r="L2249" s="273"/>
      <c r="M2249" s="273"/>
      <c r="N2249" s="273">
        <v>3</v>
      </c>
      <c r="O2249" s="273">
        <v>6</v>
      </c>
      <c r="P2249" s="287">
        <v>46159.200000000004</v>
      </c>
      <c r="Q2249" s="288" t="s">
        <v>8627</v>
      </c>
      <c r="R2249" s="289" t="s">
        <v>8628</v>
      </c>
    </row>
    <row r="2250" spans="1:18" x14ac:dyDescent="0.2">
      <c r="A2250" s="274" t="s">
        <v>4960</v>
      </c>
      <c r="B2250" s="274" t="s">
        <v>2629</v>
      </c>
      <c r="C2250" s="274" t="s">
        <v>4961</v>
      </c>
      <c r="D2250" s="273" t="s">
        <v>4962</v>
      </c>
      <c r="E2250" s="296">
        <v>6500</v>
      </c>
      <c r="F2250" s="274" t="s">
        <v>5939</v>
      </c>
      <c r="G2250" s="273" t="s">
        <v>5940</v>
      </c>
      <c r="H2250" s="298" t="s">
        <v>4985</v>
      </c>
      <c r="I2250" s="298" t="s">
        <v>4966</v>
      </c>
      <c r="J2250" s="298" t="s">
        <v>4967</v>
      </c>
      <c r="K2250" s="273"/>
      <c r="L2250" s="273"/>
      <c r="M2250" s="273"/>
      <c r="N2250" s="273">
        <v>3</v>
      </c>
      <c r="O2250" s="273">
        <v>6</v>
      </c>
      <c r="P2250" s="287">
        <v>40159.200000000004</v>
      </c>
      <c r="Q2250" s="288" t="s">
        <v>8627</v>
      </c>
      <c r="R2250" s="289" t="s">
        <v>8628</v>
      </c>
    </row>
    <row r="2251" spans="1:18" x14ac:dyDescent="0.2">
      <c r="A2251" s="274" t="s">
        <v>4960</v>
      </c>
      <c r="B2251" s="274" t="s">
        <v>2629</v>
      </c>
      <c r="C2251" s="274" t="s">
        <v>4961</v>
      </c>
      <c r="D2251" s="273" t="s">
        <v>4962</v>
      </c>
      <c r="E2251" s="296">
        <v>6500</v>
      </c>
      <c r="F2251" s="274" t="s">
        <v>5941</v>
      </c>
      <c r="G2251" s="273" t="s">
        <v>5942</v>
      </c>
      <c r="H2251" s="298" t="s">
        <v>4976</v>
      </c>
      <c r="I2251" s="298" t="s">
        <v>4966</v>
      </c>
      <c r="J2251" s="298" t="s">
        <v>4967</v>
      </c>
      <c r="K2251" s="273"/>
      <c r="L2251" s="273"/>
      <c r="M2251" s="273"/>
      <c r="N2251" s="273">
        <v>0</v>
      </c>
      <c r="O2251" s="273">
        <v>6</v>
      </c>
      <c r="P2251" s="287">
        <v>40159.200000000004</v>
      </c>
      <c r="Q2251" s="288" t="s">
        <v>8627</v>
      </c>
      <c r="R2251" s="289" t="s">
        <v>8628</v>
      </c>
    </row>
    <row r="2252" spans="1:18" x14ac:dyDescent="0.2">
      <c r="A2252" s="274" t="s">
        <v>4960</v>
      </c>
      <c r="B2252" s="274" t="s">
        <v>2629</v>
      </c>
      <c r="C2252" s="274" t="s">
        <v>4961</v>
      </c>
      <c r="D2252" s="273" t="s">
        <v>4962</v>
      </c>
      <c r="E2252" s="296">
        <v>7500</v>
      </c>
      <c r="F2252" s="274" t="s">
        <v>5945</v>
      </c>
      <c r="G2252" s="273" t="s">
        <v>5946</v>
      </c>
      <c r="H2252" s="298" t="s">
        <v>4965</v>
      </c>
      <c r="I2252" s="298" t="s">
        <v>4966</v>
      </c>
      <c r="J2252" s="298" t="s">
        <v>4967</v>
      </c>
      <c r="K2252" s="273"/>
      <c r="L2252" s="273"/>
      <c r="M2252" s="273"/>
      <c r="N2252" s="273">
        <v>3</v>
      </c>
      <c r="O2252" s="273">
        <v>6</v>
      </c>
      <c r="P2252" s="287">
        <v>46159.200000000004</v>
      </c>
      <c r="Q2252" s="288" t="s">
        <v>8627</v>
      </c>
      <c r="R2252" s="289" t="s">
        <v>8628</v>
      </c>
    </row>
    <row r="2253" spans="1:18" x14ac:dyDescent="0.2">
      <c r="A2253" s="274" t="s">
        <v>4960</v>
      </c>
      <c r="B2253" s="274" t="s">
        <v>2629</v>
      </c>
      <c r="C2253" s="274" t="s">
        <v>4961</v>
      </c>
      <c r="D2253" s="273" t="s">
        <v>4962</v>
      </c>
      <c r="E2253" s="296">
        <v>6500</v>
      </c>
      <c r="F2253" s="274" t="s">
        <v>5947</v>
      </c>
      <c r="G2253" s="273" t="s">
        <v>5948</v>
      </c>
      <c r="H2253" s="298" t="s">
        <v>4976</v>
      </c>
      <c r="I2253" s="298" t="s">
        <v>4966</v>
      </c>
      <c r="J2253" s="298" t="s">
        <v>4967</v>
      </c>
      <c r="K2253" s="273"/>
      <c r="L2253" s="273"/>
      <c r="M2253" s="273"/>
      <c r="N2253" s="273">
        <v>4</v>
      </c>
      <c r="O2253" s="273">
        <v>6</v>
      </c>
      <c r="P2253" s="287">
        <v>40159.200000000004</v>
      </c>
      <c r="Q2253" s="288" t="s">
        <v>8627</v>
      </c>
      <c r="R2253" s="289" t="s">
        <v>8628</v>
      </c>
    </row>
    <row r="2254" spans="1:18" x14ac:dyDescent="0.2">
      <c r="A2254" s="274" t="s">
        <v>4960</v>
      </c>
      <c r="B2254" s="274" t="s">
        <v>2629</v>
      </c>
      <c r="C2254" s="274" t="s">
        <v>4961</v>
      </c>
      <c r="D2254" s="273" t="s">
        <v>4962</v>
      </c>
      <c r="E2254" s="296">
        <v>7500</v>
      </c>
      <c r="F2254" s="274" t="s">
        <v>5949</v>
      </c>
      <c r="G2254" s="273" t="s">
        <v>5950</v>
      </c>
      <c r="H2254" s="298" t="s">
        <v>4965</v>
      </c>
      <c r="I2254" s="298" t="s">
        <v>4966</v>
      </c>
      <c r="J2254" s="298" t="s">
        <v>4967</v>
      </c>
      <c r="K2254" s="273"/>
      <c r="L2254" s="273"/>
      <c r="M2254" s="273"/>
      <c r="N2254" s="273">
        <v>3</v>
      </c>
      <c r="O2254" s="273">
        <v>6</v>
      </c>
      <c r="P2254" s="287">
        <v>46159.200000000004</v>
      </c>
      <c r="Q2254" s="288" t="s">
        <v>8627</v>
      </c>
      <c r="R2254" s="289" t="s">
        <v>8628</v>
      </c>
    </row>
    <row r="2255" spans="1:18" x14ac:dyDescent="0.2">
      <c r="A2255" s="274" t="s">
        <v>4960</v>
      </c>
      <c r="B2255" s="274" t="s">
        <v>2629</v>
      </c>
      <c r="C2255" s="274" t="s">
        <v>4961</v>
      </c>
      <c r="D2255" s="273" t="s">
        <v>4962</v>
      </c>
      <c r="E2255" s="296">
        <v>6500</v>
      </c>
      <c r="F2255" s="274" t="s">
        <v>5951</v>
      </c>
      <c r="G2255" s="273" t="s">
        <v>5952</v>
      </c>
      <c r="H2255" s="298" t="s">
        <v>4976</v>
      </c>
      <c r="I2255" s="298" t="s">
        <v>4966</v>
      </c>
      <c r="J2255" s="298" t="s">
        <v>4967</v>
      </c>
      <c r="K2255" s="273"/>
      <c r="L2255" s="273"/>
      <c r="M2255" s="273"/>
      <c r="N2255" s="273">
        <v>4</v>
      </c>
      <c r="O2255" s="273">
        <v>6</v>
      </c>
      <c r="P2255" s="287">
        <v>40159.200000000004</v>
      </c>
      <c r="Q2255" s="288" t="s">
        <v>8627</v>
      </c>
      <c r="R2255" s="289" t="s">
        <v>8628</v>
      </c>
    </row>
    <row r="2256" spans="1:18" x14ac:dyDescent="0.2">
      <c r="A2256" s="274" t="s">
        <v>4960</v>
      </c>
      <c r="B2256" s="274" t="s">
        <v>2629</v>
      </c>
      <c r="C2256" s="274" t="s">
        <v>4961</v>
      </c>
      <c r="D2256" s="273" t="s">
        <v>4962</v>
      </c>
      <c r="E2256" s="296">
        <v>7500</v>
      </c>
      <c r="F2256" s="274" t="s">
        <v>5953</v>
      </c>
      <c r="G2256" s="273" t="s">
        <v>5954</v>
      </c>
      <c r="H2256" s="298" t="s">
        <v>4965</v>
      </c>
      <c r="I2256" s="298" t="s">
        <v>4966</v>
      </c>
      <c r="J2256" s="298" t="s">
        <v>4967</v>
      </c>
      <c r="K2256" s="273"/>
      <c r="L2256" s="273"/>
      <c r="M2256" s="273"/>
      <c r="N2256" s="273">
        <v>3</v>
      </c>
      <c r="O2256" s="273">
        <v>6</v>
      </c>
      <c r="P2256" s="287">
        <v>39809.72</v>
      </c>
      <c r="Q2256" s="288" t="s">
        <v>8627</v>
      </c>
      <c r="R2256" s="289" t="s">
        <v>8628</v>
      </c>
    </row>
    <row r="2257" spans="1:18" x14ac:dyDescent="0.2">
      <c r="A2257" s="274" t="s">
        <v>4960</v>
      </c>
      <c r="B2257" s="274" t="s">
        <v>2629</v>
      </c>
      <c r="C2257" s="274" t="s">
        <v>4961</v>
      </c>
      <c r="D2257" s="273" t="s">
        <v>4962</v>
      </c>
      <c r="E2257" s="296">
        <v>6500</v>
      </c>
      <c r="F2257" s="274" t="s">
        <v>5955</v>
      </c>
      <c r="G2257" s="273" t="s">
        <v>5956</v>
      </c>
      <c r="H2257" s="298" t="s">
        <v>4976</v>
      </c>
      <c r="I2257" s="298" t="s">
        <v>4966</v>
      </c>
      <c r="J2257" s="298" t="s">
        <v>4967</v>
      </c>
      <c r="K2257" s="273"/>
      <c r="L2257" s="273"/>
      <c r="M2257" s="273"/>
      <c r="N2257" s="273">
        <v>3</v>
      </c>
      <c r="O2257" s="273">
        <v>6</v>
      </c>
      <c r="P2257" s="287">
        <v>40159.200000000004</v>
      </c>
      <c r="Q2257" s="288" t="s">
        <v>8627</v>
      </c>
      <c r="R2257" s="289" t="s">
        <v>8628</v>
      </c>
    </row>
    <row r="2258" spans="1:18" x14ac:dyDescent="0.2">
      <c r="A2258" s="274" t="s">
        <v>4960</v>
      </c>
      <c r="B2258" s="274" t="s">
        <v>2629</v>
      </c>
      <c r="C2258" s="274" t="s">
        <v>4961</v>
      </c>
      <c r="D2258" s="273" t="s">
        <v>4962</v>
      </c>
      <c r="E2258" s="296">
        <v>9500</v>
      </c>
      <c r="F2258" s="274" t="s">
        <v>5957</v>
      </c>
      <c r="G2258" s="273" t="s">
        <v>5958</v>
      </c>
      <c r="H2258" s="298" t="s">
        <v>4976</v>
      </c>
      <c r="I2258" s="298" t="s">
        <v>4966</v>
      </c>
      <c r="J2258" s="298" t="s">
        <v>4967</v>
      </c>
      <c r="K2258" s="273"/>
      <c r="L2258" s="273"/>
      <c r="M2258" s="273"/>
      <c r="N2258" s="273">
        <v>0</v>
      </c>
      <c r="O2258" s="273">
        <v>6</v>
      </c>
      <c r="P2258" s="287">
        <v>58159.199999999997</v>
      </c>
      <c r="Q2258" s="288" t="s">
        <v>8627</v>
      </c>
      <c r="R2258" s="289" t="s">
        <v>8628</v>
      </c>
    </row>
    <row r="2259" spans="1:18" x14ac:dyDescent="0.2">
      <c r="A2259" s="274" t="s">
        <v>4960</v>
      </c>
      <c r="B2259" s="274" t="s">
        <v>2629</v>
      </c>
      <c r="C2259" s="274" t="s">
        <v>4961</v>
      </c>
      <c r="D2259" s="273" t="s">
        <v>4962</v>
      </c>
      <c r="E2259" s="296">
        <v>8500</v>
      </c>
      <c r="F2259" s="274" t="s">
        <v>5959</v>
      </c>
      <c r="G2259" s="273" t="s">
        <v>5960</v>
      </c>
      <c r="H2259" s="298" t="s">
        <v>4976</v>
      </c>
      <c r="I2259" s="298" t="s">
        <v>4966</v>
      </c>
      <c r="J2259" s="298" t="s">
        <v>4967</v>
      </c>
      <c r="K2259" s="273"/>
      <c r="L2259" s="273"/>
      <c r="M2259" s="273"/>
      <c r="N2259" s="273">
        <v>4</v>
      </c>
      <c r="O2259" s="273">
        <v>6</v>
      </c>
      <c r="P2259" s="287">
        <v>52159.199999999997</v>
      </c>
      <c r="Q2259" s="288" t="s">
        <v>8627</v>
      </c>
      <c r="R2259" s="289" t="s">
        <v>8628</v>
      </c>
    </row>
    <row r="2260" spans="1:18" x14ac:dyDescent="0.2">
      <c r="A2260" s="274" t="s">
        <v>4960</v>
      </c>
      <c r="B2260" s="274" t="s">
        <v>2629</v>
      </c>
      <c r="C2260" s="274" t="s">
        <v>4961</v>
      </c>
      <c r="D2260" s="273" t="s">
        <v>4962</v>
      </c>
      <c r="E2260" s="296">
        <v>12000</v>
      </c>
      <c r="F2260" s="274" t="s">
        <v>5961</v>
      </c>
      <c r="G2260" s="273" t="s">
        <v>5962</v>
      </c>
      <c r="H2260" s="298" t="s">
        <v>5015</v>
      </c>
      <c r="I2260" s="298" t="s">
        <v>4966</v>
      </c>
      <c r="J2260" s="298" t="s">
        <v>4967</v>
      </c>
      <c r="K2260" s="273"/>
      <c r="L2260" s="273"/>
      <c r="M2260" s="273"/>
      <c r="N2260" s="273">
        <v>3</v>
      </c>
      <c r="O2260" s="273">
        <v>6</v>
      </c>
      <c r="P2260" s="287">
        <v>73159.200000000012</v>
      </c>
      <c r="Q2260" s="288" t="s">
        <v>8627</v>
      </c>
      <c r="R2260" s="289" t="s">
        <v>8628</v>
      </c>
    </row>
    <row r="2261" spans="1:18" x14ac:dyDescent="0.2">
      <c r="A2261" s="274" t="s">
        <v>4960</v>
      </c>
      <c r="B2261" s="274" t="s">
        <v>2629</v>
      </c>
      <c r="C2261" s="274" t="s">
        <v>4961</v>
      </c>
      <c r="D2261" s="273" t="s">
        <v>4962</v>
      </c>
      <c r="E2261" s="296">
        <v>6500</v>
      </c>
      <c r="F2261" s="274" t="s">
        <v>5963</v>
      </c>
      <c r="G2261" s="273" t="s">
        <v>5964</v>
      </c>
      <c r="H2261" s="298" t="s">
        <v>4965</v>
      </c>
      <c r="I2261" s="298" t="s">
        <v>4966</v>
      </c>
      <c r="J2261" s="298" t="s">
        <v>4967</v>
      </c>
      <c r="K2261" s="273"/>
      <c r="L2261" s="273"/>
      <c r="M2261" s="273"/>
      <c r="N2261" s="273">
        <v>3</v>
      </c>
      <c r="O2261" s="273">
        <v>6</v>
      </c>
      <c r="P2261" s="287">
        <v>40159.200000000004</v>
      </c>
      <c r="Q2261" s="288" t="s">
        <v>8627</v>
      </c>
      <c r="R2261" s="289" t="s">
        <v>8628</v>
      </c>
    </row>
    <row r="2262" spans="1:18" x14ac:dyDescent="0.2">
      <c r="A2262" s="274" t="s">
        <v>4960</v>
      </c>
      <c r="B2262" s="274" t="s">
        <v>2629</v>
      </c>
      <c r="C2262" s="274" t="s">
        <v>4961</v>
      </c>
      <c r="D2262" s="273" t="s">
        <v>4962</v>
      </c>
      <c r="E2262" s="296">
        <v>6500</v>
      </c>
      <c r="F2262" s="274" t="s">
        <v>5965</v>
      </c>
      <c r="G2262" s="273" t="s">
        <v>5966</v>
      </c>
      <c r="H2262" s="298" t="s">
        <v>5967</v>
      </c>
      <c r="I2262" s="298" t="s">
        <v>4966</v>
      </c>
      <c r="J2262" s="298" t="s">
        <v>4967</v>
      </c>
      <c r="K2262" s="273"/>
      <c r="L2262" s="273"/>
      <c r="M2262" s="273"/>
      <c r="N2262" s="273">
        <v>4</v>
      </c>
      <c r="O2262" s="273">
        <v>6</v>
      </c>
      <c r="P2262" s="287">
        <v>40159.200000000004</v>
      </c>
      <c r="Q2262" s="288" t="s">
        <v>8627</v>
      </c>
      <c r="R2262" s="289" t="s">
        <v>8628</v>
      </c>
    </row>
    <row r="2263" spans="1:18" x14ac:dyDescent="0.2">
      <c r="A2263" s="274" t="s">
        <v>4960</v>
      </c>
      <c r="B2263" s="274" t="s">
        <v>2629</v>
      </c>
      <c r="C2263" s="274" t="s">
        <v>4961</v>
      </c>
      <c r="D2263" s="273" t="s">
        <v>4962</v>
      </c>
      <c r="E2263" s="296">
        <v>6500</v>
      </c>
      <c r="F2263" s="274" t="s">
        <v>5968</v>
      </c>
      <c r="G2263" s="273" t="s">
        <v>5969</v>
      </c>
      <c r="H2263" s="298" t="s">
        <v>4985</v>
      </c>
      <c r="I2263" s="298" t="s">
        <v>4966</v>
      </c>
      <c r="J2263" s="298" t="s">
        <v>4967</v>
      </c>
      <c r="K2263" s="273"/>
      <c r="L2263" s="273"/>
      <c r="M2263" s="273"/>
      <c r="N2263" s="273">
        <v>3</v>
      </c>
      <c r="O2263" s="273">
        <v>6</v>
      </c>
      <c r="P2263" s="287">
        <v>40159.200000000004</v>
      </c>
      <c r="Q2263" s="288" t="s">
        <v>8627</v>
      </c>
      <c r="R2263" s="289" t="s">
        <v>8628</v>
      </c>
    </row>
    <row r="2264" spans="1:18" x14ac:dyDescent="0.2">
      <c r="A2264" s="274" t="s">
        <v>4960</v>
      </c>
      <c r="B2264" s="274" t="s">
        <v>2629</v>
      </c>
      <c r="C2264" s="274" t="s">
        <v>4961</v>
      </c>
      <c r="D2264" s="273" t="s">
        <v>4962</v>
      </c>
      <c r="E2264" s="296">
        <v>8500</v>
      </c>
      <c r="F2264" s="274" t="s">
        <v>5970</v>
      </c>
      <c r="G2264" s="273" t="s">
        <v>5971</v>
      </c>
      <c r="H2264" s="298" t="s">
        <v>4985</v>
      </c>
      <c r="I2264" s="298" t="s">
        <v>4966</v>
      </c>
      <c r="J2264" s="298" t="s">
        <v>4967</v>
      </c>
      <c r="K2264" s="273"/>
      <c r="L2264" s="273"/>
      <c r="M2264" s="273"/>
      <c r="N2264" s="273">
        <v>3</v>
      </c>
      <c r="O2264" s="273">
        <v>6</v>
      </c>
      <c r="P2264" s="287">
        <v>52159.199999999997</v>
      </c>
      <c r="Q2264" s="288" t="s">
        <v>8627</v>
      </c>
      <c r="R2264" s="289" t="s">
        <v>8628</v>
      </c>
    </row>
    <row r="2265" spans="1:18" x14ac:dyDescent="0.2">
      <c r="A2265" s="274" t="s">
        <v>4960</v>
      </c>
      <c r="B2265" s="274" t="s">
        <v>2629</v>
      </c>
      <c r="C2265" s="274" t="s">
        <v>4961</v>
      </c>
      <c r="D2265" s="273" t="s">
        <v>5052</v>
      </c>
      <c r="E2265" s="296">
        <v>3500</v>
      </c>
      <c r="F2265" s="274" t="s">
        <v>5972</v>
      </c>
      <c r="G2265" s="273" t="s">
        <v>5973</v>
      </c>
      <c r="H2265" s="298" t="s">
        <v>5055</v>
      </c>
      <c r="I2265" s="298" t="s">
        <v>4993</v>
      </c>
      <c r="J2265" s="298" t="s">
        <v>5056</v>
      </c>
      <c r="K2265" s="273"/>
      <c r="L2265" s="273"/>
      <c r="M2265" s="273"/>
      <c r="N2265" s="273">
        <v>4</v>
      </c>
      <c r="O2265" s="273">
        <v>6</v>
      </c>
      <c r="P2265" s="287">
        <v>22159.199999999997</v>
      </c>
      <c r="Q2265" s="288" t="s">
        <v>8627</v>
      </c>
      <c r="R2265" s="289" t="s">
        <v>8628</v>
      </c>
    </row>
    <row r="2266" spans="1:18" x14ac:dyDescent="0.2">
      <c r="A2266" s="274" t="s">
        <v>4960</v>
      </c>
      <c r="B2266" s="274" t="s">
        <v>2629</v>
      </c>
      <c r="C2266" s="274" t="s">
        <v>4961</v>
      </c>
      <c r="D2266" s="273" t="s">
        <v>4962</v>
      </c>
      <c r="E2266" s="296">
        <v>6500</v>
      </c>
      <c r="F2266" s="274" t="s">
        <v>5974</v>
      </c>
      <c r="G2266" s="273" t="s">
        <v>5975</v>
      </c>
      <c r="H2266" s="298" t="s">
        <v>4976</v>
      </c>
      <c r="I2266" s="298" t="s">
        <v>4966</v>
      </c>
      <c r="J2266" s="298" t="s">
        <v>4967</v>
      </c>
      <c r="K2266" s="273"/>
      <c r="L2266" s="273"/>
      <c r="M2266" s="273"/>
      <c r="N2266" s="273">
        <v>0</v>
      </c>
      <c r="O2266" s="273">
        <v>6</v>
      </c>
      <c r="P2266" s="287">
        <v>40159.200000000004</v>
      </c>
      <c r="Q2266" s="288" t="s">
        <v>8627</v>
      </c>
      <c r="R2266" s="289" t="s">
        <v>8628</v>
      </c>
    </row>
    <row r="2267" spans="1:18" x14ac:dyDescent="0.2">
      <c r="A2267" s="274" t="s">
        <v>4960</v>
      </c>
      <c r="B2267" s="274" t="s">
        <v>2629</v>
      </c>
      <c r="C2267" s="274" t="s">
        <v>4961</v>
      </c>
      <c r="D2267" s="273" t="s">
        <v>4962</v>
      </c>
      <c r="E2267" s="296">
        <v>7500</v>
      </c>
      <c r="F2267" s="274" t="s">
        <v>5976</v>
      </c>
      <c r="G2267" s="273" t="s">
        <v>5977</v>
      </c>
      <c r="H2267" s="274" t="s">
        <v>4965</v>
      </c>
      <c r="I2267" s="274" t="s">
        <v>4966</v>
      </c>
      <c r="J2267" s="274" t="s">
        <v>4967</v>
      </c>
      <c r="K2267" s="273"/>
      <c r="L2267" s="273"/>
      <c r="M2267" s="273"/>
      <c r="N2267" s="273">
        <v>3</v>
      </c>
      <c r="O2267" s="273">
        <v>6</v>
      </c>
      <c r="P2267" s="287">
        <v>46159.200000000004</v>
      </c>
      <c r="Q2267" s="274"/>
      <c r="R2267" s="290"/>
    </row>
    <row r="2268" spans="1:18" x14ac:dyDescent="0.2">
      <c r="A2268" s="274" t="s">
        <v>4960</v>
      </c>
      <c r="B2268" s="274" t="s">
        <v>2629</v>
      </c>
      <c r="C2268" s="274" t="s">
        <v>4961</v>
      </c>
      <c r="D2268" s="273" t="s">
        <v>4962</v>
      </c>
      <c r="E2268" s="296">
        <v>7500</v>
      </c>
      <c r="F2268" s="274" t="s">
        <v>5978</v>
      </c>
      <c r="G2268" s="273" t="s">
        <v>5979</v>
      </c>
      <c r="H2268" s="298" t="s">
        <v>4965</v>
      </c>
      <c r="I2268" s="298" t="s">
        <v>4966</v>
      </c>
      <c r="J2268" s="298" t="s">
        <v>4967</v>
      </c>
      <c r="K2268" s="273"/>
      <c r="L2268" s="273"/>
      <c r="M2268" s="273"/>
      <c r="N2268" s="273">
        <v>0</v>
      </c>
      <c r="O2268" s="273">
        <v>6</v>
      </c>
      <c r="P2268" s="287">
        <v>46159.200000000004</v>
      </c>
      <c r="Q2268" s="288" t="s">
        <v>8627</v>
      </c>
      <c r="R2268" s="289" t="s">
        <v>8628</v>
      </c>
    </row>
    <row r="2269" spans="1:18" x14ac:dyDescent="0.2">
      <c r="A2269" s="274" t="s">
        <v>4960</v>
      </c>
      <c r="B2269" s="274" t="s">
        <v>2629</v>
      </c>
      <c r="C2269" s="274" t="s">
        <v>4961</v>
      </c>
      <c r="D2269" s="273" t="s">
        <v>4962</v>
      </c>
      <c r="E2269" s="296">
        <v>9500</v>
      </c>
      <c r="F2269" s="274" t="s">
        <v>5980</v>
      </c>
      <c r="G2269" s="273" t="s">
        <v>5981</v>
      </c>
      <c r="H2269" s="298" t="s">
        <v>4965</v>
      </c>
      <c r="I2269" s="298" t="s">
        <v>4966</v>
      </c>
      <c r="J2269" s="298" t="s">
        <v>4967</v>
      </c>
      <c r="K2269" s="273"/>
      <c r="L2269" s="273"/>
      <c r="M2269" s="273"/>
      <c r="N2269" s="273">
        <v>4</v>
      </c>
      <c r="O2269" s="273">
        <v>6</v>
      </c>
      <c r="P2269" s="287">
        <v>59140.869999999995</v>
      </c>
      <c r="Q2269" s="288" t="s">
        <v>8627</v>
      </c>
      <c r="R2269" s="289" t="s">
        <v>8628</v>
      </c>
    </row>
    <row r="2270" spans="1:18" x14ac:dyDescent="0.2">
      <c r="A2270" s="274" t="s">
        <v>4960</v>
      </c>
      <c r="B2270" s="274" t="s">
        <v>2629</v>
      </c>
      <c r="C2270" s="274" t="s">
        <v>4961</v>
      </c>
      <c r="D2270" s="273" t="s">
        <v>4962</v>
      </c>
      <c r="E2270" s="296">
        <v>5500</v>
      </c>
      <c r="F2270" s="274" t="s">
        <v>5982</v>
      </c>
      <c r="G2270" s="273" t="s">
        <v>5983</v>
      </c>
      <c r="H2270" s="298" t="s">
        <v>5015</v>
      </c>
      <c r="I2270" s="298" t="s">
        <v>4966</v>
      </c>
      <c r="J2270" s="298" t="s">
        <v>4967</v>
      </c>
      <c r="K2270" s="273"/>
      <c r="L2270" s="273"/>
      <c r="M2270" s="273"/>
      <c r="N2270" s="273">
        <v>3</v>
      </c>
      <c r="O2270" s="273">
        <v>6</v>
      </c>
      <c r="P2270" s="287">
        <v>34159.199999999997</v>
      </c>
      <c r="Q2270" s="288" t="s">
        <v>8627</v>
      </c>
      <c r="R2270" s="289" t="s">
        <v>8628</v>
      </c>
    </row>
    <row r="2271" spans="1:18" x14ac:dyDescent="0.2">
      <c r="A2271" s="274" t="s">
        <v>4960</v>
      </c>
      <c r="B2271" s="274" t="s">
        <v>2629</v>
      </c>
      <c r="C2271" s="274" t="s">
        <v>4961</v>
      </c>
      <c r="D2271" s="273" t="s">
        <v>4962</v>
      </c>
      <c r="E2271" s="296">
        <v>8500</v>
      </c>
      <c r="F2271" s="274" t="s">
        <v>5984</v>
      </c>
      <c r="G2271" s="273" t="s">
        <v>5985</v>
      </c>
      <c r="H2271" s="298" t="s">
        <v>4985</v>
      </c>
      <c r="I2271" s="298" t="s">
        <v>4966</v>
      </c>
      <c r="J2271" s="298" t="s">
        <v>4967</v>
      </c>
      <c r="K2271" s="273"/>
      <c r="L2271" s="273"/>
      <c r="M2271" s="273"/>
      <c r="N2271" s="273">
        <v>0</v>
      </c>
      <c r="O2271" s="273">
        <v>6</v>
      </c>
      <c r="P2271" s="287">
        <v>52159.199999999997</v>
      </c>
      <c r="Q2271" s="288" t="s">
        <v>8627</v>
      </c>
      <c r="R2271" s="289" t="s">
        <v>8628</v>
      </c>
    </row>
    <row r="2272" spans="1:18" x14ac:dyDescent="0.2">
      <c r="A2272" s="274" t="s">
        <v>4960</v>
      </c>
      <c r="B2272" s="274" t="s">
        <v>2629</v>
      </c>
      <c r="C2272" s="274" t="s">
        <v>4961</v>
      </c>
      <c r="D2272" s="273" t="s">
        <v>4962</v>
      </c>
      <c r="E2272" s="296">
        <v>6500</v>
      </c>
      <c r="F2272" s="274" t="s">
        <v>5986</v>
      </c>
      <c r="G2272" s="273" t="s">
        <v>5987</v>
      </c>
      <c r="H2272" s="298" t="s">
        <v>4973</v>
      </c>
      <c r="I2272" s="298" t="s">
        <v>4981</v>
      </c>
      <c r="J2272" s="298" t="s">
        <v>4982</v>
      </c>
      <c r="K2272" s="273"/>
      <c r="L2272" s="273"/>
      <c r="M2272" s="273"/>
      <c r="N2272" s="273">
        <v>0</v>
      </c>
      <c r="O2272" s="273">
        <v>6</v>
      </c>
      <c r="P2272" s="287">
        <v>40159.200000000004</v>
      </c>
      <c r="Q2272" s="288" t="s">
        <v>8627</v>
      </c>
      <c r="R2272" s="289" t="s">
        <v>8628</v>
      </c>
    </row>
    <row r="2273" spans="1:18" x14ac:dyDescent="0.2">
      <c r="A2273" s="274" t="s">
        <v>4960</v>
      </c>
      <c r="B2273" s="274" t="s">
        <v>2629</v>
      </c>
      <c r="C2273" s="274" t="s">
        <v>4961</v>
      </c>
      <c r="D2273" s="273" t="s">
        <v>4962</v>
      </c>
      <c r="E2273" s="296">
        <v>7500</v>
      </c>
      <c r="F2273" s="274" t="s">
        <v>5988</v>
      </c>
      <c r="G2273" s="273" t="s">
        <v>5989</v>
      </c>
      <c r="H2273" s="298" t="s">
        <v>5803</v>
      </c>
      <c r="I2273" s="298" t="s">
        <v>4966</v>
      </c>
      <c r="J2273" s="298" t="s">
        <v>4967</v>
      </c>
      <c r="K2273" s="273"/>
      <c r="L2273" s="273"/>
      <c r="M2273" s="273"/>
      <c r="N2273" s="273">
        <v>0</v>
      </c>
      <c r="O2273" s="273">
        <v>6</v>
      </c>
      <c r="P2273" s="287">
        <v>46159.200000000004</v>
      </c>
      <c r="Q2273" s="288" t="s">
        <v>8627</v>
      </c>
      <c r="R2273" s="289" t="s">
        <v>8628</v>
      </c>
    </row>
    <row r="2274" spans="1:18" x14ac:dyDescent="0.2">
      <c r="A2274" s="274" t="s">
        <v>4960</v>
      </c>
      <c r="B2274" s="274" t="s">
        <v>2629</v>
      </c>
      <c r="C2274" s="274" t="s">
        <v>4961</v>
      </c>
      <c r="D2274" s="273" t="s">
        <v>4962</v>
      </c>
      <c r="E2274" s="296">
        <v>9500</v>
      </c>
      <c r="F2274" s="274" t="s">
        <v>5990</v>
      </c>
      <c r="G2274" s="273" t="s">
        <v>5991</v>
      </c>
      <c r="H2274" s="298" t="s">
        <v>4976</v>
      </c>
      <c r="I2274" s="298" t="s">
        <v>4966</v>
      </c>
      <c r="J2274" s="298" t="s">
        <v>4967</v>
      </c>
      <c r="K2274" s="273"/>
      <c r="L2274" s="273"/>
      <c r="M2274" s="273"/>
      <c r="N2274" s="273">
        <v>4</v>
      </c>
      <c r="O2274" s="273">
        <v>6</v>
      </c>
      <c r="P2274" s="287">
        <v>58159.199999999997</v>
      </c>
      <c r="Q2274" s="288" t="s">
        <v>8627</v>
      </c>
      <c r="R2274" s="289" t="s">
        <v>8628</v>
      </c>
    </row>
    <row r="2275" spans="1:18" x14ac:dyDescent="0.2">
      <c r="A2275" s="274" t="s">
        <v>4960</v>
      </c>
      <c r="B2275" s="274" t="s">
        <v>2629</v>
      </c>
      <c r="C2275" s="274" t="s">
        <v>4961</v>
      </c>
      <c r="D2275" s="273" t="s">
        <v>4962</v>
      </c>
      <c r="E2275" s="296">
        <v>6500</v>
      </c>
      <c r="F2275" s="274" t="s">
        <v>5992</v>
      </c>
      <c r="G2275" s="273" t="s">
        <v>5993</v>
      </c>
      <c r="H2275" s="298" t="s">
        <v>4976</v>
      </c>
      <c r="I2275" s="298" t="s">
        <v>4966</v>
      </c>
      <c r="J2275" s="298" t="s">
        <v>4967</v>
      </c>
      <c r="K2275" s="273"/>
      <c r="L2275" s="273"/>
      <c r="M2275" s="273"/>
      <c r="N2275" s="273">
        <v>4</v>
      </c>
      <c r="O2275" s="273">
        <v>6</v>
      </c>
      <c r="P2275" s="287">
        <v>40159.200000000004</v>
      </c>
      <c r="Q2275" s="288" t="s">
        <v>8627</v>
      </c>
      <c r="R2275" s="289" t="s">
        <v>8628</v>
      </c>
    </row>
    <row r="2276" spans="1:18" x14ac:dyDescent="0.2">
      <c r="A2276" s="274" t="s">
        <v>4960</v>
      </c>
      <c r="B2276" s="274" t="s">
        <v>2629</v>
      </c>
      <c r="C2276" s="274" t="s">
        <v>4961</v>
      </c>
      <c r="D2276" s="273" t="s">
        <v>5052</v>
      </c>
      <c r="E2276" s="296">
        <v>2100</v>
      </c>
      <c r="F2276" s="274" t="s">
        <v>5994</v>
      </c>
      <c r="G2276" s="273" t="s">
        <v>5995</v>
      </c>
      <c r="H2276" s="298" t="s">
        <v>5055</v>
      </c>
      <c r="I2276" s="298" t="s">
        <v>4993</v>
      </c>
      <c r="J2276" s="298" t="s">
        <v>5056</v>
      </c>
      <c r="K2276" s="273"/>
      <c r="L2276" s="273"/>
      <c r="M2276" s="273"/>
      <c r="N2276" s="273">
        <v>0</v>
      </c>
      <c r="O2276" s="273">
        <v>6</v>
      </c>
      <c r="P2276" s="287">
        <v>13718.490000000002</v>
      </c>
      <c r="Q2276" s="288" t="s">
        <v>8627</v>
      </c>
      <c r="R2276" s="289" t="s">
        <v>8628</v>
      </c>
    </row>
    <row r="2277" spans="1:18" x14ac:dyDescent="0.2">
      <c r="A2277" s="274" t="s">
        <v>4960</v>
      </c>
      <c r="B2277" s="274" t="s">
        <v>2629</v>
      </c>
      <c r="C2277" s="274" t="s">
        <v>4961</v>
      </c>
      <c r="D2277" s="273" t="s">
        <v>4962</v>
      </c>
      <c r="E2277" s="296">
        <v>8500</v>
      </c>
      <c r="F2277" s="274" t="s">
        <v>5996</v>
      </c>
      <c r="G2277" s="273" t="s">
        <v>5997</v>
      </c>
      <c r="H2277" s="298" t="s">
        <v>4985</v>
      </c>
      <c r="I2277" s="298" t="s">
        <v>4966</v>
      </c>
      <c r="J2277" s="298" t="s">
        <v>4967</v>
      </c>
      <c r="K2277" s="273"/>
      <c r="L2277" s="273"/>
      <c r="M2277" s="273"/>
      <c r="N2277" s="273">
        <v>3</v>
      </c>
      <c r="O2277" s="273">
        <v>6</v>
      </c>
      <c r="P2277" s="287">
        <v>52159.199999999997</v>
      </c>
      <c r="Q2277" s="288" t="s">
        <v>8627</v>
      </c>
      <c r="R2277" s="289" t="s">
        <v>8628</v>
      </c>
    </row>
    <row r="2278" spans="1:18" x14ac:dyDescent="0.2">
      <c r="A2278" s="274" t="s">
        <v>4960</v>
      </c>
      <c r="B2278" s="274" t="s">
        <v>2629</v>
      </c>
      <c r="C2278" s="274" t="s">
        <v>4961</v>
      </c>
      <c r="D2278" s="273" t="s">
        <v>4962</v>
      </c>
      <c r="E2278" s="296">
        <v>5500</v>
      </c>
      <c r="F2278" s="274" t="s">
        <v>5998</v>
      </c>
      <c r="G2278" s="273" t="s">
        <v>5999</v>
      </c>
      <c r="H2278" s="298" t="s">
        <v>5015</v>
      </c>
      <c r="I2278" s="298" t="s">
        <v>4966</v>
      </c>
      <c r="J2278" s="298" t="s">
        <v>4967</v>
      </c>
      <c r="K2278" s="273"/>
      <c r="L2278" s="273"/>
      <c r="M2278" s="273"/>
      <c r="N2278" s="273">
        <v>3</v>
      </c>
      <c r="O2278" s="273">
        <v>6</v>
      </c>
      <c r="P2278" s="287">
        <v>34159.199999999997</v>
      </c>
      <c r="Q2278" s="288" t="s">
        <v>8627</v>
      </c>
      <c r="R2278" s="289" t="s">
        <v>8628</v>
      </c>
    </row>
    <row r="2279" spans="1:18" x14ac:dyDescent="0.2">
      <c r="A2279" s="274" t="s">
        <v>4960</v>
      </c>
      <c r="B2279" s="274" t="s">
        <v>2629</v>
      </c>
      <c r="C2279" s="274" t="s">
        <v>4961</v>
      </c>
      <c r="D2279" s="273" t="s">
        <v>4962</v>
      </c>
      <c r="E2279" s="296">
        <v>5500</v>
      </c>
      <c r="F2279" s="274" t="s">
        <v>6000</v>
      </c>
      <c r="G2279" s="273" t="s">
        <v>6001</v>
      </c>
      <c r="H2279" s="298" t="s">
        <v>4965</v>
      </c>
      <c r="I2279" s="298" t="s">
        <v>4966</v>
      </c>
      <c r="J2279" s="298" t="s">
        <v>4967</v>
      </c>
      <c r="K2279" s="273"/>
      <c r="L2279" s="273"/>
      <c r="M2279" s="273"/>
      <c r="N2279" s="273">
        <v>0</v>
      </c>
      <c r="O2279" s="273">
        <v>6</v>
      </c>
      <c r="P2279" s="287">
        <v>34159.199999999997</v>
      </c>
      <c r="Q2279" s="288" t="s">
        <v>8627</v>
      </c>
      <c r="R2279" s="289" t="s">
        <v>8628</v>
      </c>
    </row>
    <row r="2280" spans="1:18" x14ac:dyDescent="0.2">
      <c r="A2280" s="274" t="s">
        <v>4960</v>
      </c>
      <c r="B2280" s="274" t="s">
        <v>2629</v>
      </c>
      <c r="C2280" s="274" t="s">
        <v>4961</v>
      </c>
      <c r="D2280" s="273" t="s">
        <v>4962</v>
      </c>
      <c r="E2280" s="296">
        <v>6500</v>
      </c>
      <c r="F2280" s="274" t="s">
        <v>6002</v>
      </c>
      <c r="G2280" s="273" t="s">
        <v>6003</v>
      </c>
      <c r="H2280" s="298" t="s">
        <v>4976</v>
      </c>
      <c r="I2280" s="298" t="s">
        <v>4966</v>
      </c>
      <c r="J2280" s="298" t="s">
        <v>4967</v>
      </c>
      <c r="K2280" s="273"/>
      <c r="L2280" s="273"/>
      <c r="M2280" s="273"/>
      <c r="N2280" s="273">
        <v>0</v>
      </c>
      <c r="O2280" s="273">
        <v>6</v>
      </c>
      <c r="P2280" s="287">
        <v>40159.200000000004</v>
      </c>
      <c r="Q2280" s="288" t="s">
        <v>8627</v>
      </c>
      <c r="R2280" s="289" t="s">
        <v>8628</v>
      </c>
    </row>
    <row r="2281" spans="1:18" x14ac:dyDescent="0.2">
      <c r="A2281" s="274" t="s">
        <v>4960</v>
      </c>
      <c r="B2281" s="274" t="s">
        <v>2629</v>
      </c>
      <c r="C2281" s="274" t="s">
        <v>4961</v>
      </c>
      <c r="D2281" s="273" t="s">
        <v>4962</v>
      </c>
      <c r="E2281" s="296">
        <v>6500</v>
      </c>
      <c r="F2281" s="274" t="s">
        <v>6004</v>
      </c>
      <c r="G2281" s="273" t="s">
        <v>6005</v>
      </c>
      <c r="H2281" s="298" t="s">
        <v>4965</v>
      </c>
      <c r="I2281" s="298" t="s">
        <v>4966</v>
      </c>
      <c r="J2281" s="298" t="s">
        <v>4967</v>
      </c>
      <c r="K2281" s="273"/>
      <c r="L2281" s="273"/>
      <c r="M2281" s="273"/>
      <c r="N2281" s="273">
        <v>4</v>
      </c>
      <c r="O2281" s="273">
        <v>6</v>
      </c>
      <c r="P2281" s="287">
        <v>40159.200000000004</v>
      </c>
      <c r="Q2281" s="288" t="s">
        <v>8627</v>
      </c>
      <c r="R2281" s="289" t="s">
        <v>8628</v>
      </c>
    </row>
    <row r="2282" spans="1:18" x14ac:dyDescent="0.2">
      <c r="A2282" s="274" t="s">
        <v>4960</v>
      </c>
      <c r="B2282" s="274" t="s">
        <v>2629</v>
      </c>
      <c r="C2282" s="274" t="s">
        <v>4961</v>
      </c>
      <c r="D2282" s="273" t="s">
        <v>4962</v>
      </c>
      <c r="E2282" s="296">
        <v>6500</v>
      </c>
      <c r="F2282" s="274" t="s">
        <v>6006</v>
      </c>
      <c r="G2282" s="273" t="s">
        <v>6007</v>
      </c>
      <c r="H2282" s="298" t="s">
        <v>4965</v>
      </c>
      <c r="I2282" s="298" t="s">
        <v>4966</v>
      </c>
      <c r="J2282" s="298" t="s">
        <v>4967</v>
      </c>
      <c r="K2282" s="273"/>
      <c r="L2282" s="273"/>
      <c r="M2282" s="273"/>
      <c r="N2282" s="273">
        <v>3</v>
      </c>
      <c r="O2282" s="273">
        <v>6</v>
      </c>
      <c r="P2282" s="287">
        <v>40159.200000000004</v>
      </c>
      <c r="Q2282" s="288" t="s">
        <v>8627</v>
      </c>
      <c r="R2282" s="289" t="s">
        <v>8628</v>
      </c>
    </row>
    <row r="2283" spans="1:18" x14ac:dyDescent="0.2">
      <c r="A2283" s="274" t="s">
        <v>4960</v>
      </c>
      <c r="B2283" s="274" t="s">
        <v>2629</v>
      </c>
      <c r="C2283" s="274" t="s">
        <v>4961</v>
      </c>
      <c r="D2283" s="273" t="s">
        <v>4970</v>
      </c>
      <c r="E2283" s="296">
        <v>8500</v>
      </c>
      <c r="F2283" s="274" t="s">
        <v>6008</v>
      </c>
      <c r="G2283" s="273" t="s">
        <v>6009</v>
      </c>
      <c r="H2283" s="298" t="s">
        <v>4973</v>
      </c>
      <c r="I2283" s="298" t="s">
        <v>4966</v>
      </c>
      <c r="J2283" s="298" t="s">
        <v>4967</v>
      </c>
      <c r="K2283" s="273"/>
      <c r="L2283" s="273"/>
      <c r="M2283" s="273"/>
      <c r="N2283" s="273">
        <v>0</v>
      </c>
      <c r="O2283" s="273">
        <v>6</v>
      </c>
      <c r="P2283" s="287">
        <v>52159.199999999997</v>
      </c>
      <c r="Q2283" s="288" t="s">
        <v>8627</v>
      </c>
      <c r="R2283" s="289" t="s">
        <v>8628</v>
      </c>
    </row>
    <row r="2284" spans="1:18" x14ac:dyDescent="0.2">
      <c r="A2284" s="274" t="s">
        <v>4960</v>
      </c>
      <c r="B2284" s="274" t="s">
        <v>2629</v>
      </c>
      <c r="C2284" s="274" t="s">
        <v>4961</v>
      </c>
      <c r="D2284" s="273" t="s">
        <v>4962</v>
      </c>
      <c r="E2284" s="296">
        <v>5500</v>
      </c>
      <c r="F2284" s="274" t="s">
        <v>6010</v>
      </c>
      <c r="G2284" s="273" t="s">
        <v>6011</v>
      </c>
      <c r="H2284" s="274" t="s">
        <v>5012</v>
      </c>
      <c r="I2284" s="274" t="s">
        <v>4966</v>
      </c>
      <c r="J2284" s="274" t="s">
        <v>4967</v>
      </c>
      <c r="K2284" s="273"/>
      <c r="L2284" s="273"/>
      <c r="M2284" s="273"/>
      <c r="N2284" s="273">
        <v>1</v>
      </c>
      <c r="O2284" s="273">
        <v>3</v>
      </c>
      <c r="P2284" s="287">
        <v>17543.36</v>
      </c>
      <c r="Q2284" s="274"/>
      <c r="R2284" s="290"/>
    </row>
    <row r="2285" spans="1:18" x14ac:dyDescent="0.2">
      <c r="A2285" s="274" t="s">
        <v>4960</v>
      </c>
      <c r="B2285" s="274" t="s">
        <v>2629</v>
      </c>
      <c r="C2285" s="274" t="s">
        <v>4961</v>
      </c>
      <c r="D2285" s="273" t="s">
        <v>4962</v>
      </c>
      <c r="E2285" s="296">
        <v>6500</v>
      </c>
      <c r="F2285" s="274" t="s">
        <v>6012</v>
      </c>
      <c r="G2285" s="273" t="s">
        <v>6013</v>
      </c>
      <c r="H2285" s="298" t="s">
        <v>4976</v>
      </c>
      <c r="I2285" s="298" t="s">
        <v>4966</v>
      </c>
      <c r="J2285" s="298" t="s">
        <v>4967</v>
      </c>
      <c r="K2285" s="273"/>
      <c r="L2285" s="273"/>
      <c r="M2285" s="273"/>
      <c r="N2285" s="273">
        <v>4</v>
      </c>
      <c r="O2285" s="273">
        <v>6</v>
      </c>
      <c r="P2285" s="287">
        <v>40159.200000000004</v>
      </c>
      <c r="Q2285" s="288" t="s">
        <v>8627</v>
      </c>
      <c r="R2285" s="289" t="s">
        <v>8628</v>
      </c>
    </row>
    <row r="2286" spans="1:18" x14ac:dyDescent="0.2">
      <c r="A2286" s="274" t="s">
        <v>4960</v>
      </c>
      <c r="B2286" s="274" t="s">
        <v>2629</v>
      </c>
      <c r="C2286" s="274" t="s">
        <v>4961</v>
      </c>
      <c r="D2286" s="273" t="s">
        <v>4962</v>
      </c>
      <c r="E2286" s="296">
        <v>6500</v>
      </c>
      <c r="F2286" s="274" t="s">
        <v>6014</v>
      </c>
      <c r="G2286" s="273" t="s">
        <v>6015</v>
      </c>
      <c r="H2286" s="298" t="s">
        <v>4976</v>
      </c>
      <c r="I2286" s="298" t="s">
        <v>4966</v>
      </c>
      <c r="J2286" s="298" t="s">
        <v>4967</v>
      </c>
      <c r="K2286" s="273"/>
      <c r="L2286" s="273"/>
      <c r="M2286" s="273"/>
      <c r="N2286" s="273">
        <v>4</v>
      </c>
      <c r="O2286" s="273">
        <v>6</v>
      </c>
      <c r="P2286" s="287">
        <v>40159.200000000004</v>
      </c>
      <c r="Q2286" s="288" t="s">
        <v>8627</v>
      </c>
      <c r="R2286" s="289" t="s">
        <v>8628</v>
      </c>
    </row>
    <row r="2287" spans="1:18" x14ac:dyDescent="0.2">
      <c r="A2287" s="274" t="s">
        <v>4960</v>
      </c>
      <c r="B2287" s="274" t="s">
        <v>2629</v>
      </c>
      <c r="C2287" s="274" t="s">
        <v>4961</v>
      </c>
      <c r="D2287" s="273" t="s">
        <v>4962</v>
      </c>
      <c r="E2287" s="296">
        <v>6500</v>
      </c>
      <c r="F2287" s="274" t="s">
        <v>6016</v>
      </c>
      <c r="G2287" s="273" t="s">
        <v>6017</v>
      </c>
      <c r="H2287" s="298" t="s">
        <v>4976</v>
      </c>
      <c r="I2287" s="298" t="s">
        <v>4966</v>
      </c>
      <c r="J2287" s="298" t="s">
        <v>4967</v>
      </c>
      <c r="K2287" s="273"/>
      <c r="L2287" s="273"/>
      <c r="M2287" s="273"/>
      <c r="N2287" s="273">
        <v>0</v>
      </c>
      <c r="O2287" s="273">
        <v>5</v>
      </c>
      <c r="P2287" s="287">
        <v>0</v>
      </c>
      <c r="Q2287" s="288" t="s">
        <v>8627</v>
      </c>
      <c r="R2287" s="289" t="s">
        <v>8628</v>
      </c>
    </row>
    <row r="2288" spans="1:18" x14ac:dyDescent="0.2">
      <c r="A2288" s="274" t="s">
        <v>4960</v>
      </c>
      <c r="B2288" s="274" t="s">
        <v>2629</v>
      </c>
      <c r="C2288" s="274" t="s">
        <v>4961</v>
      </c>
      <c r="D2288" s="273" t="s">
        <v>4962</v>
      </c>
      <c r="E2288" s="296">
        <v>6500</v>
      </c>
      <c r="F2288" s="274" t="s">
        <v>6018</v>
      </c>
      <c r="G2288" s="273" t="s">
        <v>6019</v>
      </c>
      <c r="H2288" s="298" t="s">
        <v>5747</v>
      </c>
      <c r="I2288" s="298" t="s">
        <v>4966</v>
      </c>
      <c r="J2288" s="298" t="s">
        <v>4967</v>
      </c>
      <c r="K2288" s="273"/>
      <c r="L2288" s="273"/>
      <c r="M2288" s="273"/>
      <c r="N2288" s="273">
        <v>0</v>
      </c>
      <c r="O2288" s="273">
        <v>6</v>
      </c>
      <c r="P2288" s="287">
        <v>40159.200000000004</v>
      </c>
      <c r="Q2288" s="288" t="s">
        <v>8627</v>
      </c>
      <c r="R2288" s="289" t="s">
        <v>8628</v>
      </c>
    </row>
    <row r="2289" spans="1:18" x14ac:dyDescent="0.2">
      <c r="A2289" s="274" t="s">
        <v>4960</v>
      </c>
      <c r="B2289" s="274" t="s">
        <v>2629</v>
      </c>
      <c r="C2289" s="274" t="s">
        <v>4961</v>
      </c>
      <c r="D2289" s="273" t="s">
        <v>4962</v>
      </c>
      <c r="E2289" s="296">
        <v>6500</v>
      </c>
      <c r="F2289" s="274" t="s">
        <v>6020</v>
      </c>
      <c r="G2289" s="273" t="s">
        <v>6021</v>
      </c>
      <c r="H2289" s="298" t="s">
        <v>4965</v>
      </c>
      <c r="I2289" s="298" t="s">
        <v>4966</v>
      </c>
      <c r="J2289" s="298" t="s">
        <v>4967</v>
      </c>
      <c r="K2289" s="273"/>
      <c r="L2289" s="273"/>
      <c r="M2289" s="273"/>
      <c r="N2289" s="273">
        <v>0</v>
      </c>
      <c r="O2289" s="273">
        <v>6</v>
      </c>
      <c r="P2289" s="287">
        <v>40159.200000000004</v>
      </c>
      <c r="Q2289" s="288" t="s">
        <v>8627</v>
      </c>
      <c r="R2289" s="289" t="s">
        <v>8628</v>
      </c>
    </row>
    <row r="2290" spans="1:18" x14ac:dyDescent="0.2">
      <c r="A2290" s="274" t="s">
        <v>4960</v>
      </c>
      <c r="B2290" s="274" t="s">
        <v>2629</v>
      </c>
      <c r="C2290" s="274" t="s">
        <v>4961</v>
      </c>
      <c r="D2290" s="273" t="s">
        <v>4962</v>
      </c>
      <c r="E2290" s="296">
        <v>6500</v>
      </c>
      <c r="F2290" s="274" t="s">
        <v>6022</v>
      </c>
      <c r="G2290" s="273" t="s">
        <v>6023</v>
      </c>
      <c r="H2290" s="298" t="s">
        <v>4976</v>
      </c>
      <c r="I2290" s="298" t="s">
        <v>4966</v>
      </c>
      <c r="J2290" s="298" t="s">
        <v>4967</v>
      </c>
      <c r="K2290" s="273"/>
      <c r="L2290" s="273"/>
      <c r="M2290" s="273"/>
      <c r="N2290" s="273">
        <v>0</v>
      </c>
      <c r="O2290" s="273">
        <v>6</v>
      </c>
      <c r="P2290" s="287">
        <v>40159.200000000004</v>
      </c>
      <c r="Q2290" s="288" t="s">
        <v>8627</v>
      </c>
      <c r="R2290" s="289" t="s">
        <v>8628</v>
      </c>
    </row>
    <row r="2291" spans="1:18" x14ac:dyDescent="0.2">
      <c r="A2291" s="274" t="s">
        <v>4960</v>
      </c>
      <c r="B2291" s="274" t="s">
        <v>2629</v>
      </c>
      <c r="C2291" s="274" t="s">
        <v>4961</v>
      </c>
      <c r="D2291" s="273" t="s">
        <v>4962</v>
      </c>
      <c r="E2291" s="296">
        <v>4200</v>
      </c>
      <c r="F2291" s="274" t="s">
        <v>6024</v>
      </c>
      <c r="G2291" s="273" t="s">
        <v>6025</v>
      </c>
      <c r="H2291" s="298" t="s">
        <v>4976</v>
      </c>
      <c r="I2291" s="298" t="s">
        <v>4966</v>
      </c>
      <c r="J2291" s="298" t="s">
        <v>4967</v>
      </c>
      <c r="K2291" s="273"/>
      <c r="L2291" s="273"/>
      <c r="M2291" s="273"/>
      <c r="N2291" s="273">
        <v>0</v>
      </c>
      <c r="O2291" s="273">
        <v>6</v>
      </c>
      <c r="P2291" s="287">
        <v>26359.199999999997</v>
      </c>
      <c r="Q2291" s="288" t="s">
        <v>8627</v>
      </c>
      <c r="R2291" s="289" t="s">
        <v>8628</v>
      </c>
    </row>
    <row r="2292" spans="1:18" x14ac:dyDescent="0.2">
      <c r="A2292" s="274" t="s">
        <v>4960</v>
      </c>
      <c r="B2292" s="274" t="s">
        <v>2629</v>
      </c>
      <c r="C2292" s="274" t="s">
        <v>4961</v>
      </c>
      <c r="D2292" s="273" t="s">
        <v>4962</v>
      </c>
      <c r="E2292" s="296">
        <v>5000</v>
      </c>
      <c r="F2292" s="274" t="s">
        <v>6026</v>
      </c>
      <c r="G2292" s="273" t="s">
        <v>6027</v>
      </c>
      <c r="H2292" s="298" t="s">
        <v>4965</v>
      </c>
      <c r="I2292" s="298" t="s">
        <v>4966</v>
      </c>
      <c r="J2292" s="298" t="s">
        <v>4967</v>
      </c>
      <c r="K2292" s="273"/>
      <c r="L2292" s="273"/>
      <c r="M2292" s="273"/>
      <c r="N2292" s="273">
        <v>4</v>
      </c>
      <c r="O2292" s="273">
        <v>6</v>
      </c>
      <c r="P2292" s="287">
        <v>31159.199999999997</v>
      </c>
      <c r="Q2292" s="288" t="s">
        <v>8627</v>
      </c>
      <c r="R2292" s="289" t="s">
        <v>8628</v>
      </c>
    </row>
    <row r="2293" spans="1:18" x14ac:dyDescent="0.2">
      <c r="A2293" s="274" t="s">
        <v>4960</v>
      </c>
      <c r="B2293" s="274" t="s">
        <v>2629</v>
      </c>
      <c r="C2293" s="274" t="s">
        <v>4961</v>
      </c>
      <c r="D2293" s="273" t="s">
        <v>4962</v>
      </c>
      <c r="E2293" s="296">
        <v>6500</v>
      </c>
      <c r="F2293" s="274" t="s">
        <v>6028</v>
      </c>
      <c r="G2293" s="273" t="s">
        <v>6029</v>
      </c>
      <c r="H2293" s="298" t="s">
        <v>4973</v>
      </c>
      <c r="I2293" s="298" t="s">
        <v>4966</v>
      </c>
      <c r="J2293" s="298" t="s">
        <v>4967</v>
      </c>
      <c r="K2293" s="273"/>
      <c r="L2293" s="273"/>
      <c r="M2293" s="273"/>
      <c r="N2293" s="273">
        <v>0</v>
      </c>
      <c r="O2293" s="273">
        <v>6</v>
      </c>
      <c r="P2293" s="287">
        <v>40159.200000000004</v>
      </c>
      <c r="Q2293" s="288" t="s">
        <v>8627</v>
      </c>
      <c r="R2293" s="289" t="s">
        <v>8628</v>
      </c>
    </row>
    <row r="2294" spans="1:18" x14ac:dyDescent="0.2">
      <c r="A2294" s="274" t="s">
        <v>4960</v>
      </c>
      <c r="B2294" s="274" t="s">
        <v>2629</v>
      </c>
      <c r="C2294" s="274" t="s">
        <v>4961</v>
      </c>
      <c r="D2294" s="273" t="s">
        <v>4962</v>
      </c>
      <c r="E2294" s="296">
        <v>5500</v>
      </c>
      <c r="F2294" s="274" t="s">
        <v>6030</v>
      </c>
      <c r="G2294" s="273" t="s">
        <v>6031</v>
      </c>
      <c r="H2294" s="298" t="s">
        <v>4965</v>
      </c>
      <c r="I2294" s="298" t="s">
        <v>4966</v>
      </c>
      <c r="J2294" s="298" t="s">
        <v>4967</v>
      </c>
      <c r="K2294" s="273"/>
      <c r="L2294" s="273"/>
      <c r="M2294" s="273"/>
      <c r="N2294" s="273">
        <v>0</v>
      </c>
      <c r="O2294" s="273">
        <v>6</v>
      </c>
      <c r="P2294" s="287">
        <v>34159.199999999997</v>
      </c>
      <c r="Q2294" s="288" t="s">
        <v>8627</v>
      </c>
      <c r="R2294" s="289" t="s">
        <v>8628</v>
      </c>
    </row>
    <row r="2295" spans="1:18" x14ac:dyDescent="0.2">
      <c r="A2295" s="274" t="s">
        <v>4960</v>
      </c>
      <c r="B2295" s="274" t="s">
        <v>2629</v>
      </c>
      <c r="C2295" s="274" t="s">
        <v>4961</v>
      </c>
      <c r="D2295" s="273" t="s">
        <v>4962</v>
      </c>
      <c r="E2295" s="296">
        <v>8500</v>
      </c>
      <c r="F2295" s="274" t="s">
        <v>6032</v>
      </c>
      <c r="G2295" s="273" t="s">
        <v>6033</v>
      </c>
      <c r="H2295" s="298" t="s">
        <v>4985</v>
      </c>
      <c r="I2295" s="298" t="s">
        <v>4966</v>
      </c>
      <c r="J2295" s="298" t="s">
        <v>4967</v>
      </c>
      <c r="K2295" s="273"/>
      <c r="L2295" s="273"/>
      <c r="M2295" s="273"/>
      <c r="N2295" s="273">
        <v>0</v>
      </c>
      <c r="O2295" s="273">
        <v>6</v>
      </c>
      <c r="P2295" s="287">
        <v>52159.199999999997</v>
      </c>
      <c r="Q2295" s="288" t="s">
        <v>8627</v>
      </c>
      <c r="R2295" s="289" t="s">
        <v>8628</v>
      </c>
    </row>
    <row r="2296" spans="1:18" x14ac:dyDescent="0.2">
      <c r="A2296" s="274" t="s">
        <v>4960</v>
      </c>
      <c r="B2296" s="274" t="s">
        <v>2629</v>
      </c>
      <c r="C2296" s="274" t="s">
        <v>4961</v>
      </c>
      <c r="D2296" s="273" t="s">
        <v>4970</v>
      </c>
      <c r="E2296" s="296">
        <v>3400</v>
      </c>
      <c r="F2296" s="274" t="s">
        <v>6034</v>
      </c>
      <c r="G2296" s="273" t="s">
        <v>6035</v>
      </c>
      <c r="H2296" s="298" t="s">
        <v>4973</v>
      </c>
      <c r="I2296" s="298" t="s">
        <v>5020</v>
      </c>
      <c r="J2296" s="298" t="s">
        <v>4994</v>
      </c>
      <c r="K2296" s="273"/>
      <c r="L2296" s="273"/>
      <c r="M2296" s="273"/>
      <c r="N2296" s="273">
        <v>0</v>
      </c>
      <c r="O2296" s="273">
        <v>6</v>
      </c>
      <c r="P2296" s="287">
        <v>21559.199999999997</v>
      </c>
      <c r="Q2296" s="288" t="s">
        <v>8627</v>
      </c>
      <c r="R2296" s="289" t="s">
        <v>8628</v>
      </c>
    </row>
    <row r="2297" spans="1:18" x14ac:dyDescent="0.2">
      <c r="A2297" s="274" t="s">
        <v>4960</v>
      </c>
      <c r="B2297" s="274" t="s">
        <v>2629</v>
      </c>
      <c r="C2297" s="274" t="s">
        <v>4961</v>
      </c>
      <c r="D2297" s="273" t="s">
        <v>4962</v>
      </c>
      <c r="E2297" s="296">
        <v>8500</v>
      </c>
      <c r="F2297" s="274" t="s">
        <v>6036</v>
      </c>
      <c r="G2297" s="273" t="s">
        <v>6037</v>
      </c>
      <c r="H2297" s="298" t="s">
        <v>4965</v>
      </c>
      <c r="I2297" s="298" t="s">
        <v>4966</v>
      </c>
      <c r="J2297" s="298" t="s">
        <v>4967</v>
      </c>
      <c r="K2297" s="273"/>
      <c r="L2297" s="273"/>
      <c r="M2297" s="273"/>
      <c r="N2297" s="273">
        <v>0</v>
      </c>
      <c r="O2297" s="273">
        <v>6</v>
      </c>
      <c r="P2297" s="287">
        <v>52159.199999999997</v>
      </c>
      <c r="Q2297" s="288" t="s">
        <v>8627</v>
      </c>
      <c r="R2297" s="289" t="s">
        <v>8628</v>
      </c>
    </row>
    <row r="2298" spans="1:18" x14ac:dyDescent="0.2">
      <c r="A2298" s="274" t="s">
        <v>4960</v>
      </c>
      <c r="B2298" s="274" t="s">
        <v>2629</v>
      </c>
      <c r="C2298" s="274" t="s">
        <v>4961</v>
      </c>
      <c r="D2298" s="273" t="s">
        <v>4970</v>
      </c>
      <c r="E2298" s="296">
        <v>3600</v>
      </c>
      <c r="F2298" s="274" t="s">
        <v>6038</v>
      </c>
      <c r="G2298" s="273" t="s">
        <v>6039</v>
      </c>
      <c r="H2298" s="298" t="s">
        <v>4976</v>
      </c>
      <c r="I2298" s="298" t="s">
        <v>4966</v>
      </c>
      <c r="J2298" s="298" t="s">
        <v>4967</v>
      </c>
      <c r="K2298" s="273"/>
      <c r="L2298" s="273"/>
      <c r="M2298" s="273"/>
      <c r="N2298" s="273">
        <v>0</v>
      </c>
      <c r="O2298" s="273">
        <v>6</v>
      </c>
      <c r="P2298" s="287">
        <v>22999.199999999997</v>
      </c>
      <c r="Q2298" s="288" t="s">
        <v>8627</v>
      </c>
      <c r="R2298" s="289" t="s">
        <v>8628</v>
      </c>
    </row>
    <row r="2299" spans="1:18" x14ac:dyDescent="0.2">
      <c r="A2299" s="274" t="s">
        <v>4960</v>
      </c>
      <c r="B2299" s="274" t="s">
        <v>2629</v>
      </c>
      <c r="C2299" s="274" t="s">
        <v>4961</v>
      </c>
      <c r="D2299" s="273" t="s">
        <v>4970</v>
      </c>
      <c r="E2299" s="296">
        <v>1500</v>
      </c>
      <c r="F2299" s="274" t="s">
        <v>6040</v>
      </c>
      <c r="G2299" s="273" t="s">
        <v>6041</v>
      </c>
      <c r="H2299" s="298" t="s">
        <v>5154</v>
      </c>
      <c r="I2299" s="298" t="s">
        <v>4966</v>
      </c>
      <c r="J2299" s="298" t="s">
        <v>5123</v>
      </c>
      <c r="K2299" s="273"/>
      <c r="L2299" s="273"/>
      <c r="M2299" s="273"/>
      <c r="N2299" s="273">
        <v>0</v>
      </c>
      <c r="O2299" s="273">
        <v>6</v>
      </c>
      <c r="P2299" s="287">
        <v>9809.94</v>
      </c>
      <c r="Q2299" s="288" t="s">
        <v>8627</v>
      </c>
      <c r="R2299" s="289" t="s">
        <v>8628</v>
      </c>
    </row>
    <row r="2300" spans="1:18" x14ac:dyDescent="0.2">
      <c r="A2300" s="274" t="s">
        <v>4960</v>
      </c>
      <c r="B2300" s="274" t="s">
        <v>2629</v>
      </c>
      <c r="C2300" s="274" t="s">
        <v>4961</v>
      </c>
      <c r="D2300" s="273" t="s">
        <v>4962</v>
      </c>
      <c r="E2300" s="296">
        <v>8500</v>
      </c>
      <c r="F2300" s="274" t="s">
        <v>6042</v>
      </c>
      <c r="G2300" s="273" t="s">
        <v>6043</v>
      </c>
      <c r="H2300" s="298" t="s">
        <v>6044</v>
      </c>
      <c r="I2300" s="298" t="s">
        <v>4966</v>
      </c>
      <c r="J2300" s="298" t="s">
        <v>4967</v>
      </c>
      <c r="K2300" s="273"/>
      <c r="L2300" s="273"/>
      <c r="M2300" s="273"/>
      <c r="N2300" s="273">
        <v>4</v>
      </c>
      <c r="O2300" s="273">
        <v>6</v>
      </c>
      <c r="P2300" s="287">
        <v>52159.199999999997</v>
      </c>
      <c r="Q2300" s="288" t="s">
        <v>8627</v>
      </c>
      <c r="R2300" s="289" t="s">
        <v>8628</v>
      </c>
    </row>
    <row r="2301" spans="1:18" x14ac:dyDescent="0.2">
      <c r="A2301" s="274" t="s">
        <v>4960</v>
      </c>
      <c r="B2301" s="274" t="s">
        <v>2629</v>
      </c>
      <c r="C2301" s="274" t="s">
        <v>4961</v>
      </c>
      <c r="D2301" s="273" t="s">
        <v>4962</v>
      </c>
      <c r="E2301" s="296">
        <v>9500</v>
      </c>
      <c r="F2301" s="274" t="s">
        <v>6045</v>
      </c>
      <c r="G2301" s="273" t="s">
        <v>6046</v>
      </c>
      <c r="H2301" s="298" t="s">
        <v>4965</v>
      </c>
      <c r="I2301" s="298" t="s">
        <v>4966</v>
      </c>
      <c r="J2301" s="298" t="s">
        <v>4967</v>
      </c>
      <c r="K2301" s="273"/>
      <c r="L2301" s="273"/>
      <c r="M2301" s="273"/>
      <c r="N2301" s="273">
        <v>4</v>
      </c>
      <c r="O2301" s="273">
        <v>6</v>
      </c>
      <c r="P2301" s="287">
        <v>58159.199999999997</v>
      </c>
      <c r="Q2301" s="288" t="s">
        <v>8627</v>
      </c>
      <c r="R2301" s="289" t="s">
        <v>8628</v>
      </c>
    </row>
    <row r="2302" spans="1:18" x14ac:dyDescent="0.2">
      <c r="A2302" s="274" t="s">
        <v>4960</v>
      </c>
      <c r="B2302" s="274" t="s">
        <v>2629</v>
      </c>
      <c r="C2302" s="274" t="s">
        <v>4961</v>
      </c>
      <c r="D2302" s="273" t="s">
        <v>4962</v>
      </c>
      <c r="E2302" s="296">
        <v>10000</v>
      </c>
      <c r="F2302" s="274" t="s">
        <v>6047</v>
      </c>
      <c r="G2302" s="273" t="s">
        <v>6048</v>
      </c>
      <c r="H2302" s="298" t="s">
        <v>4985</v>
      </c>
      <c r="I2302" s="298" t="s">
        <v>4966</v>
      </c>
      <c r="J2302" s="298" t="s">
        <v>4967</v>
      </c>
      <c r="K2302" s="273"/>
      <c r="L2302" s="273"/>
      <c r="M2302" s="273"/>
      <c r="N2302" s="273">
        <v>3</v>
      </c>
      <c r="O2302" s="273">
        <v>6</v>
      </c>
      <c r="P2302" s="287">
        <v>61159.199999999997</v>
      </c>
      <c r="Q2302" s="288" t="s">
        <v>8627</v>
      </c>
      <c r="R2302" s="289" t="s">
        <v>8628</v>
      </c>
    </row>
    <row r="2303" spans="1:18" x14ac:dyDescent="0.2">
      <c r="A2303" s="274" t="s">
        <v>4960</v>
      </c>
      <c r="B2303" s="274" t="s">
        <v>2629</v>
      </c>
      <c r="C2303" s="274" t="s">
        <v>4961</v>
      </c>
      <c r="D2303" s="273" t="s">
        <v>4962</v>
      </c>
      <c r="E2303" s="296">
        <v>6500</v>
      </c>
      <c r="F2303" s="274" t="s">
        <v>6049</v>
      </c>
      <c r="G2303" s="273" t="s">
        <v>6050</v>
      </c>
      <c r="H2303" s="298" t="s">
        <v>5747</v>
      </c>
      <c r="I2303" s="298" t="s">
        <v>4966</v>
      </c>
      <c r="J2303" s="298" t="s">
        <v>4967</v>
      </c>
      <c r="K2303" s="273"/>
      <c r="L2303" s="273"/>
      <c r="M2303" s="273"/>
      <c r="N2303" s="273">
        <v>4</v>
      </c>
      <c r="O2303" s="273">
        <v>6</v>
      </c>
      <c r="P2303" s="287">
        <v>40159.200000000004</v>
      </c>
      <c r="Q2303" s="288" t="s">
        <v>8627</v>
      </c>
      <c r="R2303" s="289" t="s">
        <v>8628</v>
      </c>
    </row>
    <row r="2304" spans="1:18" x14ac:dyDescent="0.2">
      <c r="A2304" s="274" t="s">
        <v>4960</v>
      </c>
      <c r="B2304" s="274" t="s">
        <v>2629</v>
      </c>
      <c r="C2304" s="274" t="s">
        <v>4961</v>
      </c>
      <c r="D2304" s="273" t="s">
        <v>4962</v>
      </c>
      <c r="E2304" s="296">
        <v>6500</v>
      </c>
      <c r="F2304" s="274" t="s">
        <v>6051</v>
      </c>
      <c r="G2304" s="273" t="s">
        <v>6052</v>
      </c>
      <c r="H2304" s="298" t="s">
        <v>4965</v>
      </c>
      <c r="I2304" s="298" t="s">
        <v>4966</v>
      </c>
      <c r="J2304" s="298" t="s">
        <v>4967</v>
      </c>
      <c r="K2304" s="273"/>
      <c r="L2304" s="273"/>
      <c r="M2304" s="273"/>
      <c r="N2304" s="273">
        <v>4</v>
      </c>
      <c r="O2304" s="273">
        <v>6</v>
      </c>
      <c r="P2304" s="287">
        <v>40159.200000000004</v>
      </c>
      <c r="Q2304" s="288" t="s">
        <v>8627</v>
      </c>
      <c r="R2304" s="289" t="s">
        <v>8628</v>
      </c>
    </row>
    <row r="2305" spans="1:18" x14ac:dyDescent="0.2">
      <c r="A2305" s="274" t="s">
        <v>4960</v>
      </c>
      <c r="B2305" s="274" t="s">
        <v>2629</v>
      </c>
      <c r="C2305" s="274" t="s">
        <v>4961</v>
      </c>
      <c r="D2305" s="273" t="s">
        <v>4962</v>
      </c>
      <c r="E2305" s="296">
        <v>6500</v>
      </c>
      <c r="F2305" s="274" t="s">
        <v>6053</v>
      </c>
      <c r="G2305" s="273" t="s">
        <v>6054</v>
      </c>
      <c r="H2305" s="298" t="s">
        <v>4965</v>
      </c>
      <c r="I2305" s="298" t="s">
        <v>4966</v>
      </c>
      <c r="J2305" s="298" t="s">
        <v>4967</v>
      </c>
      <c r="K2305" s="273"/>
      <c r="L2305" s="273"/>
      <c r="M2305" s="273"/>
      <c r="N2305" s="273">
        <v>4</v>
      </c>
      <c r="O2305" s="273">
        <v>6</v>
      </c>
      <c r="P2305" s="287">
        <v>40159.200000000004</v>
      </c>
      <c r="Q2305" s="288" t="s">
        <v>8627</v>
      </c>
      <c r="R2305" s="289" t="s">
        <v>8628</v>
      </c>
    </row>
    <row r="2306" spans="1:18" x14ac:dyDescent="0.2">
      <c r="A2306" s="274" t="s">
        <v>4960</v>
      </c>
      <c r="B2306" s="274" t="s">
        <v>2629</v>
      </c>
      <c r="C2306" s="274" t="s">
        <v>4961</v>
      </c>
      <c r="D2306" s="273" t="s">
        <v>4962</v>
      </c>
      <c r="E2306" s="296">
        <v>6500</v>
      </c>
      <c r="F2306" s="274" t="s">
        <v>6055</v>
      </c>
      <c r="G2306" s="273" t="s">
        <v>6056</v>
      </c>
      <c r="H2306" s="298" t="s">
        <v>4976</v>
      </c>
      <c r="I2306" s="298" t="s">
        <v>4966</v>
      </c>
      <c r="J2306" s="298" t="s">
        <v>4967</v>
      </c>
      <c r="K2306" s="273"/>
      <c r="L2306" s="273"/>
      <c r="M2306" s="273"/>
      <c r="N2306" s="273">
        <v>4</v>
      </c>
      <c r="O2306" s="273">
        <v>6</v>
      </c>
      <c r="P2306" s="287">
        <v>40592.530000000006</v>
      </c>
      <c r="Q2306" s="288" t="s">
        <v>8627</v>
      </c>
      <c r="R2306" s="289" t="s">
        <v>8628</v>
      </c>
    </row>
    <row r="2307" spans="1:18" x14ac:dyDescent="0.2">
      <c r="A2307" s="274" t="s">
        <v>4960</v>
      </c>
      <c r="B2307" s="274" t="s">
        <v>2629</v>
      </c>
      <c r="C2307" s="274" t="s">
        <v>4961</v>
      </c>
      <c r="D2307" s="273" t="s">
        <v>4970</v>
      </c>
      <c r="E2307" s="296">
        <v>3400</v>
      </c>
      <c r="F2307" s="274" t="s">
        <v>6057</v>
      </c>
      <c r="G2307" s="273" t="s">
        <v>6058</v>
      </c>
      <c r="H2307" s="298" t="s">
        <v>6059</v>
      </c>
      <c r="I2307" s="298" t="s">
        <v>4993</v>
      </c>
      <c r="J2307" s="298" t="s">
        <v>4994</v>
      </c>
      <c r="K2307" s="273"/>
      <c r="L2307" s="273"/>
      <c r="M2307" s="273"/>
      <c r="N2307" s="273">
        <v>0</v>
      </c>
      <c r="O2307" s="273">
        <v>6</v>
      </c>
      <c r="P2307" s="287">
        <v>21559.199999999997</v>
      </c>
      <c r="Q2307" s="288" t="s">
        <v>8627</v>
      </c>
      <c r="R2307" s="289" t="s">
        <v>8628</v>
      </c>
    </row>
    <row r="2308" spans="1:18" x14ac:dyDescent="0.2">
      <c r="A2308" s="274" t="s">
        <v>4960</v>
      </c>
      <c r="B2308" s="274" t="s">
        <v>2629</v>
      </c>
      <c r="C2308" s="274" t="s">
        <v>4961</v>
      </c>
      <c r="D2308" s="273" t="s">
        <v>4962</v>
      </c>
      <c r="E2308" s="296">
        <v>6500</v>
      </c>
      <c r="F2308" s="274" t="s">
        <v>6060</v>
      </c>
      <c r="G2308" s="273" t="s">
        <v>6061</v>
      </c>
      <c r="H2308" s="298" t="s">
        <v>4985</v>
      </c>
      <c r="I2308" s="298" t="s">
        <v>4966</v>
      </c>
      <c r="J2308" s="298" t="s">
        <v>4967</v>
      </c>
      <c r="K2308" s="273"/>
      <c r="L2308" s="273"/>
      <c r="M2308" s="273"/>
      <c r="N2308" s="273">
        <v>3</v>
      </c>
      <c r="O2308" s="273">
        <v>6</v>
      </c>
      <c r="P2308" s="287">
        <v>40159.200000000004</v>
      </c>
      <c r="Q2308" s="288" t="s">
        <v>8627</v>
      </c>
      <c r="R2308" s="289" t="s">
        <v>8628</v>
      </c>
    </row>
    <row r="2309" spans="1:18" x14ac:dyDescent="0.2">
      <c r="A2309" s="274" t="s">
        <v>4960</v>
      </c>
      <c r="B2309" s="274" t="s">
        <v>2629</v>
      </c>
      <c r="C2309" s="274" t="s">
        <v>4961</v>
      </c>
      <c r="D2309" s="273" t="s">
        <v>4962</v>
      </c>
      <c r="E2309" s="296">
        <v>6500</v>
      </c>
      <c r="F2309" s="274" t="s">
        <v>6062</v>
      </c>
      <c r="G2309" s="273" t="s">
        <v>6063</v>
      </c>
      <c r="H2309" s="298" t="s">
        <v>4976</v>
      </c>
      <c r="I2309" s="298" t="s">
        <v>4966</v>
      </c>
      <c r="J2309" s="298" t="s">
        <v>4967</v>
      </c>
      <c r="K2309" s="273"/>
      <c r="L2309" s="273"/>
      <c r="M2309" s="273"/>
      <c r="N2309" s="273">
        <v>0</v>
      </c>
      <c r="O2309" s="273">
        <v>6</v>
      </c>
      <c r="P2309" s="287">
        <v>40159.200000000004</v>
      </c>
      <c r="Q2309" s="288" t="s">
        <v>8627</v>
      </c>
      <c r="R2309" s="289" t="s">
        <v>8628</v>
      </c>
    </row>
    <row r="2310" spans="1:18" x14ac:dyDescent="0.2">
      <c r="A2310" s="274" t="s">
        <v>4960</v>
      </c>
      <c r="B2310" s="274" t="s">
        <v>2629</v>
      </c>
      <c r="C2310" s="274" t="s">
        <v>4961</v>
      </c>
      <c r="D2310" s="273" t="s">
        <v>4962</v>
      </c>
      <c r="E2310" s="296">
        <v>6500</v>
      </c>
      <c r="F2310" s="274" t="s">
        <v>6064</v>
      </c>
      <c r="G2310" s="273" t="s">
        <v>6065</v>
      </c>
      <c r="H2310" s="274" t="s">
        <v>4985</v>
      </c>
      <c r="I2310" s="274" t="s">
        <v>4966</v>
      </c>
      <c r="J2310" s="274" t="s">
        <v>4967</v>
      </c>
      <c r="K2310" s="273"/>
      <c r="L2310" s="273"/>
      <c r="M2310" s="273"/>
      <c r="N2310" s="273">
        <v>1</v>
      </c>
      <c r="O2310" s="273">
        <v>1</v>
      </c>
      <c r="P2310" s="287">
        <v>7480.7400000000007</v>
      </c>
      <c r="Q2310" s="274"/>
      <c r="R2310" s="290"/>
    </row>
    <row r="2311" spans="1:18" x14ac:dyDescent="0.2">
      <c r="A2311" s="274" t="s">
        <v>4960</v>
      </c>
      <c r="B2311" s="274" t="s">
        <v>2629</v>
      </c>
      <c r="C2311" s="274" t="s">
        <v>4961</v>
      </c>
      <c r="D2311" s="273" t="s">
        <v>4962</v>
      </c>
      <c r="E2311" s="296">
        <v>9500</v>
      </c>
      <c r="F2311" s="274" t="s">
        <v>6066</v>
      </c>
      <c r="G2311" s="273" t="s">
        <v>6067</v>
      </c>
      <c r="H2311" s="298" t="s">
        <v>5198</v>
      </c>
      <c r="I2311" s="298" t="s">
        <v>4966</v>
      </c>
      <c r="J2311" s="298" t="s">
        <v>4967</v>
      </c>
      <c r="K2311" s="273"/>
      <c r="L2311" s="273"/>
      <c r="M2311" s="273"/>
      <c r="N2311" s="273">
        <v>0</v>
      </c>
      <c r="O2311" s="273">
        <v>6</v>
      </c>
      <c r="P2311" s="287">
        <v>58159.199999999997</v>
      </c>
      <c r="Q2311" s="288" t="s">
        <v>8627</v>
      </c>
      <c r="R2311" s="289" t="s">
        <v>8628</v>
      </c>
    </row>
    <row r="2312" spans="1:18" x14ac:dyDescent="0.2">
      <c r="A2312" s="274" t="s">
        <v>4960</v>
      </c>
      <c r="B2312" s="274" t="s">
        <v>2629</v>
      </c>
      <c r="C2312" s="274" t="s">
        <v>4961</v>
      </c>
      <c r="D2312" s="273" t="s">
        <v>4962</v>
      </c>
      <c r="E2312" s="296">
        <v>7000</v>
      </c>
      <c r="F2312" s="274" t="s">
        <v>6068</v>
      </c>
      <c r="G2312" s="273" t="s">
        <v>6069</v>
      </c>
      <c r="H2312" s="298" t="s">
        <v>5107</v>
      </c>
      <c r="I2312" s="298" t="s">
        <v>4966</v>
      </c>
      <c r="J2312" s="298" t="s">
        <v>4967</v>
      </c>
      <c r="K2312" s="273"/>
      <c r="L2312" s="273"/>
      <c r="M2312" s="273"/>
      <c r="N2312" s="273">
        <v>0</v>
      </c>
      <c r="O2312" s="273">
        <v>6</v>
      </c>
      <c r="P2312" s="287">
        <v>43159.200000000004</v>
      </c>
      <c r="Q2312" s="288" t="s">
        <v>8627</v>
      </c>
      <c r="R2312" s="289" t="s">
        <v>8628</v>
      </c>
    </row>
    <row r="2313" spans="1:18" x14ac:dyDescent="0.2">
      <c r="A2313" s="274" t="s">
        <v>4960</v>
      </c>
      <c r="B2313" s="274" t="s">
        <v>2629</v>
      </c>
      <c r="C2313" s="274" t="s">
        <v>4961</v>
      </c>
      <c r="D2313" s="273" t="s">
        <v>4962</v>
      </c>
      <c r="E2313" s="296">
        <v>6500</v>
      </c>
      <c r="F2313" s="274" t="s">
        <v>6070</v>
      </c>
      <c r="G2313" s="273" t="s">
        <v>6071</v>
      </c>
      <c r="H2313" s="298" t="s">
        <v>4985</v>
      </c>
      <c r="I2313" s="298" t="s">
        <v>4966</v>
      </c>
      <c r="J2313" s="298" t="s">
        <v>4967</v>
      </c>
      <c r="K2313" s="273"/>
      <c r="L2313" s="273"/>
      <c r="M2313" s="273"/>
      <c r="N2313" s="273">
        <v>4</v>
      </c>
      <c r="O2313" s="273">
        <v>6</v>
      </c>
      <c r="P2313" s="287">
        <v>40159.200000000004</v>
      </c>
      <c r="Q2313" s="288" t="s">
        <v>8627</v>
      </c>
      <c r="R2313" s="289" t="s">
        <v>8628</v>
      </c>
    </row>
    <row r="2314" spans="1:18" x14ac:dyDescent="0.2">
      <c r="A2314" s="274" t="s">
        <v>4960</v>
      </c>
      <c r="B2314" s="274" t="s">
        <v>2629</v>
      </c>
      <c r="C2314" s="274" t="s">
        <v>4961</v>
      </c>
      <c r="D2314" s="273" t="s">
        <v>4970</v>
      </c>
      <c r="E2314" s="296">
        <v>3500</v>
      </c>
      <c r="F2314" s="274" t="s">
        <v>6072</v>
      </c>
      <c r="G2314" s="273" t="s">
        <v>6073</v>
      </c>
      <c r="H2314" s="298" t="s">
        <v>5107</v>
      </c>
      <c r="I2314" s="298" t="s">
        <v>4966</v>
      </c>
      <c r="J2314" s="298" t="s">
        <v>4967</v>
      </c>
      <c r="K2314" s="273"/>
      <c r="L2314" s="273"/>
      <c r="M2314" s="273"/>
      <c r="N2314" s="273">
        <v>0</v>
      </c>
      <c r="O2314" s="273">
        <v>6</v>
      </c>
      <c r="P2314" s="287">
        <v>22159.199999999997</v>
      </c>
      <c r="Q2314" s="288" t="s">
        <v>8627</v>
      </c>
      <c r="R2314" s="289" t="s">
        <v>8628</v>
      </c>
    </row>
    <row r="2315" spans="1:18" x14ac:dyDescent="0.2">
      <c r="A2315" s="274" t="s">
        <v>4960</v>
      </c>
      <c r="B2315" s="274" t="s">
        <v>2629</v>
      </c>
      <c r="C2315" s="274" t="s">
        <v>4961</v>
      </c>
      <c r="D2315" s="273" t="s">
        <v>4962</v>
      </c>
      <c r="E2315" s="296">
        <v>6500</v>
      </c>
      <c r="F2315" s="274" t="s">
        <v>6074</v>
      </c>
      <c r="G2315" s="273" t="s">
        <v>6075</v>
      </c>
      <c r="H2315" s="298" t="s">
        <v>5752</v>
      </c>
      <c r="I2315" s="298" t="s">
        <v>4966</v>
      </c>
      <c r="J2315" s="298" t="s">
        <v>4967</v>
      </c>
      <c r="K2315" s="273"/>
      <c r="L2315" s="273"/>
      <c r="M2315" s="273"/>
      <c r="N2315" s="273">
        <v>3</v>
      </c>
      <c r="O2315" s="273">
        <v>6</v>
      </c>
      <c r="P2315" s="287">
        <v>40159.200000000004</v>
      </c>
      <c r="Q2315" s="288" t="s">
        <v>8627</v>
      </c>
      <c r="R2315" s="289" t="s">
        <v>8628</v>
      </c>
    </row>
    <row r="2316" spans="1:18" x14ac:dyDescent="0.2">
      <c r="A2316" s="274" t="s">
        <v>4960</v>
      </c>
      <c r="B2316" s="274" t="s">
        <v>2629</v>
      </c>
      <c r="C2316" s="274" t="s">
        <v>4961</v>
      </c>
      <c r="D2316" s="273" t="s">
        <v>4962</v>
      </c>
      <c r="E2316" s="296">
        <v>11000</v>
      </c>
      <c r="F2316" s="274" t="s">
        <v>6076</v>
      </c>
      <c r="G2316" s="273" t="s">
        <v>6077</v>
      </c>
      <c r="H2316" s="298" t="s">
        <v>5015</v>
      </c>
      <c r="I2316" s="298" t="s">
        <v>4966</v>
      </c>
      <c r="J2316" s="298" t="s">
        <v>4967</v>
      </c>
      <c r="K2316" s="273"/>
      <c r="L2316" s="273"/>
      <c r="M2316" s="273"/>
      <c r="N2316" s="273">
        <v>4</v>
      </c>
      <c r="O2316" s="273">
        <v>6</v>
      </c>
      <c r="P2316" s="287">
        <v>67159.200000000012</v>
      </c>
      <c r="Q2316" s="288" t="s">
        <v>8627</v>
      </c>
      <c r="R2316" s="289" t="s">
        <v>8628</v>
      </c>
    </row>
    <row r="2317" spans="1:18" x14ac:dyDescent="0.2">
      <c r="A2317" s="274" t="s">
        <v>4960</v>
      </c>
      <c r="B2317" s="274" t="s">
        <v>2629</v>
      </c>
      <c r="C2317" s="274" t="s">
        <v>4961</v>
      </c>
      <c r="D2317" s="273" t="s">
        <v>4962</v>
      </c>
      <c r="E2317" s="296">
        <v>6500</v>
      </c>
      <c r="F2317" s="274" t="s">
        <v>6078</v>
      </c>
      <c r="G2317" s="273" t="s">
        <v>6079</v>
      </c>
      <c r="H2317" s="298" t="s">
        <v>4985</v>
      </c>
      <c r="I2317" s="298" t="s">
        <v>4966</v>
      </c>
      <c r="J2317" s="298" t="s">
        <v>4967</v>
      </c>
      <c r="K2317" s="273"/>
      <c r="L2317" s="273"/>
      <c r="M2317" s="273"/>
      <c r="N2317" s="273">
        <v>3</v>
      </c>
      <c r="O2317" s="273">
        <v>6</v>
      </c>
      <c r="P2317" s="287">
        <v>40159.200000000004</v>
      </c>
      <c r="Q2317" s="288" t="s">
        <v>8627</v>
      </c>
      <c r="R2317" s="289" t="s">
        <v>8628</v>
      </c>
    </row>
    <row r="2318" spans="1:18" x14ac:dyDescent="0.2">
      <c r="A2318" s="274" t="s">
        <v>4960</v>
      </c>
      <c r="B2318" s="274" t="s">
        <v>2629</v>
      </c>
      <c r="C2318" s="274" t="s">
        <v>4961</v>
      </c>
      <c r="D2318" s="273" t="s">
        <v>4962</v>
      </c>
      <c r="E2318" s="296">
        <v>6500</v>
      </c>
      <c r="F2318" s="274" t="s">
        <v>6080</v>
      </c>
      <c r="G2318" s="273" t="s">
        <v>6081</v>
      </c>
      <c r="H2318" s="298" t="s">
        <v>4976</v>
      </c>
      <c r="I2318" s="298" t="s">
        <v>4966</v>
      </c>
      <c r="J2318" s="298" t="s">
        <v>4967</v>
      </c>
      <c r="K2318" s="273"/>
      <c r="L2318" s="273"/>
      <c r="M2318" s="273"/>
      <c r="N2318" s="273">
        <v>4</v>
      </c>
      <c r="O2318" s="273">
        <v>6</v>
      </c>
      <c r="P2318" s="287">
        <v>40159.200000000004</v>
      </c>
      <c r="Q2318" s="288" t="s">
        <v>8627</v>
      </c>
      <c r="R2318" s="289" t="s">
        <v>8628</v>
      </c>
    </row>
    <row r="2319" spans="1:18" x14ac:dyDescent="0.2">
      <c r="A2319" s="274" t="s">
        <v>4960</v>
      </c>
      <c r="B2319" s="274" t="s">
        <v>2629</v>
      </c>
      <c r="C2319" s="274" t="s">
        <v>4961</v>
      </c>
      <c r="D2319" s="273" t="s">
        <v>4970</v>
      </c>
      <c r="E2319" s="296">
        <v>5000</v>
      </c>
      <c r="F2319" s="274" t="s">
        <v>6082</v>
      </c>
      <c r="G2319" s="273" t="s">
        <v>6083</v>
      </c>
      <c r="H2319" s="298" t="s">
        <v>4965</v>
      </c>
      <c r="I2319" s="298" t="s">
        <v>4981</v>
      </c>
      <c r="J2319" s="298" t="s">
        <v>4982</v>
      </c>
      <c r="K2319" s="273"/>
      <c r="L2319" s="273"/>
      <c r="M2319" s="273"/>
      <c r="N2319" s="273">
        <v>0</v>
      </c>
      <c r="O2319" s="273">
        <v>6</v>
      </c>
      <c r="P2319" s="287">
        <v>31159.199999999997</v>
      </c>
      <c r="Q2319" s="288" t="s">
        <v>8627</v>
      </c>
      <c r="R2319" s="289" t="s">
        <v>8628</v>
      </c>
    </row>
    <row r="2320" spans="1:18" x14ac:dyDescent="0.2">
      <c r="A2320" s="274" t="s">
        <v>4960</v>
      </c>
      <c r="B2320" s="274" t="s">
        <v>2629</v>
      </c>
      <c r="C2320" s="274" t="s">
        <v>4961</v>
      </c>
      <c r="D2320" s="273" t="s">
        <v>4962</v>
      </c>
      <c r="E2320" s="296">
        <v>6500</v>
      </c>
      <c r="F2320" s="274" t="s">
        <v>6084</v>
      </c>
      <c r="G2320" s="273" t="s">
        <v>6085</v>
      </c>
      <c r="H2320" s="274" t="s">
        <v>4976</v>
      </c>
      <c r="I2320" s="274" t="s">
        <v>4966</v>
      </c>
      <c r="J2320" s="274" t="s">
        <v>4967</v>
      </c>
      <c r="K2320" s="273"/>
      <c r="L2320" s="273"/>
      <c r="M2320" s="273"/>
      <c r="N2320" s="273">
        <v>2</v>
      </c>
      <c r="O2320" s="273">
        <v>5</v>
      </c>
      <c r="P2320" s="287">
        <v>29801.87</v>
      </c>
      <c r="Q2320" s="274"/>
      <c r="R2320" s="290"/>
    </row>
    <row r="2321" spans="1:18" x14ac:dyDescent="0.2">
      <c r="A2321" s="274" t="s">
        <v>4960</v>
      </c>
      <c r="B2321" s="274" t="s">
        <v>2629</v>
      </c>
      <c r="C2321" s="274" t="s">
        <v>4961</v>
      </c>
      <c r="D2321" s="273" t="s">
        <v>4962</v>
      </c>
      <c r="E2321" s="296">
        <v>7500</v>
      </c>
      <c r="F2321" s="274" t="s">
        <v>6086</v>
      </c>
      <c r="G2321" s="273" t="s">
        <v>6087</v>
      </c>
      <c r="H2321" s="298" t="s">
        <v>4965</v>
      </c>
      <c r="I2321" s="298" t="s">
        <v>4966</v>
      </c>
      <c r="J2321" s="298" t="s">
        <v>4967</v>
      </c>
      <c r="K2321" s="273"/>
      <c r="L2321" s="273"/>
      <c r="M2321" s="273"/>
      <c r="N2321" s="273">
        <v>3</v>
      </c>
      <c r="O2321" s="273">
        <v>6</v>
      </c>
      <c r="P2321" s="287">
        <v>46159.200000000004</v>
      </c>
      <c r="Q2321" s="288" t="s">
        <v>8627</v>
      </c>
      <c r="R2321" s="289" t="s">
        <v>8628</v>
      </c>
    </row>
    <row r="2322" spans="1:18" x14ac:dyDescent="0.2">
      <c r="A2322" s="274" t="s">
        <v>4960</v>
      </c>
      <c r="B2322" s="274" t="s">
        <v>2629</v>
      </c>
      <c r="C2322" s="274" t="s">
        <v>4961</v>
      </c>
      <c r="D2322" s="273" t="s">
        <v>4970</v>
      </c>
      <c r="E2322" s="296">
        <v>3400</v>
      </c>
      <c r="F2322" s="274" t="s">
        <v>6088</v>
      </c>
      <c r="G2322" s="273" t="s">
        <v>6089</v>
      </c>
      <c r="H2322" s="298" t="s">
        <v>4965</v>
      </c>
      <c r="I2322" s="298" t="s">
        <v>4993</v>
      </c>
      <c r="J2322" s="298" t="s">
        <v>4982</v>
      </c>
      <c r="K2322" s="273"/>
      <c r="L2322" s="273"/>
      <c r="M2322" s="273"/>
      <c r="N2322" s="273">
        <v>0</v>
      </c>
      <c r="O2322" s="273">
        <v>6</v>
      </c>
      <c r="P2322" s="287">
        <v>21559.199999999997</v>
      </c>
      <c r="Q2322" s="288" t="s">
        <v>8627</v>
      </c>
      <c r="R2322" s="289" t="s">
        <v>8628</v>
      </c>
    </row>
    <row r="2323" spans="1:18" x14ac:dyDescent="0.2">
      <c r="A2323" s="274" t="s">
        <v>4960</v>
      </c>
      <c r="B2323" s="274" t="s">
        <v>2629</v>
      </c>
      <c r="C2323" s="274" t="s">
        <v>4961</v>
      </c>
      <c r="D2323" s="273" t="s">
        <v>4962</v>
      </c>
      <c r="E2323" s="296">
        <v>7000</v>
      </c>
      <c r="F2323" s="274" t="s">
        <v>6090</v>
      </c>
      <c r="G2323" s="273" t="s">
        <v>6091</v>
      </c>
      <c r="H2323" s="298" t="s">
        <v>5306</v>
      </c>
      <c r="I2323" s="298" t="s">
        <v>4966</v>
      </c>
      <c r="J2323" s="298" t="s">
        <v>4967</v>
      </c>
      <c r="K2323" s="273"/>
      <c r="L2323" s="273"/>
      <c r="M2323" s="273"/>
      <c r="N2323" s="273">
        <v>0</v>
      </c>
      <c r="O2323" s="273">
        <v>6</v>
      </c>
      <c r="P2323" s="287">
        <v>43159.200000000004</v>
      </c>
      <c r="Q2323" s="288" t="s">
        <v>8627</v>
      </c>
      <c r="R2323" s="289" t="s">
        <v>8628</v>
      </c>
    </row>
    <row r="2324" spans="1:18" x14ac:dyDescent="0.2">
      <c r="A2324" s="274" t="s">
        <v>4960</v>
      </c>
      <c r="B2324" s="274" t="s">
        <v>2629</v>
      </c>
      <c r="C2324" s="274" t="s">
        <v>4961</v>
      </c>
      <c r="D2324" s="273" t="s">
        <v>4962</v>
      </c>
      <c r="E2324" s="296">
        <v>6500</v>
      </c>
      <c r="F2324" s="274" t="s">
        <v>6092</v>
      </c>
      <c r="G2324" s="273" t="s">
        <v>6093</v>
      </c>
      <c r="H2324" s="298" t="s">
        <v>4985</v>
      </c>
      <c r="I2324" s="298" t="s">
        <v>4966</v>
      </c>
      <c r="J2324" s="298" t="s">
        <v>4967</v>
      </c>
      <c r="K2324" s="273"/>
      <c r="L2324" s="273"/>
      <c r="M2324" s="273"/>
      <c r="N2324" s="273">
        <v>3</v>
      </c>
      <c r="O2324" s="273">
        <v>6</v>
      </c>
      <c r="P2324" s="287">
        <v>40159.200000000004</v>
      </c>
      <c r="Q2324" s="288" t="s">
        <v>8627</v>
      </c>
      <c r="R2324" s="289" t="s">
        <v>8628</v>
      </c>
    </row>
    <row r="2325" spans="1:18" x14ac:dyDescent="0.2">
      <c r="A2325" s="274" t="s">
        <v>4960</v>
      </c>
      <c r="B2325" s="274" t="s">
        <v>2629</v>
      </c>
      <c r="C2325" s="274" t="s">
        <v>4961</v>
      </c>
      <c r="D2325" s="273" t="s">
        <v>4970</v>
      </c>
      <c r="E2325" s="296">
        <v>2000</v>
      </c>
      <c r="F2325" s="274" t="s">
        <v>6094</v>
      </c>
      <c r="G2325" s="273" t="s">
        <v>6095</v>
      </c>
      <c r="H2325" s="298" t="s">
        <v>5154</v>
      </c>
      <c r="I2325" s="298" t="s">
        <v>4966</v>
      </c>
      <c r="J2325" s="298" t="s">
        <v>5123</v>
      </c>
      <c r="K2325" s="273"/>
      <c r="L2325" s="273"/>
      <c r="M2325" s="273"/>
      <c r="N2325" s="273">
        <v>0</v>
      </c>
      <c r="O2325" s="273">
        <v>6</v>
      </c>
      <c r="P2325" s="287">
        <v>13079.529999999999</v>
      </c>
      <c r="Q2325" s="288" t="s">
        <v>8627</v>
      </c>
      <c r="R2325" s="289" t="s">
        <v>8628</v>
      </c>
    </row>
    <row r="2326" spans="1:18" x14ac:dyDescent="0.2">
      <c r="A2326" s="274" t="s">
        <v>4960</v>
      </c>
      <c r="B2326" s="274" t="s">
        <v>2629</v>
      </c>
      <c r="C2326" s="274" t="s">
        <v>4961</v>
      </c>
      <c r="D2326" s="273" t="s">
        <v>4962</v>
      </c>
      <c r="E2326" s="296">
        <v>10500</v>
      </c>
      <c r="F2326" s="274" t="s">
        <v>6096</v>
      </c>
      <c r="G2326" s="273" t="s">
        <v>6097</v>
      </c>
      <c r="H2326" s="298" t="s">
        <v>5747</v>
      </c>
      <c r="I2326" s="298" t="s">
        <v>4966</v>
      </c>
      <c r="J2326" s="298" t="s">
        <v>4967</v>
      </c>
      <c r="K2326" s="273"/>
      <c r="L2326" s="273"/>
      <c r="M2326" s="273"/>
      <c r="N2326" s="273">
        <v>3</v>
      </c>
      <c r="O2326" s="273">
        <v>6</v>
      </c>
      <c r="P2326" s="287">
        <v>64159.199999999997</v>
      </c>
      <c r="Q2326" s="288" t="s">
        <v>8627</v>
      </c>
      <c r="R2326" s="289" t="s">
        <v>8628</v>
      </c>
    </row>
    <row r="2327" spans="1:18" x14ac:dyDescent="0.2">
      <c r="A2327" s="274" t="s">
        <v>4960</v>
      </c>
      <c r="B2327" s="274" t="s">
        <v>2629</v>
      </c>
      <c r="C2327" s="274" t="s">
        <v>4961</v>
      </c>
      <c r="D2327" s="273" t="s">
        <v>4970</v>
      </c>
      <c r="E2327" s="296">
        <v>4500</v>
      </c>
      <c r="F2327" s="274" t="s">
        <v>6098</v>
      </c>
      <c r="G2327" s="273" t="s">
        <v>6099</v>
      </c>
      <c r="H2327" s="298" t="s">
        <v>5154</v>
      </c>
      <c r="I2327" s="298" t="s">
        <v>4993</v>
      </c>
      <c r="J2327" s="298" t="s">
        <v>4994</v>
      </c>
      <c r="K2327" s="273"/>
      <c r="L2327" s="273"/>
      <c r="M2327" s="273"/>
      <c r="N2327" s="273">
        <v>0</v>
      </c>
      <c r="O2327" s="273">
        <v>6</v>
      </c>
      <c r="P2327" s="287">
        <v>19653.829999999998</v>
      </c>
      <c r="Q2327" s="288" t="s">
        <v>8627</v>
      </c>
      <c r="R2327" s="289" t="s">
        <v>8628</v>
      </c>
    </row>
    <row r="2328" spans="1:18" x14ac:dyDescent="0.2">
      <c r="A2328" s="274" t="s">
        <v>4960</v>
      </c>
      <c r="B2328" s="274" t="s">
        <v>2629</v>
      </c>
      <c r="C2328" s="274" t="s">
        <v>4961</v>
      </c>
      <c r="D2328" s="273" t="s">
        <v>5052</v>
      </c>
      <c r="E2328" s="296">
        <v>2500</v>
      </c>
      <c r="F2328" s="274" t="s">
        <v>6100</v>
      </c>
      <c r="G2328" s="273" t="s">
        <v>6101</v>
      </c>
      <c r="H2328" s="298" t="s">
        <v>5055</v>
      </c>
      <c r="I2328" s="298" t="s">
        <v>4993</v>
      </c>
      <c r="J2328" s="298" t="s">
        <v>5056</v>
      </c>
      <c r="K2328" s="273"/>
      <c r="L2328" s="273"/>
      <c r="M2328" s="273"/>
      <c r="N2328" s="273">
        <v>0</v>
      </c>
      <c r="O2328" s="273">
        <v>6</v>
      </c>
      <c r="P2328" s="287">
        <v>16156.3</v>
      </c>
      <c r="Q2328" s="288" t="s">
        <v>8627</v>
      </c>
      <c r="R2328" s="289" t="s">
        <v>8628</v>
      </c>
    </row>
    <row r="2329" spans="1:18" x14ac:dyDescent="0.2">
      <c r="A2329" s="274" t="s">
        <v>4960</v>
      </c>
      <c r="B2329" s="274" t="s">
        <v>2629</v>
      </c>
      <c r="C2329" s="274" t="s">
        <v>4961</v>
      </c>
      <c r="D2329" s="273" t="s">
        <v>4970</v>
      </c>
      <c r="E2329" s="296">
        <v>2500</v>
      </c>
      <c r="F2329" s="274" t="s">
        <v>6102</v>
      </c>
      <c r="G2329" s="273" t="s">
        <v>6103</v>
      </c>
      <c r="H2329" s="298" t="s">
        <v>4973</v>
      </c>
      <c r="I2329" s="298" t="s">
        <v>4993</v>
      </c>
      <c r="J2329" s="298" t="s">
        <v>4994</v>
      </c>
      <c r="K2329" s="273"/>
      <c r="L2329" s="273"/>
      <c r="M2329" s="273"/>
      <c r="N2329" s="273">
        <v>0</v>
      </c>
      <c r="O2329" s="273">
        <v>6</v>
      </c>
      <c r="P2329" s="287">
        <v>16156.36</v>
      </c>
      <c r="Q2329" s="288" t="s">
        <v>8627</v>
      </c>
      <c r="R2329" s="289" t="s">
        <v>8628</v>
      </c>
    </row>
    <row r="2330" spans="1:18" x14ac:dyDescent="0.2">
      <c r="A2330" s="274" t="s">
        <v>4960</v>
      </c>
      <c r="B2330" s="274" t="s">
        <v>2629</v>
      </c>
      <c r="C2330" s="274" t="s">
        <v>4961</v>
      </c>
      <c r="D2330" s="273" t="s">
        <v>5052</v>
      </c>
      <c r="E2330" s="296">
        <v>2500</v>
      </c>
      <c r="F2330" s="274" t="s">
        <v>6104</v>
      </c>
      <c r="G2330" s="273" t="s">
        <v>6105</v>
      </c>
      <c r="H2330" s="298" t="s">
        <v>5055</v>
      </c>
      <c r="I2330" s="298" t="s">
        <v>4993</v>
      </c>
      <c r="J2330" s="298" t="s">
        <v>5056</v>
      </c>
      <c r="K2330" s="273"/>
      <c r="L2330" s="273"/>
      <c r="M2330" s="273"/>
      <c r="N2330" s="273">
        <v>0</v>
      </c>
      <c r="O2330" s="273">
        <v>6</v>
      </c>
      <c r="P2330" s="287">
        <v>16156.5</v>
      </c>
      <c r="Q2330" s="288" t="s">
        <v>8627</v>
      </c>
      <c r="R2330" s="289" t="s">
        <v>8628</v>
      </c>
    </row>
    <row r="2331" spans="1:18" x14ac:dyDescent="0.2">
      <c r="A2331" s="274" t="s">
        <v>4960</v>
      </c>
      <c r="B2331" s="274" t="s">
        <v>2629</v>
      </c>
      <c r="C2331" s="274" t="s">
        <v>4961</v>
      </c>
      <c r="D2331" s="273" t="s">
        <v>4962</v>
      </c>
      <c r="E2331" s="296">
        <v>4800</v>
      </c>
      <c r="F2331" s="274" t="s">
        <v>6106</v>
      </c>
      <c r="G2331" s="273" t="s">
        <v>6107</v>
      </c>
      <c r="H2331" s="298" t="s">
        <v>4976</v>
      </c>
      <c r="I2331" s="298" t="s">
        <v>4966</v>
      </c>
      <c r="J2331" s="298" t="s">
        <v>4967</v>
      </c>
      <c r="K2331" s="273"/>
      <c r="L2331" s="273"/>
      <c r="M2331" s="273"/>
      <c r="N2331" s="273">
        <v>0</v>
      </c>
      <c r="O2331" s="273">
        <v>6</v>
      </c>
      <c r="P2331" s="287">
        <v>29959.199999999997</v>
      </c>
      <c r="Q2331" s="288" t="s">
        <v>8627</v>
      </c>
      <c r="R2331" s="289" t="s">
        <v>8628</v>
      </c>
    </row>
    <row r="2332" spans="1:18" x14ac:dyDescent="0.2">
      <c r="A2332" s="274" t="s">
        <v>4960</v>
      </c>
      <c r="B2332" s="274" t="s">
        <v>2629</v>
      </c>
      <c r="C2332" s="274" t="s">
        <v>4961</v>
      </c>
      <c r="D2332" s="273" t="s">
        <v>4962</v>
      </c>
      <c r="E2332" s="296">
        <v>9500</v>
      </c>
      <c r="F2332" s="274" t="s">
        <v>6108</v>
      </c>
      <c r="G2332" s="273" t="s">
        <v>6109</v>
      </c>
      <c r="H2332" s="298" t="s">
        <v>5126</v>
      </c>
      <c r="I2332" s="298" t="s">
        <v>4966</v>
      </c>
      <c r="J2332" s="298" t="s">
        <v>4967</v>
      </c>
      <c r="K2332" s="273"/>
      <c r="L2332" s="273"/>
      <c r="M2332" s="273"/>
      <c r="N2332" s="273">
        <v>0</v>
      </c>
      <c r="O2332" s="273">
        <v>6</v>
      </c>
      <c r="P2332" s="287">
        <v>58159.199999999997</v>
      </c>
      <c r="Q2332" s="288" t="s">
        <v>8627</v>
      </c>
      <c r="R2332" s="289" t="s">
        <v>8628</v>
      </c>
    </row>
    <row r="2333" spans="1:18" x14ac:dyDescent="0.2">
      <c r="A2333" s="274" t="s">
        <v>4960</v>
      </c>
      <c r="B2333" s="274" t="s">
        <v>2629</v>
      </c>
      <c r="C2333" s="274" t="s">
        <v>4961</v>
      </c>
      <c r="D2333" s="273" t="s">
        <v>4962</v>
      </c>
      <c r="E2333" s="296">
        <v>12500</v>
      </c>
      <c r="F2333" s="274" t="s">
        <v>6110</v>
      </c>
      <c r="G2333" s="273" t="s">
        <v>6111</v>
      </c>
      <c r="H2333" s="298" t="s">
        <v>4976</v>
      </c>
      <c r="I2333" s="298" t="s">
        <v>4966</v>
      </c>
      <c r="J2333" s="298" t="s">
        <v>4967</v>
      </c>
      <c r="K2333" s="273"/>
      <c r="L2333" s="273"/>
      <c r="M2333" s="273"/>
      <c r="N2333" s="273">
        <v>3</v>
      </c>
      <c r="O2333" s="273">
        <v>6</v>
      </c>
      <c r="P2333" s="287">
        <v>76159.200000000012</v>
      </c>
      <c r="Q2333" s="288" t="s">
        <v>8627</v>
      </c>
      <c r="R2333" s="289" t="s">
        <v>8628</v>
      </c>
    </row>
    <row r="2334" spans="1:18" x14ac:dyDescent="0.2">
      <c r="A2334" s="274" t="s">
        <v>4960</v>
      </c>
      <c r="B2334" s="274" t="s">
        <v>2629</v>
      </c>
      <c r="C2334" s="274" t="s">
        <v>4961</v>
      </c>
      <c r="D2334" s="273" t="s">
        <v>4962</v>
      </c>
      <c r="E2334" s="296">
        <v>5500</v>
      </c>
      <c r="F2334" s="274" t="s">
        <v>6112</v>
      </c>
      <c r="G2334" s="273" t="s">
        <v>6113</v>
      </c>
      <c r="H2334" s="298" t="s">
        <v>4965</v>
      </c>
      <c r="I2334" s="298" t="s">
        <v>4966</v>
      </c>
      <c r="J2334" s="298" t="s">
        <v>4967</v>
      </c>
      <c r="K2334" s="273"/>
      <c r="L2334" s="273"/>
      <c r="M2334" s="273"/>
      <c r="N2334" s="273">
        <v>3</v>
      </c>
      <c r="O2334" s="273">
        <v>6</v>
      </c>
      <c r="P2334" s="287">
        <v>34159.199999999997</v>
      </c>
      <c r="Q2334" s="288" t="s">
        <v>8627</v>
      </c>
      <c r="R2334" s="289" t="s">
        <v>8628</v>
      </c>
    </row>
    <row r="2335" spans="1:18" x14ac:dyDescent="0.2">
      <c r="A2335" s="274" t="s">
        <v>4960</v>
      </c>
      <c r="B2335" s="274" t="s">
        <v>2629</v>
      </c>
      <c r="C2335" s="274" t="s">
        <v>4961</v>
      </c>
      <c r="D2335" s="273" t="s">
        <v>4962</v>
      </c>
      <c r="E2335" s="296">
        <v>6500</v>
      </c>
      <c r="F2335" s="274" t="s">
        <v>6114</v>
      </c>
      <c r="G2335" s="273" t="s">
        <v>6115</v>
      </c>
      <c r="H2335" s="298" t="s">
        <v>5015</v>
      </c>
      <c r="I2335" s="298" t="s">
        <v>4966</v>
      </c>
      <c r="J2335" s="298" t="s">
        <v>4967</v>
      </c>
      <c r="K2335" s="273"/>
      <c r="L2335" s="273"/>
      <c r="M2335" s="273"/>
      <c r="N2335" s="273">
        <v>0</v>
      </c>
      <c r="O2335" s="273">
        <v>6</v>
      </c>
      <c r="P2335" s="287">
        <v>40159.200000000004</v>
      </c>
      <c r="Q2335" s="288" t="s">
        <v>8627</v>
      </c>
      <c r="R2335" s="289" t="s">
        <v>8628</v>
      </c>
    </row>
    <row r="2336" spans="1:18" x14ac:dyDescent="0.2">
      <c r="A2336" s="274" t="s">
        <v>4960</v>
      </c>
      <c r="B2336" s="274" t="s">
        <v>2629</v>
      </c>
      <c r="C2336" s="274" t="s">
        <v>4961</v>
      </c>
      <c r="D2336" s="273" t="s">
        <v>4962</v>
      </c>
      <c r="E2336" s="296">
        <v>12000</v>
      </c>
      <c r="F2336" s="274" t="s">
        <v>6116</v>
      </c>
      <c r="G2336" s="273" t="s">
        <v>6117</v>
      </c>
      <c r="H2336" s="298" t="s">
        <v>5015</v>
      </c>
      <c r="I2336" s="298" t="s">
        <v>4966</v>
      </c>
      <c r="J2336" s="298" t="s">
        <v>4967</v>
      </c>
      <c r="K2336" s="273"/>
      <c r="L2336" s="273"/>
      <c r="M2336" s="273"/>
      <c r="N2336" s="273">
        <v>4</v>
      </c>
      <c r="O2336" s="273">
        <v>6</v>
      </c>
      <c r="P2336" s="287">
        <v>73159.200000000012</v>
      </c>
      <c r="Q2336" s="288" t="s">
        <v>8627</v>
      </c>
      <c r="R2336" s="289" t="s">
        <v>8628</v>
      </c>
    </row>
    <row r="2337" spans="1:18" x14ac:dyDescent="0.2">
      <c r="A2337" s="274" t="s">
        <v>4960</v>
      </c>
      <c r="B2337" s="274" t="s">
        <v>2629</v>
      </c>
      <c r="C2337" s="274" t="s">
        <v>4961</v>
      </c>
      <c r="D2337" s="273" t="s">
        <v>4962</v>
      </c>
      <c r="E2337" s="296">
        <v>6500</v>
      </c>
      <c r="F2337" s="274" t="s">
        <v>6118</v>
      </c>
      <c r="G2337" s="273" t="s">
        <v>6119</v>
      </c>
      <c r="H2337" s="298" t="s">
        <v>5012</v>
      </c>
      <c r="I2337" s="298" t="s">
        <v>4966</v>
      </c>
      <c r="J2337" s="298" t="s">
        <v>4967</v>
      </c>
      <c r="K2337" s="273"/>
      <c r="L2337" s="273"/>
      <c r="M2337" s="273"/>
      <c r="N2337" s="273">
        <v>0</v>
      </c>
      <c r="O2337" s="273">
        <v>6</v>
      </c>
      <c r="P2337" s="287">
        <v>40159.200000000004</v>
      </c>
      <c r="Q2337" s="288" t="s">
        <v>8627</v>
      </c>
      <c r="R2337" s="289" t="s">
        <v>8628</v>
      </c>
    </row>
    <row r="2338" spans="1:18" x14ac:dyDescent="0.2">
      <c r="A2338" s="274" t="s">
        <v>4960</v>
      </c>
      <c r="B2338" s="274" t="s">
        <v>2629</v>
      </c>
      <c r="C2338" s="274" t="s">
        <v>4961</v>
      </c>
      <c r="D2338" s="273" t="s">
        <v>4962</v>
      </c>
      <c r="E2338" s="296">
        <v>6500</v>
      </c>
      <c r="F2338" s="274" t="s">
        <v>6120</v>
      </c>
      <c r="G2338" s="273" t="s">
        <v>6121</v>
      </c>
      <c r="H2338" s="298" t="s">
        <v>4976</v>
      </c>
      <c r="I2338" s="298" t="s">
        <v>4966</v>
      </c>
      <c r="J2338" s="298" t="s">
        <v>4967</v>
      </c>
      <c r="K2338" s="273"/>
      <c r="L2338" s="273"/>
      <c r="M2338" s="273"/>
      <c r="N2338" s="273">
        <v>0</v>
      </c>
      <c r="O2338" s="273">
        <v>6</v>
      </c>
      <c r="P2338" s="287">
        <v>40159.200000000004</v>
      </c>
      <c r="Q2338" s="288" t="s">
        <v>8627</v>
      </c>
      <c r="R2338" s="289" t="s">
        <v>8628</v>
      </c>
    </row>
    <row r="2339" spans="1:18" x14ac:dyDescent="0.2">
      <c r="A2339" s="274" t="s">
        <v>4960</v>
      </c>
      <c r="B2339" s="274" t="s">
        <v>2629</v>
      </c>
      <c r="C2339" s="274" t="s">
        <v>4961</v>
      </c>
      <c r="D2339" s="273" t="s">
        <v>4970</v>
      </c>
      <c r="E2339" s="296">
        <v>2500</v>
      </c>
      <c r="F2339" s="274" t="s">
        <v>6122</v>
      </c>
      <c r="G2339" s="273" t="s">
        <v>6123</v>
      </c>
      <c r="H2339" s="298" t="s">
        <v>5258</v>
      </c>
      <c r="I2339" s="298" t="s">
        <v>4981</v>
      </c>
      <c r="J2339" s="298" t="s">
        <v>4982</v>
      </c>
      <c r="K2339" s="273"/>
      <c r="L2339" s="273"/>
      <c r="M2339" s="273"/>
      <c r="N2339" s="273">
        <v>0</v>
      </c>
      <c r="O2339" s="273">
        <v>6</v>
      </c>
      <c r="P2339" s="287">
        <v>16156.329999999998</v>
      </c>
      <c r="Q2339" s="288" t="s">
        <v>8627</v>
      </c>
      <c r="R2339" s="289" t="s">
        <v>8628</v>
      </c>
    </row>
    <row r="2340" spans="1:18" x14ac:dyDescent="0.2">
      <c r="A2340" s="274" t="s">
        <v>4960</v>
      </c>
      <c r="B2340" s="274" t="s">
        <v>2629</v>
      </c>
      <c r="C2340" s="274" t="s">
        <v>4961</v>
      </c>
      <c r="D2340" s="273" t="s">
        <v>4962</v>
      </c>
      <c r="E2340" s="296">
        <v>9500</v>
      </c>
      <c r="F2340" s="274" t="s">
        <v>6124</v>
      </c>
      <c r="G2340" s="273" t="s">
        <v>6125</v>
      </c>
      <c r="H2340" s="298" t="s">
        <v>4985</v>
      </c>
      <c r="I2340" s="298" t="s">
        <v>4966</v>
      </c>
      <c r="J2340" s="298" t="s">
        <v>4967</v>
      </c>
      <c r="K2340" s="273"/>
      <c r="L2340" s="273"/>
      <c r="M2340" s="273"/>
      <c r="N2340" s="273">
        <v>0</v>
      </c>
      <c r="O2340" s="273">
        <v>6</v>
      </c>
      <c r="P2340" s="287">
        <v>58159.199999999997</v>
      </c>
      <c r="Q2340" s="288" t="s">
        <v>8627</v>
      </c>
      <c r="R2340" s="289" t="s">
        <v>8628</v>
      </c>
    </row>
    <row r="2341" spans="1:18" x14ac:dyDescent="0.2">
      <c r="A2341" s="274" t="s">
        <v>4960</v>
      </c>
      <c r="B2341" s="274" t="s">
        <v>2629</v>
      </c>
      <c r="C2341" s="274" t="s">
        <v>4961</v>
      </c>
      <c r="D2341" s="273" t="s">
        <v>4962</v>
      </c>
      <c r="E2341" s="296">
        <v>6500</v>
      </c>
      <c r="F2341" s="274" t="s">
        <v>6126</v>
      </c>
      <c r="G2341" s="273" t="s">
        <v>6127</v>
      </c>
      <c r="H2341" s="298" t="s">
        <v>5122</v>
      </c>
      <c r="I2341" s="298" t="s">
        <v>4966</v>
      </c>
      <c r="J2341" s="298" t="s">
        <v>4967</v>
      </c>
      <c r="K2341" s="273"/>
      <c r="L2341" s="273"/>
      <c r="M2341" s="273"/>
      <c r="N2341" s="273">
        <v>0</v>
      </c>
      <c r="O2341" s="273">
        <v>6</v>
      </c>
      <c r="P2341" s="287">
        <v>40159.200000000004</v>
      </c>
      <c r="Q2341" s="288" t="s">
        <v>8627</v>
      </c>
      <c r="R2341" s="289" t="s">
        <v>8628</v>
      </c>
    </row>
    <row r="2342" spans="1:18" x14ac:dyDescent="0.2">
      <c r="A2342" s="274" t="s">
        <v>4960</v>
      </c>
      <c r="B2342" s="274" t="s">
        <v>2629</v>
      </c>
      <c r="C2342" s="274" t="s">
        <v>4961</v>
      </c>
      <c r="D2342" s="273" t="s">
        <v>4962</v>
      </c>
      <c r="E2342" s="296">
        <v>8500</v>
      </c>
      <c r="F2342" s="274" t="s">
        <v>6128</v>
      </c>
      <c r="G2342" s="273" t="s">
        <v>6129</v>
      </c>
      <c r="H2342" s="298" t="s">
        <v>4985</v>
      </c>
      <c r="I2342" s="298" t="s">
        <v>4966</v>
      </c>
      <c r="J2342" s="298" t="s">
        <v>4967</v>
      </c>
      <c r="K2342" s="273"/>
      <c r="L2342" s="273"/>
      <c r="M2342" s="273"/>
      <c r="N2342" s="273">
        <v>3</v>
      </c>
      <c r="O2342" s="273">
        <v>6</v>
      </c>
      <c r="P2342" s="287">
        <v>52159.199999999997</v>
      </c>
      <c r="Q2342" s="288" t="s">
        <v>8627</v>
      </c>
      <c r="R2342" s="289" t="s">
        <v>8628</v>
      </c>
    </row>
    <row r="2343" spans="1:18" x14ac:dyDescent="0.2">
      <c r="A2343" s="274" t="s">
        <v>4960</v>
      </c>
      <c r="B2343" s="274" t="s">
        <v>2629</v>
      </c>
      <c r="C2343" s="274" t="s">
        <v>4961</v>
      </c>
      <c r="D2343" s="273" t="s">
        <v>5052</v>
      </c>
      <c r="E2343" s="296">
        <v>3500</v>
      </c>
      <c r="F2343" s="274" t="s">
        <v>6130</v>
      </c>
      <c r="G2343" s="273" t="s">
        <v>6131</v>
      </c>
      <c r="H2343" s="298" t="s">
        <v>5055</v>
      </c>
      <c r="I2343" s="298" t="s">
        <v>4993</v>
      </c>
      <c r="J2343" s="298" t="s">
        <v>5056</v>
      </c>
      <c r="K2343" s="273"/>
      <c r="L2343" s="273"/>
      <c r="M2343" s="273"/>
      <c r="N2343" s="273">
        <v>4</v>
      </c>
      <c r="O2343" s="273">
        <v>6</v>
      </c>
      <c r="P2343" s="287">
        <v>22761.969999999998</v>
      </c>
      <c r="Q2343" s="288" t="s">
        <v>8627</v>
      </c>
      <c r="R2343" s="289" t="s">
        <v>8628</v>
      </c>
    </row>
    <row r="2344" spans="1:18" x14ac:dyDescent="0.2">
      <c r="A2344" s="274" t="s">
        <v>4960</v>
      </c>
      <c r="B2344" s="274" t="s">
        <v>2629</v>
      </c>
      <c r="C2344" s="274" t="s">
        <v>4961</v>
      </c>
      <c r="D2344" s="273" t="s">
        <v>4962</v>
      </c>
      <c r="E2344" s="296">
        <v>8500</v>
      </c>
      <c r="F2344" s="274" t="s">
        <v>6132</v>
      </c>
      <c r="G2344" s="273" t="s">
        <v>6133</v>
      </c>
      <c r="H2344" s="298" t="s">
        <v>4985</v>
      </c>
      <c r="I2344" s="298" t="s">
        <v>4966</v>
      </c>
      <c r="J2344" s="298" t="s">
        <v>4967</v>
      </c>
      <c r="K2344" s="273"/>
      <c r="L2344" s="273"/>
      <c r="M2344" s="273"/>
      <c r="N2344" s="273">
        <v>3</v>
      </c>
      <c r="O2344" s="273">
        <v>6</v>
      </c>
      <c r="P2344" s="287">
        <v>52159.199999999997</v>
      </c>
      <c r="Q2344" s="288" t="s">
        <v>8627</v>
      </c>
      <c r="R2344" s="289" t="s">
        <v>8628</v>
      </c>
    </row>
    <row r="2345" spans="1:18" x14ac:dyDescent="0.2">
      <c r="A2345" s="274" t="s">
        <v>4960</v>
      </c>
      <c r="B2345" s="274" t="s">
        <v>2629</v>
      </c>
      <c r="C2345" s="274" t="s">
        <v>4961</v>
      </c>
      <c r="D2345" s="273" t="s">
        <v>4962</v>
      </c>
      <c r="E2345" s="296">
        <v>10000</v>
      </c>
      <c r="F2345" s="274" t="s">
        <v>6134</v>
      </c>
      <c r="G2345" s="273" t="s">
        <v>6135</v>
      </c>
      <c r="H2345" s="298" t="s">
        <v>4985</v>
      </c>
      <c r="I2345" s="298" t="s">
        <v>4966</v>
      </c>
      <c r="J2345" s="298" t="s">
        <v>4967</v>
      </c>
      <c r="K2345" s="273"/>
      <c r="L2345" s="273"/>
      <c r="M2345" s="273"/>
      <c r="N2345" s="273">
        <v>3</v>
      </c>
      <c r="O2345" s="273">
        <v>6</v>
      </c>
      <c r="P2345" s="287">
        <v>61159.199999999997</v>
      </c>
      <c r="Q2345" s="288" t="s">
        <v>8627</v>
      </c>
      <c r="R2345" s="289" t="s">
        <v>8628</v>
      </c>
    </row>
    <row r="2346" spans="1:18" x14ac:dyDescent="0.2">
      <c r="A2346" s="274" t="s">
        <v>4960</v>
      </c>
      <c r="B2346" s="274" t="s">
        <v>2629</v>
      </c>
      <c r="C2346" s="274" t="s">
        <v>4961</v>
      </c>
      <c r="D2346" s="273" t="s">
        <v>4962</v>
      </c>
      <c r="E2346" s="296">
        <v>10500</v>
      </c>
      <c r="F2346" s="274" t="s">
        <v>6136</v>
      </c>
      <c r="G2346" s="273" t="s">
        <v>6137</v>
      </c>
      <c r="H2346" s="298" t="s">
        <v>5167</v>
      </c>
      <c r="I2346" s="298" t="s">
        <v>4966</v>
      </c>
      <c r="J2346" s="298" t="s">
        <v>4967</v>
      </c>
      <c r="K2346" s="273"/>
      <c r="L2346" s="273"/>
      <c r="M2346" s="273"/>
      <c r="N2346" s="273">
        <v>3</v>
      </c>
      <c r="O2346" s="273">
        <v>6</v>
      </c>
      <c r="P2346" s="287">
        <v>64159.199999999997</v>
      </c>
      <c r="Q2346" s="288" t="s">
        <v>8627</v>
      </c>
      <c r="R2346" s="289" t="s">
        <v>8628</v>
      </c>
    </row>
    <row r="2347" spans="1:18" x14ac:dyDescent="0.2">
      <c r="A2347" s="274" t="s">
        <v>4960</v>
      </c>
      <c r="B2347" s="274" t="s">
        <v>2629</v>
      </c>
      <c r="C2347" s="274" t="s">
        <v>4961</v>
      </c>
      <c r="D2347" s="273" t="s">
        <v>4962</v>
      </c>
      <c r="E2347" s="296">
        <v>6500</v>
      </c>
      <c r="F2347" s="274" t="s">
        <v>6140</v>
      </c>
      <c r="G2347" s="273" t="s">
        <v>6141</v>
      </c>
      <c r="H2347" s="298" t="s">
        <v>4976</v>
      </c>
      <c r="I2347" s="298" t="s">
        <v>4966</v>
      </c>
      <c r="J2347" s="298" t="s">
        <v>4967</v>
      </c>
      <c r="K2347" s="273"/>
      <c r="L2347" s="273"/>
      <c r="M2347" s="273"/>
      <c r="N2347" s="273">
        <v>4</v>
      </c>
      <c r="O2347" s="273">
        <v>6</v>
      </c>
      <c r="P2347" s="287">
        <v>40159.200000000004</v>
      </c>
      <c r="Q2347" s="288" t="s">
        <v>8627</v>
      </c>
      <c r="R2347" s="289" t="s">
        <v>8628</v>
      </c>
    </row>
    <row r="2348" spans="1:18" x14ac:dyDescent="0.2">
      <c r="A2348" s="274" t="s">
        <v>4960</v>
      </c>
      <c r="B2348" s="274" t="s">
        <v>2629</v>
      </c>
      <c r="C2348" s="274" t="s">
        <v>4961</v>
      </c>
      <c r="D2348" s="273" t="s">
        <v>4962</v>
      </c>
      <c r="E2348" s="296">
        <v>12500</v>
      </c>
      <c r="F2348" s="274" t="s">
        <v>6142</v>
      </c>
      <c r="G2348" s="273" t="s">
        <v>6143</v>
      </c>
      <c r="H2348" s="298" t="s">
        <v>4985</v>
      </c>
      <c r="I2348" s="298" t="s">
        <v>4966</v>
      </c>
      <c r="J2348" s="298" t="s">
        <v>4967</v>
      </c>
      <c r="K2348" s="273"/>
      <c r="L2348" s="273"/>
      <c r="M2348" s="273"/>
      <c r="N2348" s="273">
        <v>3</v>
      </c>
      <c r="O2348" s="273">
        <v>6</v>
      </c>
      <c r="P2348" s="287">
        <v>76159.200000000012</v>
      </c>
      <c r="Q2348" s="288" t="s">
        <v>8627</v>
      </c>
      <c r="R2348" s="289" t="s">
        <v>8628</v>
      </c>
    </row>
    <row r="2349" spans="1:18" x14ac:dyDescent="0.2">
      <c r="A2349" s="274" t="s">
        <v>4960</v>
      </c>
      <c r="B2349" s="274" t="s">
        <v>2629</v>
      </c>
      <c r="C2349" s="274" t="s">
        <v>4961</v>
      </c>
      <c r="D2349" s="273" t="s">
        <v>4962</v>
      </c>
      <c r="E2349" s="296">
        <v>8500</v>
      </c>
      <c r="F2349" s="274" t="s">
        <v>6144</v>
      </c>
      <c r="G2349" s="273" t="s">
        <v>6145</v>
      </c>
      <c r="H2349" s="298" t="s">
        <v>6146</v>
      </c>
      <c r="I2349" s="298" t="s">
        <v>4966</v>
      </c>
      <c r="J2349" s="298" t="s">
        <v>4967</v>
      </c>
      <c r="K2349" s="273"/>
      <c r="L2349" s="273"/>
      <c r="M2349" s="273"/>
      <c r="N2349" s="273">
        <v>3</v>
      </c>
      <c r="O2349" s="273">
        <v>6</v>
      </c>
      <c r="P2349" s="287">
        <v>52159.199999999997</v>
      </c>
      <c r="Q2349" s="288" t="s">
        <v>8627</v>
      </c>
      <c r="R2349" s="289" t="s">
        <v>8628</v>
      </c>
    </row>
    <row r="2350" spans="1:18" x14ac:dyDescent="0.2">
      <c r="A2350" s="274" t="s">
        <v>4960</v>
      </c>
      <c r="B2350" s="274" t="s">
        <v>2629</v>
      </c>
      <c r="C2350" s="274" t="s">
        <v>4961</v>
      </c>
      <c r="D2350" s="273" t="s">
        <v>4970</v>
      </c>
      <c r="E2350" s="296">
        <v>4800</v>
      </c>
      <c r="F2350" s="274" t="s">
        <v>6147</v>
      </c>
      <c r="G2350" s="273" t="s">
        <v>6148</v>
      </c>
      <c r="H2350" s="298" t="s">
        <v>5135</v>
      </c>
      <c r="I2350" s="298" t="s">
        <v>4966</v>
      </c>
      <c r="J2350" s="298" t="s">
        <v>4967</v>
      </c>
      <c r="K2350" s="273"/>
      <c r="L2350" s="273"/>
      <c r="M2350" s="273"/>
      <c r="N2350" s="273">
        <v>0</v>
      </c>
      <c r="O2350" s="273">
        <v>6</v>
      </c>
      <c r="P2350" s="287">
        <v>29959.199999999997</v>
      </c>
      <c r="Q2350" s="288" t="s">
        <v>8627</v>
      </c>
      <c r="R2350" s="289" t="s">
        <v>8628</v>
      </c>
    </row>
    <row r="2351" spans="1:18" x14ac:dyDescent="0.2">
      <c r="A2351" s="274" t="s">
        <v>4960</v>
      </c>
      <c r="B2351" s="274" t="s">
        <v>2629</v>
      </c>
      <c r="C2351" s="274" t="s">
        <v>4961</v>
      </c>
      <c r="D2351" s="273" t="s">
        <v>4970</v>
      </c>
      <c r="E2351" s="296">
        <v>4500</v>
      </c>
      <c r="F2351" s="274" t="s">
        <v>6149</v>
      </c>
      <c r="G2351" s="273" t="s">
        <v>6150</v>
      </c>
      <c r="H2351" s="298" t="s">
        <v>4965</v>
      </c>
      <c r="I2351" s="298" t="s">
        <v>4966</v>
      </c>
      <c r="J2351" s="298" t="s">
        <v>4967</v>
      </c>
      <c r="K2351" s="273"/>
      <c r="L2351" s="273"/>
      <c r="M2351" s="273"/>
      <c r="N2351" s="273">
        <v>0</v>
      </c>
      <c r="O2351" s="273">
        <v>6</v>
      </c>
      <c r="P2351" s="287">
        <v>28159.199999999997</v>
      </c>
      <c r="Q2351" s="288" t="s">
        <v>8627</v>
      </c>
      <c r="R2351" s="289" t="s">
        <v>8628</v>
      </c>
    </row>
    <row r="2352" spans="1:18" x14ac:dyDescent="0.2">
      <c r="A2352" s="274" t="s">
        <v>4960</v>
      </c>
      <c r="B2352" s="274" t="s">
        <v>2629</v>
      </c>
      <c r="C2352" s="274" t="s">
        <v>4961</v>
      </c>
      <c r="D2352" s="273" t="s">
        <v>4970</v>
      </c>
      <c r="E2352" s="296">
        <v>3500</v>
      </c>
      <c r="F2352" s="274" t="s">
        <v>6151</v>
      </c>
      <c r="G2352" s="273" t="s">
        <v>6152</v>
      </c>
      <c r="H2352" s="298" t="s">
        <v>4973</v>
      </c>
      <c r="I2352" s="298" t="s">
        <v>4966</v>
      </c>
      <c r="J2352" s="298" t="s">
        <v>4967</v>
      </c>
      <c r="K2352" s="273"/>
      <c r="L2352" s="273"/>
      <c r="M2352" s="273"/>
      <c r="N2352" s="273">
        <v>0</v>
      </c>
      <c r="O2352" s="273">
        <v>6</v>
      </c>
      <c r="P2352" s="287">
        <v>22159.199999999997</v>
      </c>
      <c r="Q2352" s="288" t="s">
        <v>8627</v>
      </c>
      <c r="R2352" s="289" t="s">
        <v>8628</v>
      </c>
    </row>
    <row r="2353" spans="1:18" x14ac:dyDescent="0.2">
      <c r="A2353" s="274" t="s">
        <v>4960</v>
      </c>
      <c r="B2353" s="274" t="s">
        <v>2629</v>
      </c>
      <c r="C2353" s="274" t="s">
        <v>4961</v>
      </c>
      <c r="D2353" s="273" t="s">
        <v>4970</v>
      </c>
      <c r="E2353" s="296">
        <v>2500</v>
      </c>
      <c r="F2353" s="274" t="s">
        <v>6153</v>
      </c>
      <c r="G2353" s="273" t="s">
        <v>6154</v>
      </c>
      <c r="H2353" s="298" t="s">
        <v>6155</v>
      </c>
      <c r="I2353" s="298" t="s">
        <v>5020</v>
      </c>
      <c r="J2353" s="298" t="s">
        <v>4982</v>
      </c>
      <c r="K2353" s="273"/>
      <c r="L2353" s="273"/>
      <c r="M2353" s="273"/>
      <c r="N2353" s="273">
        <v>0</v>
      </c>
      <c r="O2353" s="273">
        <v>6</v>
      </c>
      <c r="P2353" s="287">
        <v>16156.23</v>
      </c>
      <c r="Q2353" s="288" t="s">
        <v>8627</v>
      </c>
      <c r="R2353" s="289" t="s">
        <v>8628</v>
      </c>
    </row>
    <row r="2354" spans="1:18" x14ac:dyDescent="0.2">
      <c r="A2354" s="274" t="s">
        <v>4960</v>
      </c>
      <c r="B2354" s="274" t="s">
        <v>2629</v>
      </c>
      <c r="C2354" s="274" t="s">
        <v>4961</v>
      </c>
      <c r="D2354" s="273" t="s">
        <v>4962</v>
      </c>
      <c r="E2354" s="296">
        <v>7500</v>
      </c>
      <c r="F2354" s="274" t="s">
        <v>6156</v>
      </c>
      <c r="G2354" s="273" t="s">
        <v>6157</v>
      </c>
      <c r="H2354" s="298" t="s">
        <v>4976</v>
      </c>
      <c r="I2354" s="298" t="s">
        <v>4966</v>
      </c>
      <c r="J2354" s="298" t="s">
        <v>4967</v>
      </c>
      <c r="K2354" s="273"/>
      <c r="L2354" s="273"/>
      <c r="M2354" s="273"/>
      <c r="N2354" s="273">
        <v>0</v>
      </c>
      <c r="O2354" s="273">
        <v>6</v>
      </c>
      <c r="P2354" s="287">
        <v>46409.200000000004</v>
      </c>
      <c r="Q2354" s="288" t="s">
        <v>8627</v>
      </c>
      <c r="R2354" s="289" t="s">
        <v>8628</v>
      </c>
    </row>
    <row r="2355" spans="1:18" x14ac:dyDescent="0.2">
      <c r="A2355" s="274" t="s">
        <v>4960</v>
      </c>
      <c r="B2355" s="274" t="s">
        <v>2629</v>
      </c>
      <c r="C2355" s="274" t="s">
        <v>4961</v>
      </c>
      <c r="D2355" s="273" t="s">
        <v>4970</v>
      </c>
      <c r="E2355" s="296">
        <v>6500</v>
      </c>
      <c r="F2355" s="274" t="s">
        <v>6158</v>
      </c>
      <c r="G2355" s="273" t="s">
        <v>2460</v>
      </c>
      <c r="H2355" s="298" t="s">
        <v>4973</v>
      </c>
      <c r="I2355" s="298" t="s">
        <v>4966</v>
      </c>
      <c r="J2355" s="298" t="s">
        <v>4967</v>
      </c>
      <c r="K2355" s="273"/>
      <c r="L2355" s="273"/>
      <c r="M2355" s="273"/>
      <c r="N2355" s="273">
        <v>4</v>
      </c>
      <c r="O2355" s="273">
        <v>6</v>
      </c>
      <c r="P2355" s="287">
        <v>40159.200000000004</v>
      </c>
      <c r="Q2355" s="288" t="s">
        <v>8627</v>
      </c>
      <c r="R2355" s="289" t="s">
        <v>8628</v>
      </c>
    </row>
    <row r="2356" spans="1:18" x14ac:dyDescent="0.2">
      <c r="A2356" s="274" t="s">
        <v>4960</v>
      </c>
      <c r="B2356" s="274" t="s">
        <v>2629</v>
      </c>
      <c r="C2356" s="274" t="s">
        <v>4961</v>
      </c>
      <c r="D2356" s="273" t="s">
        <v>4962</v>
      </c>
      <c r="E2356" s="296">
        <v>8500</v>
      </c>
      <c r="F2356" s="274" t="s">
        <v>6159</v>
      </c>
      <c r="G2356" s="273" t="s">
        <v>6160</v>
      </c>
      <c r="H2356" s="274" t="s">
        <v>4985</v>
      </c>
      <c r="I2356" s="274" t="s">
        <v>4966</v>
      </c>
      <c r="J2356" s="274" t="s">
        <v>4967</v>
      </c>
      <c r="K2356" s="273"/>
      <c r="L2356" s="273"/>
      <c r="M2356" s="273"/>
      <c r="N2356" s="273">
        <v>3</v>
      </c>
      <c r="O2356" s="273">
        <v>6</v>
      </c>
      <c r="P2356" s="287">
        <v>52159.199999999997</v>
      </c>
      <c r="Q2356" s="274"/>
      <c r="R2356" s="290"/>
    </row>
    <row r="2357" spans="1:18" x14ac:dyDescent="0.2">
      <c r="A2357" s="274" t="s">
        <v>4960</v>
      </c>
      <c r="B2357" s="274" t="s">
        <v>2629</v>
      </c>
      <c r="C2357" s="274" t="s">
        <v>4961</v>
      </c>
      <c r="D2357" s="273" t="s">
        <v>4962</v>
      </c>
      <c r="E2357" s="296">
        <v>8500</v>
      </c>
      <c r="F2357" s="274" t="s">
        <v>6161</v>
      </c>
      <c r="G2357" s="273" t="s">
        <v>6162</v>
      </c>
      <c r="H2357" s="298" t="s">
        <v>4985</v>
      </c>
      <c r="I2357" s="298" t="s">
        <v>4966</v>
      </c>
      <c r="J2357" s="298" t="s">
        <v>4967</v>
      </c>
      <c r="K2357" s="273"/>
      <c r="L2357" s="273"/>
      <c r="M2357" s="273"/>
      <c r="N2357" s="273">
        <v>3</v>
      </c>
      <c r="O2357" s="273">
        <v>6</v>
      </c>
      <c r="P2357" s="287">
        <v>52159.199999999997</v>
      </c>
      <c r="Q2357" s="288" t="s">
        <v>8627</v>
      </c>
      <c r="R2357" s="289" t="s">
        <v>8628</v>
      </c>
    </row>
    <row r="2358" spans="1:18" x14ac:dyDescent="0.2">
      <c r="A2358" s="274" t="s">
        <v>4960</v>
      </c>
      <c r="B2358" s="274" t="s">
        <v>2629</v>
      </c>
      <c r="C2358" s="274" t="s">
        <v>4961</v>
      </c>
      <c r="D2358" s="273" t="s">
        <v>4970</v>
      </c>
      <c r="E2358" s="296">
        <v>4800</v>
      </c>
      <c r="F2358" s="274" t="s">
        <v>6163</v>
      </c>
      <c r="G2358" s="273" t="s">
        <v>6164</v>
      </c>
      <c r="H2358" s="298" t="s">
        <v>4973</v>
      </c>
      <c r="I2358" s="298" t="s">
        <v>4993</v>
      </c>
      <c r="J2358" s="298" t="s">
        <v>4994</v>
      </c>
      <c r="K2358" s="273"/>
      <c r="L2358" s="273"/>
      <c r="M2358" s="273"/>
      <c r="N2358" s="273">
        <v>0</v>
      </c>
      <c r="O2358" s="273">
        <v>6</v>
      </c>
      <c r="P2358" s="287">
        <v>29959.199999999997</v>
      </c>
      <c r="Q2358" s="288" t="s">
        <v>8627</v>
      </c>
      <c r="R2358" s="289" t="s">
        <v>8628</v>
      </c>
    </row>
    <row r="2359" spans="1:18" x14ac:dyDescent="0.2">
      <c r="A2359" s="274" t="s">
        <v>4960</v>
      </c>
      <c r="B2359" s="274" t="s">
        <v>2629</v>
      </c>
      <c r="C2359" s="274" t="s">
        <v>4961</v>
      </c>
      <c r="D2359" s="273" t="s">
        <v>5052</v>
      </c>
      <c r="E2359" s="296">
        <v>2500</v>
      </c>
      <c r="F2359" s="274" t="s">
        <v>6165</v>
      </c>
      <c r="G2359" s="273" t="s">
        <v>6166</v>
      </c>
      <c r="H2359" s="298" t="s">
        <v>5055</v>
      </c>
      <c r="I2359" s="298" t="s">
        <v>4993</v>
      </c>
      <c r="J2359" s="298" t="s">
        <v>5056</v>
      </c>
      <c r="K2359" s="273"/>
      <c r="L2359" s="273"/>
      <c r="M2359" s="273"/>
      <c r="N2359" s="273">
        <v>0</v>
      </c>
      <c r="O2359" s="273">
        <v>6</v>
      </c>
      <c r="P2359" s="287">
        <v>16156.5</v>
      </c>
      <c r="Q2359" s="288" t="s">
        <v>8627</v>
      </c>
      <c r="R2359" s="289" t="s">
        <v>8628</v>
      </c>
    </row>
    <row r="2360" spans="1:18" x14ac:dyDescent="0.2">
      <c r="A2360" s="274" t="s">
        <v>4960</v>
      </c>
      <c r="B2360" s="274" t="s">
        <v>2629</v>
      </c>
      <c r="C2360" s="274" t="s">
        <v>4961</v>
      </c>
      <c r="D2360" s="273" t="s">
        <v>4962</v>
      </c>
      <c r="E2360" s="296">
        <v>7500</v>
      </c>
      <c r="F2360" s="274" t="s">
        <v>6167</v>
      </c>
      <c r="G2360" s="273" t="s">
        <v>6168</v>
      </c>
      <c r="H2360" s="274" t="s">
        <v>5015</v>
      </c>
      <c r="I2360" s="274" t="s">
        <v>4966</v>
      </c>
      <c r="J2360" s="274" t="s">
        <v>4967</v>
      </c>
      <c r="K2360" s="273"/>
      <c r="L2360" s="273"/>
      <c r="M2360" s="273"/>
      <c r="N2360" s="273">
        <v>1</v>
      </c>
      <c r="O2360" s="273">
        <v>2</v>
      </c>
      <c r="P2360" s="287">
        <v>9726.0299999999988</v>
      </c>
      <c r="Q2360" s="274"/>
      <c r="R2360" s="290"/>
    </row>
    <row r="2361" spans="1:18" x14ac:dyDescent="0.2">
      <c r="A2361" s="274" t="s">
        <v>4960</v>
      </c>
      <c r="B2361" s="274" t="s">
        <v>2629</v>
      </c>
      <c r="C2361" s="274" t="s">
        <v>4961</v>
      </c>
      <c r="D2361" s="273" t="s">
        <v>4962</v>
      </c>
      <c r="E2361" s="296">
        <v>6500</v>
      </c>
      <c r="F2361" s="274" t="s">
        <v>6169</v>
      </c>
      <c r="G2361" s="273" t="s">
        <v>6170</v>
      </c>
      <c r="H2361" s="298" t="s">
        <v>4976</v>
      </c>
      <c r="I2361" s="298" t="s">
        <v>4966</v>
      </c>
      <c r="J2361" s="298" t="s">
        <v>4967</v>
      </c>
      <c r="K2361" s="273"/>
      <c r="L2361" s="273"/>
      <c r="M2361" s="273"/>
      <c r="N2361" s="273">
        <v>4</v>
      </c>
      <c r="O2361" s="273">
        <v>6</v>
      </c>
      <c r="P2361" s="287">
        <v>40159.200000000004</v>
      </c>
      <c r="Q2361" s="288" t="s">
        <v>8627</v>
      </c>
      <c r="R2361" s="289" t="s">
        <v>8628</v>
      </c>
    </row>
    <row r="2362" spans="1:18" x14ac:dyDescent="0.2">
      <c r="A2362" s="274" t="s">
        <v>4960</v>
      </c>
      <c r="B2362" s="274" t="s">
        <v>2629</v>
      </c>
      <c r="C2362" s="274" t="s">
        <v>4961</v>
      </c>
      <c r="D2362" s="273" t="s">
        <v>4962</v>
      </c>
      <c r="E2362" s="296">
        <v>11500</v>
      </c>
      <c r="F2362" s="274" t="s">
        <v>6171</v>
      </c>
      <c r="G2362" s="273" t="s">
        <v>6172</v>
      </c>
      <c r="H2362" s="298" t="s">
        <v>4976</v>
      </c>
      <c r="I2362" s="298" t="s">
        <v>4966</v>
      </c>
      <c r="J2362" s="298" t="s">
        <v>4967</v>
      </c>
      <c r="K2362" s="273"/>
      <c r="L2362" s="273"/>
      <c r="M2362" s="273"/>
      <c r="N2362" s="273">
        <v>3</v>
      </c>
      <c r="O2362" s="273">
        <v>6</v>
      </c>
      <c r="P2362" s="287">
        <v>70159.200000000012</v>
      </c>
      <c r="Q2362" s="288" t="s">
        <v>8627</v>
      </c>
      <c r="R2362" s="289" t="s">
        <v>8628</v>
      </c>
    </row>
    <row r="2363" spans="1:18" x14ac:dyDescent="0.2">
      <c r="A2363" s="274" t="s">
        <v>4960</v>
      </c>
      <c r="B2363" s="274" t="s">
        <v>2629</v>
      </c>
      <c r="C2363" s="274" t="s">
        <v>4961</v>
      </c>
      <c r="D2363" s="273" t="s">
        <v>4962</v>
      </c>
      <c r="E2363" s="296">
        <v>6000</v>
      </c>
      <c r="F2363" s="274" t="s">
        <v>6173</v>
      </c>
      <c r="G2363" s="273" t="s">
        <v>6174</v>
      </c>
      <c r="H2363" s="298" t="s">
        <v>4976</v>
      </c>
      <c r="I2363" s="298" t="s">
        <v>4966</v>
      </c>
      <c r="J2363" s="298" t="s">
        <v>4967</v>
      </c>
      <c r="K2363" s="273"/>
      <c r="L2363" s="273"/>
      <c r="M2363" s="273"/>
      <c r="N2363" s="273">
        <v>0</v>
      </c>
      <c r="O2363" s="273">
        <v>6</v>
      </c>
      <c r="P2363" s="287">
        <v>37159.199999999997</v>
      </c>
      <c r="Q2363" s="288" t="s">
        <v>8627</v>
      </c>
      <c r="R2363" s="289" t="s">
        <v>8628</v>
      </c>
    </row>
    <row r="2364" spans="1:18" x14ac:dyDescent="0.2">
      <c r="A2364" s="274" t="s">
        <v>4960</v>
      </c>
      <c r="B2364" s="274" t="s">
        <v>2629</v>
      </c>
      <c r="C2364" s="274" t="s">
        <v>4961</v>
      </c>
      <c r="D2364" s="273" t="s">
        <v>4962</v>
      </c>
      <c r="E2364" s="296">
        <v>7500</v>
      </c>
      <c r="F2364" s="274" t="s">
        <v>6175</v>
      </c>
      <c r="G2364" s="273" t="s">
        <v>6176</v>
      </c>
      <c r="H2364" s="298" t="s">
        <v>4976</v>
      </c>
      <c r="I2364" s="298" t="s">
        <v>4966</v>
      </c>
      <c r="J2364" s="298" t="s">
        <v>4967</v>
      </c>
      <c r="K2364" s="273"/>
      <c r="L2364" s="273"/>
      <c r="M2364" s="273"/>
      <c r="N2364" s="273">
        <v>0</v>
      </c>
      <c r="O2364" s="273">
        <v>6</v>
      </c>
      <c r="P2364" s="287">
        <v>46159.200000000004</v>
      </c>
      <c r="Q2364" s="288" t="s">
        <v>8627</v>
      </c>
      <c r="R2364" s="289" t="s">
        <v>8628</v>
      </c>
    </row>
    <row r="2365" spans="1:18" x14ac:dyDescent="0.2">
      <c r="A2365" s="274" t="s">
        <v>4960</v>
      </c>
      <c r="B2365" s="274" t="s">
        <v>2629</v>
      </c>
      <c r="C2365" s="274" t="s">
        <v>4961</v>
      </c>
      <c r="D2365" s="273" t="s">
        <v>4962</v>
      </c>
      <c r="E2365" s="296">
        <v>6500</v>
      </c>
      <c r="F2365" s="274" t="s">
        <v>6177</v>
      </c>
      <c r="G2365" s="273" t="s">
        <v>6178</v>
      </c>
      <c r="H2365" s="274" t="s">
        <v>4976</v>
      </c>
      <c r="I2365" s="274" t="s">
        <v>4966</v>
      </c>
      <c r="J2365" s="274" t="s">
        <v>4967</v>
      </c>
      <c r="K2365" s="273"/>
      <c r="L2365" s="273"/>
      <c r="M2365" s="273"/>
      <c r="N2365" s="273">
        <v>4</v>
      </c>
      <c r="O2365" s="273">
        <v>6</v>
      </c>
      <c r="P2365" s="287">
        <v>40159.200000000004</v>
      </c>
      <c r="Q2365" s="274"/>
      <c r="R2365" s="290"/>
    </row>
    <row r="2366" spans="1:18" x14ac:dyDescent="0.2">
      <c r="A2366" s="274" t="s">
        <v>4960</v>
      </c>
      <c r="B2366" s="274" t="s">
        <v>2629</v>
      </c>
      <c r="C2366" s="274" t="s">
        <v>4961</v>
      </c>
      <c r="D2366" s="273" t="s">
        <v>4962</v>
      </c>
      <c r="E2366" s="296">
        <v>6500</v>
      </c>
      <c r="F2366" s="274" t="s">
        <v>6179</v>
      </c>
      <c r="G2366" s="273" t="s">
        <v>6180</v>
      </c>
      <c r="H2366" s="298" t="s">
        <v>4965</v>
      </c>
      <c r="I2366" s="298" t="s">
        <v>4966</v>
      </c>
      <c r="J2366" s="298" t="s">
        <v>4967</v>
      </c>
      <c r="K2366" s="273"/>
      <c r="L2366" s="273"/>
      <c r="M2366" s="273"/>
      <c r="N2366" s="273">
        <v>4</v>
      </c>
      <c r="O2366" s="273">
        <v>6</v>
      </c>
      <c r="P2366" s="287">
        <v>40159.200000000004</v>
      </c>
      <c r="Q2366" s="288" t="s">
        <v>8627</v>
      </c>
      <c r="R2366" s="289" t="s">
        <v>8628</v>
      </c>
    </row>
    <row r="2367" spans="1:18" x14ac:dyDescent="0.2">
      <c r="A2367" s="274" t="s">
        <v>4960</v>
      </c>
      <c r="B2367" s="274" t="s">
        <v>2629</v>
      </c>
      <c r="C2367" s="274" t="s">
        <v>4961</v>
      </c>
      <c r="D2367" s="273" t="s">
        <v>4962</v>
      </c>
      <c r="E2367" s="296">
        <v>6500</v>
      </c>
      <c r="F2367" s="274" t="s">
        <v>6181</v>
      </c>
      <c r="G2367" s="273" t="s">
        <v>6182</v>
      </c>
      <c r="H2367" s="298" t="s">
        <v>4965</v>
      </c>
      <c r="I2367" s="298" t="s">
        <v>4966</v>
      </c>
      <c r="J2367" s="298" t="s">
        <v>4967</v>
      </c>
      <c r="K2367" s="273"/>
      <c r="L2367" s="273"/>
      <c r="M2367" s="273"/>
      <c r="N2367" s="273">
        <v>0</v>
      </c>
      <c r="O2367" s="273">
        <v>6</v>
      </c>
      <c r="P2367" s="287">
        <v>40159.200000000004</v>
      </c>
      <c r="Q2367" s="288" t="s">
        <v>8627</v>
      </c>
      <c r="R2367" s="289" t="s">
        <v>8628</v>
      </c>
    </row>
    <row r="2368" spans="1:18" x14ac:dyDescent="0.2">
      <c r="A2368" s="274" t="s">
        <v>4960</v>
      </c>
      <c r="B2368" s="274" t="s">
        <v>2629</v>
      </c>
      <c r="C2368" s="274" t="s">
        <v>4961</v>
      </c>
      <c r="D2368" s="273" t="s">
        <v>4962</v>
      </c>
      <c r="E2368" s="296">
        <v>8500</v>
      </c>
      <c r="F2368" s="274" t="s">
        <v>6183</v>
      </c>
      <c r="G2368" s="273" t="s">
        <v>6184</v>
      </c>
      <c r="H2368" s="298" t="s">
        <v>5167</v>
      </c>
      <c r="I2368" s="298" t="s">
        <v>4966</v>
      </c>
      <c r="J2368" s="298" t="s">
        <v>4967</v>
      </c>
      <c r="K2368" s="273"/>
      <c r="L2368" s="273"/>
      <c r="M2368" s="273"/>
      <c r="N2368" s="273">
        <v>3</v>
      </c>
      <c r="O2368" s="273">
        <v>6</v>
      </c>
      <c r="P2368" s="287">
        <v>52159.199999999997</v>
      </c>
      <c r="Q2368" s="288" t="s">
        <v>8627</v>
      </c>
      <c r="R2368" s="289" t="s">
        <v>8628</v>
      </c>
    </row>
    <row r="2369" spans="1:18" x14ac:dyDescent="0.2">
      <c r="A2369" s="274" t="s">
        <v>4960</v>
      </c>
      <c r="B2369" s="274" t="s">
        <v>2629</v>
      </c>
      <c r="C2369" s="274" t="s">
        <v>4961</v>
      </c>
      <c r="D2369" s="273" t="s">
        <v>5052</v>
      </c>
      <c r="E2369" s="296">
        <v>3500</v>
      </c>
      <c r="F2369" s="274" t="s">
        <v>6187</v>
      </c>
      <c r="G2369" s="273" t="s">
        <v>6188</v>
      </c>
      <c r="H2369" s="298" t="s">
        <v>6189</v>
      </c>
      <c r="I2369" s="298" t="s">
        <v>4966</v>
      </c>
      <c r="J2369" s="298" t="s">
        <v>5123</v>
      </c>
      <c r="K2369" s="273"/>
      <c r="L2369" s="273"/>
      <c r="M2369" s="273"/>
      <c r="N2369" s="273">
        <v>4</v>
      </c>
      <c r="O2369" s="273">
        <v>6</v>
      </c>
      <c r="P2369" s="287">
        <v>22159.199999999997</v>
      </c>
      <c r="Q2369" s="288" t="s">
        <v>8627</v>
      </c>
      <c r="R2369" s="289" t="s">
        <v>8628</v>
      </c>
    </row>
    <row r="2370" spans="1:18" x14ac:dyDescent="0.2">
      <c r="A2370" s="274" t="s">
        <v>4960</v>
      </c>
      <c r="B2370" s="274" t="s">
        <v>2629</v>
      </c>
      <c r="C2370" s="274" t="s">
        <v>4961</v>
      </c>
      <c r="D2370" s="273" t="s">
        <v>4962</v>
      </c>
      <c r="E2370" s="296">
        <v>6500</v>
      </c>
      <c r="F2370" s="274" t="s">
        <v>6190</v>
      </c>
      <c r="G2370" s="273" t="s">
        <v>6191</v>
      </c>
      <c r="H2370" s="298" t="s">
        <v>4985</v>
      </c>
      <c r="I2370" s="298" t="s">
        <v>4966</v>
      </c>
      <c r="J2370" s="298" t="s">
        <v>4967</v>
      </c>
      <c r="K2370" s="273"/>
      <c r="L2370" s="273"/>
      <c r="M2370" s="273"/>
      <c r="N2370" s="273">
        <v>3</v>
      </c>
      <c r="O2370" s="273">
        <v>6</v>
      </c>
      <c r="P2370" s="287">
        <v>40159.200000000004</v>
      </c>
      <c r="Q2370" s="288" t="s">
        <v>8627</v>
      </c>
      <c r="R2370" s="289" t="s">
        <v>8628</v>
      </c>
    </row>
    <row r="2371" spans="1:18" x14ac:dyDescent="0.2">
      <c r="A2371" s="274" t="s">
        <v>4960</v>
      </c>
      <c r="B2371" s="274" t="s">
        <v>2629</v>
      </c>
      <c r="C2371" s="274" t="s">
        <v>4961</v>
      </c>
      <c r="D2371" s="273" t="s">
        <v>4962</v>
      </c>
      <c r="E2371" s="296">
        <v>6500</v>
      </c>
      <c r="F2371" s="274" t="s">
        <v>6192</v>
      </c>
      <c r="G2371" s="273" t="s">
        <v>6193</v>
      </c>
      <c r="H2371" s="298" t="s">
        <v>4965</v>
      </c>
      <c r="I2371" s="298" t="s">
        <v>4966</v>
      </c>
      <c r="J2371" s="298" t="s">
        <v>4967</v>
      </c>
      <c r="K2371" s="273"/>
      <c r="L2371" s="273"/>
      <c r="M2371" s="273"/>
      <c r="N2371" s="273">
        <v>4</v>
      </c>
      <c r="O2371" s="273">
        <v>6</v>
      </c>
      <c r="P2371" s="287">
        <v>40159.200000000004</v>
      </c>
      <c r="Q2371" s="288" t="s">
        <v>8627</v>
      </c>
      <c r="R2371" s="289" t="s">
        <v>8628</v>
      </c>
    </row>
    <row r="2372" spans="1:18" x14ac:dyDescent="0.2">
      <c r="A2372" s="274" t="s">
        <v>4960</v>
      </c>
      <c r="B2372" s="274" t="s">
        <v>2629</v>
      </c>
      <c r="C2372" s="274" t="s">
        <v>4961</v>
      </c>
      <c r="D2372" s="273" t="s">
        <v>4970</v>
      </c>
      <c r="E2372" s="296">
        <v>6500</v>
      </c>
      <c r="F2372" s="274" t="s">
        <v>6196</v>
      </c>
      <c r="G2372" s="273" t="s">
        <v>6197</v>
      </c>
      <c r="H2372" s="298" t="s">
        <v>6198</v>
      </c>
      <c r="I2372" s="298" t="s">
        <v>4966</v>
      </c>
      <c r="J2372" s="298" t="s">
        <v>4967</v>
      </c>
      <c r="K2372" s="273"/>
      <c r="L2372" s="273"/>
      <c r="M2372" s="273"/>
      <c r="N2372" s="273">
        <v>0</v>
      </c>
      <c r="O2372" s="273">
        <v>6</v>
      </c>
      <c r="P2372" s="287">
        <v>40159.200000000004</v>
      </c>
      <c r="Q2372" s="288" t="s">
        <v>8627</v>
      </c>
      <c r="R2372" s="289" t="s">
        <v>8628</v>
      </c>
    </row>
    <row r="2373" spans="1:18" x14ac:dyDescent="0.2">
      <c r="A2373" s="274" t="s">
        <v>4960</v>
      </c>
      <c r="B2373" s="274" t="s">
        <v>2629</v>
      </c>
      <c r="C2373" s="274" t="s">
        <v>4961</v>
      </c>
      <c r="D2373" s="273" t="s">
        <v>4962</v>
      </c>
      <c r="E2373" s="296">
        <v>6500</v>
      </c>
      <c r="F2373" s="274" t="s">
        <v>6199</v>
      </c>
      <c r="G2373" s="273" t="s">
        <v>6200</v>
      </c>
      <c r="H2373" s="298" t="s">
        <v>6155</v>
      </c>
      <c r="I2373" s="298" t="s">
        <v>4966</v>
      </c>
      <c r="J2373" s="298" t="s">
        <v>4967</v>
      </c>
      <c r="K2373" s="273"/>
      <c r="L2373" s="273"/>
      <c r="M2373" s="273"/>
      <c r="N2373" s="273">
        <v>0</v>
      </c>
      <c r="O2373" s="273">
        <v>6</v>
      </c>
      <c r="P2373" s="287">
        <v>40159.200000000004</v>
      </c>
      <c r="Q2373" s="288" t="s">
        <v>8627</v>
      </c>
      <c r="R2373" s="289" t="s">
        <v>8628</v>
      </c>
    </row>
    <row r="2374" spans="1:18" x14ac:dyDescent="0.2">
      <c r="A2374" s="274" t="s">
        <v>4960</v>
      </c>
      <c r="B2374" s="274" t="s">
        <v>2629</v>
      </c>
      <c r="C2374" s="274" t="s">
        <v>4961</v>
      </c>
      <c r="D2374" s="273" t="s">
        <v>4962</v>
      </c>
      <c r="E2374" s="296">
        <v>6500</v>
      </c>
      <c r="F2374" s="274" t="s">
        <v>6201</v>
      </c>
      <c r="G2374" s="273" t="s">
        <v>6202</v>
      </c>
      <c r="H2374" s="298" t="s">
        <v>4965</v>
      </c>
      <c r="I2374" s="298" t="s">
        <v>4966</v>
      </c>
      <c r="J2374" s="298" t="s">
        <v>4967</v>
      </c>
      <c r="K2374" s="273"/>
      <c r="L2374" s="273"/>
      <c r="M2374" s="273"/>
      <c r="N2374" s="273">
        <v>0</v>
      </c>
      <c r="O2374" s="273">
        <v>6</v>
      </c>
      <c r="P2374" s="287">
        <v>40159.200000000004</v>
      </c>
      <c r="Q2374" s="288" t="s">
        <v>8627</v>
      </c>
      <c r="R2374" s="289" t="s">
        <v>8628</v>
      </c>
    </row>
    <row r="2375" spans="1:18" x14ac:dyDescent="0.2">
      <c r="A2375" s="274" t="s">
        <v>4960</v>
      </c>
      <c r="B2375" s="274" t="s">
        <v>2629</v>
      </c>
      <c r="C2375" s="274" t="s">
        <v>4961</v>
      </c>
      <c r="D2375" s="273" t="s">
        <v>4962</v>
      </c>
      <c r="E2375" s="296">
        <v>6500</v>
      </c>
      <c r="F2375" s="274" t="s">
        <v>6203</v>
      </c>
      <c r="G2375" s="273" t="s">
        <v>6204</v>
      </c>
      <c r="H2375" s="298" t="s">
        <v>4976</v>
      </c>
      <c r="I2375" s="298" t="s">
        <v>4966</v>
      </c>
      <c r="J2375" s="298" t="s">
        <v>4967</v>
      </c>
      <c r="K2375" s="273"/>
      <c r="L2375" s="273"/>
      <c r="M2375" s="273"/>
      <c r="N2375" s="273">
        <v>0</v>
      </c>
      <c r="O2375" s="273">
        <v>6</v>
      </c>
      <c r="P2375" s="287">
        <v>40159.200000000004</v>
      </c>
      <c r="Q2375" s="288" t="s">
        <v>8627</v>
      </c>
      <c r="R2375" s="289" t="s">
        <v>8628</v>
      </c>
    </row>
    <row r="2376" spans="1:18" x14ac:dyDescent="0.2">
      <c r="A2376" s="274" t="s">
        <v>4960</v>
      </c>
      <c r="B2376" s="274" t="s">
        <v>2629</v>
      </c>
      <c r="C2376" s="274" t="s">
        <v>4961</v>
      </c>
      <c r="D2376" s="273" t="s">
        <v>5052</v>
      </c>
      <c r="E2376" s="296">
        <v>4500</v>
      </c>
      <c r="F2376" s="274" t="s">
        <v>6205</v>
      </c>
      <c r="G2376" s="273" t="s">
        <v>6206</v>
      </c>
      <c r="H2376" s="298" t="s">
        <v>6207</v>
      </c>
      <c r="I2376" s="298" t="s">
        <v>4966</v>
      </c>
      <c r="J2376" s="298" t="s">
        <v>5123</v>
      </c>
      <c r="K2376" s="273"/>
      <c r="L2376" s="273"/>
      <c r="M2376" s="273"/>
      <c r="N2376" s="273">
        <v>0</v>
      </c>
      <c r="O2376" s="273">
        <v>6</v>
      </c>
      <c r="P2376" s="287">
        <v>28159.199999999997</v>
      </c>
      <c r="Q2376" s="288" t="s">
        <v>8627</v>
      </c>
      <c r="R2376" s="289" t="s">
        <v>8628</v>
      </c>
    </row>
    <row r="2377" spans="1:18" x14ac:dyDescent="0.2">
      <c r="A2377" s="274" t="s">
        <v>4960</v>
      </c>
      <c r="B2377" s="274" t="s">
        <v>2629</v>
      </c>
      <c r="C2377" s="274" t="s">
        <v>4961</v>
      </c>
      <c r="D2377" s="273" t="s">
        <v>4962</v>
      </c>
      <c r="E2377" s="296">
        <v>6500</v>
      </c>
      <c r="F2377" s="274" t="s">
        <v>6208</v>
      </c>
      <c r="G2377" s="273" t="s">
        <v>6209</v>
      </c>
      <c r="H2377" s="298" t="s">
        <v>4976</v>
      </c>
      <c r="I2377" s="298" t="s">
        <v>4966</v>
      </c>
      <c r="J2377" s="298" t="s">
        <v>4967</v>
      </c>
      <c r="K2377" s="273"/>
      <c r="L2377" s="273"/>
      <c r="M2377" s="273"/>
      <c r="N2377" s="273">
        <v>4</v>
      </c>
      <c r="O2377" s="273">
        <v>6</v>
      </c>
      <c r="P2377" s="287">
        <v>40159.200000000004</v>
      </c>
      <c r="Q2377" s="288" t="s">
        <v>8627</v>
      </c>
      <c r="R2377" s="289" t="s">
        <v>8628</v>
      </c>
    </row>
    <row r="2378" spans="1:18" x14ac:dyDescent="0.2">
      <c r="A2378" s="274" t="s">
        <v>4960</v>
      </c>
      <c r="B2378" s="274" t="s">
        <v>2629</v>
      </c>
      <c r="C2378" s="274" t="s">
        <v>4961</v>
      </c>
      <c r="D2378" s="273" t="s">
        <v>4962</v>
      </c>
      <c r="E2378" s="296">
        <v>7500</v>
      </c>
      <c r="F2378" s="274" t="s">
        <v>6210</v>
      </c>
      <c r="G2378" s="273" t="s">
        <v>6211</v>
      </c>
      <c r="H2378" s="298" t="s">
        <v>4965</v>
      </c>
      <c r="I2378" s="298" t="s">
        <v>4966</v>
      </c>
      <c r="J2378" s="298" t="s">
        <v>4967</v>
      </c>
      <c r="K2378" s="273"/>
      <c r="L2378" s="273"/>
      <c r="M2378" s="273"/>
      <c r="N2378" s="273">
        <v>4</v>
      </c>
      <c r="O2378" s="273">
        <v>6</v>
      </c>
      <c r="P2378" s="287">
        <v>41121.599999999999</v>
      </c>
      <c r="Q2378" s="288" t="s">
        <v>8627</v>
      </c>
      <c r="R2378" s="289" t="s">
        <v>8628</v>
      </c>
    </row>
    <row r="2379" spans="1:18" x14ac:dyDescent="0.2">
      <c r="A2379" s="274" t="s">
        <v>4960</v>
      </c>
      <c r="B2379" s="274" t="s">
        <v>2629</v>
      </c>
      <c r="C2379" s="274" t="s">
        <v>4961</v>
      </c>
      <c r="D2379" s="273" t="s">
        <v>4962</v>
      </c>
      <c r="E2379" s="296">
        <v>7500</v>
      </c>
      <c r="F2379" s="274" t="s">
        <v>6212</v>
      </c>
      <c r="G2379" s="273" t="s">
        <v>6213</v>
      </c>
      <c r="H2379" s="298" t="s">
        <v>4965</v>
      </c>
      <c r="I2379" s="298" t="s">
        <v>4966</v>
      </c>
      <c r="J2379" s="298" t="s">
        <v>4967</v>
      </c>
      <c r="K2379" s="273"/>
      <c r="L2379" s="273"/>
      <c r="M2379" s="273"/>
      <c r="N2379" s="273">
        <v>3</v>
      </c>
      <c r="O2379" s="273">
        <v>6</v>
      </c>
      <c r="P2379" s="287">
        <v>43159.75</v>
      </c>
      <c r="Q2379" s="288" t="s">
        <v>8627</v>
      </c>
      <c r="R2379" s="289" t="s">
        <v>8628</v>
      </c>
    </row>
    <row r="2380" spans="1:18" x14ac:dyDescent="0.2">
      <c r="A2380" s="274" t="s">
        <v>4960</v>
      </c>
      <c r="B2380" s="274" t="s">
        <v>2629</v>
      </c>
      <c r="C2380" s="274" t="s">
        <v>4961</v>
      </c>
      <c r="D2380" s="273" t="s">
        <v>4962</v>
      </c>
      <c r="E2380" s="296">
        <v>6500</v>
      </c>
      <c r="F2380" s="274" t="s">
        <v>6214</v>
      </c>
      <c r="G2380" s="273" t="s">
        <v>6215</v>
      </c>
      <c r="H2380" s="298" t="s">
        <v>5763</v>
      </c>
      <c r="I2380" s="298" t="s">
        <v>4966</v>
      </c>
      <c r="J2380" s="298" t="s">
        <v>4967</v>
      </c>
      <c r="K2380" s="273"/>
      <c r="L2380" s="273"/>
      <c r="M2380" s="273"/>
      <c r="N2380" s="273">
        <v>4</v>
      </c>
      <c r="O2380" s="273">
        <v>6</v>
      </c>
      <c r="P2380" s="287">
        <v>40159.200000000004</v>
      </c>
      <c r="Q2380" s="288" t="s">
        <v>8627</v>
      </c>
      <c r="R2380" s="289" t="s">
        <v>8628</v>
      </c>
    </row>
    <row r="2381" spans="1:18" x14ac:dyDescent="0.2">
      <c r="A2381" s="274" t="s">
        <v>4960</v>
      </c>
      <c r="B2381" s="274" t="s">
        <v>2629</v>
      </c>
      <c r="C2381" s="274" t="s">
        <v>4961</v>
      </c>
      <c r="D2381" s="273" t="s">
        <v>4962</v>
      </c>
      <c r="E2381" s="296">
        <v>8500</v>
      </c>
      <c r="F2381" s="274" t="s">
        <v>6216</v>
      </c>
      <c r="G2381" s="273" t="s">
        <v>6217</v>
      </c>
      <c r="H2381" s="298" t="s">
        <v>4976</v>
      </c>
      <c r="I2381" s="298" t="s">
        <v>4966</v>
      </c>
      <c r="J2381" s="298" t="s">
        <v>4967</v>
      </c>
      <c r="K2381" s="273"/>
      <c r="L2381" s="273"/>
      <c r="M2381" s="273"/>
      <c r="N2381" s="273">
        <v>3</v>
      </c>
      <c r="O2381" s="273">
        <v>6</v>
      </c>
      <c r="P2381" s="287">
        <v>52159.199999999997</v>
      </c>
      <c r="Q2381" s="288" t="s">
        <v>8627</v>
      </c>
      <c r="R2381" s="289" t="s">
        <v>8628</v>
      </c>
    </row>
    <row r="2382" spans="1:18" x14ac:dyDescent="0.2">
      <c r="A2382" s="274" t="s">
        <v>4960</v>
      </c>
      <c r="B2382" s="274" t="s">
        <v>2629</v>
      </c>
      <c r="C2382" s="274" t="s">
        <v>4961</v>
      </c>
      <c r="D2382" s="273" t="s">
        <v>4970</v>
      </c>
      <c r="E2382" s="296">
        <v>2500</v>
      </c>
      <c r="F2382" s="274" t="s">
        <v>6218</v>
      </c>
      <c r="G2382" s="273" t="s">
        <v>6219</v>
      </c>
      <c r="H2382" s="298" t="s">
        <v>4973</v>
      </c>
      <c r="I2382" s="298" t="s">
        <v>4966</v>
      </c>
      <c r="J2382" s="298" t="s">
        <v>4967</v>
      </c>
      <c r="K2382" s="273"/>
      <c r="L2382" s="273"/>
      <c r="M2382" s="273"/>
      <c r="N2382" s="273">
        <v>0</v>
      </c>
      <c r="O2382" s="273">
        <v>6</v>
      </c>
      <c r="P2382" s="287">
        <v>16154.41</v>
      </c>
      <c r="Q2382" s="288" t="s">
        <v>8627</v>
      </c>
      <c r="R2382" s="289" t="s">
        <v>8628</v>
      </c>
    </row>
    <row r="2383" spans="1:18" x14ac:dyDescent="0.2">
      <c r="A2383" s="274" t="s">
        <v>4960</v>
      </c>
      <c r="B2383" s="274" t="s">
        <v>2629</v>
      </c>
      <c r="C2383" s="274" t="s">
        <v>4961</v>
      </c>
      <c r="D2383" s="273" t="s">
        <v>4962</v>
      </c>
      <c r="E2383" s="296">
        <v>7500</v>
      </c>
      <c r="F2383" s="274" t="s">
        <v>6220</v>
      </c>
      <c r="G2383" s="273" t="s">
        <v>6221</v>
      </c>
      <c r="H2383" s="298" t="s">
        <v>4965</v>
      </c>
      <c r="I2383" s="298" t="s">
        <v>4966</v>
      </c>
      <c r="J2383" s="298" t="s">
        <v>4967</v>
      </c>
      <c r="K2383" s="273"/>
      <c r="L2383" s="273"/>
      <c r="M2383" s="273"/>
      <c r="N2383" s="273">
        <v>3</v>
      </c>
      <c r="O2383" s="273">
        <v>6</v>
      </c>
      <c r="P2383" s="287">
        <v>45917.19</v>
      </c>
      <c r="Q2383" s="288" t="s">
        <v>8627</v>
      </c>
      <c r="R2383" s="289" t="s">
        <v>8628</v>
      </c>
    </row>
    <row r="2384" spans="1:18" x14ac:dyDescent="0.2">
      <c r="A2384" s="274" t="s">
        <v>4960</v>
      </c>
      <c r="B2384" s="274" t="s">
        <v>2629</v>
      </c>
      <c r="C2384" s="274" t="s">
        <v>4961</v>
      </c>
      <c r="D2384" s="273" t="s">
        <v>4962</v>
      </c>
      <c r="E2384" s="296">
        <v>6500</v>
      </c>
      <c r="F2384" s="274" t="s">
        <v>6222</v>
      </c>
      <c r="G2384" s="273" t="s">
        <v>6223</v>
      </c>
      <c r="H2384" s="274" t="s">
        <v>4976</v>
      </c>
      <c r="I2384" s="274" t="s">
        <v>4966</v>
      </c>
      <c r="J2384" s="274" t="s">
        <v>4967</v>
      </c>
      <c r="K2384" s="273"/>
      <c r="L2384" s="273"/>
      <c r="M2384" s="273"/>
      <c r="N2384" s="273">
        <v>3</v>
      </c>
      <c r="O2384" s="273">
        <v>6</v>
      </c>
      <c r="P2384" s="287">
        <v>40159.200000000004</v>
      </c>
      <c r="Q2384" s="274"/>
      <c r="R2384" s="290"/>
    </row>
    <row r="2385" spans="1:18" x14ac:dyDescent="0.2">
      <c r="A2385" s="274" t="s">
        <v>4960</v>
      </c>
      <c r="B2385" s="274" t="s">
        <v>2629</v>
      </c>
      <c r="C2385" s="274" t="s">
        <v>4961</v>
      </c>
      <c r="D2385" s="273" t="s">
        <v>5052</v>
      </c>
      <c r="E2385" s="296">
        <v>3500</v>
      </c>
      <c r="F2385" s="274" t="s">
        <v>6224</v>
      </c>
      <c r="G2385" s="275" t="s">
        <v>6225</v>
      </c>
      <c r="H2385" s="298" t="s">
        <v>5055</v>
      </c>
      <c r="I2385" s="298" t="s">
        <v>4993</v>
      </c>
      <c r="J2385" s="298" t="s">
        <v>5056</v>
      </c>
      <c r="K2385" s="273"/>
      <c r="L2385" s="273"/>
      <c r="M2385" s="273"/>
      <c r="N2385" s="273">
        <v>0</v>
      </c>
      <c r="O2385" s="273">
        <v>1</v>
      </c>
      <c r="P2385" s="287">
        <v>647.59</v>
      </c>
      <c r="Q2385" s="274"/>
      <c r="R2385" s="290"/>
    </row>
    <row r="2386" spans="1:18" x14ac:dyDescent="0.2">
      <c r="A2386" s="274" t="s">
        <v>4960</v>
      </c>
      <c r="B2386" s="274" t="s">
        <v>2629</v>
      </c>
      <c r="C2386" s="274" t="s">
        <v>4961</v>
      </c>
      <c r="D2386" s="273" t="s">
        <v>4962</v>
      </c>
      <c r="E2386" s="296">
        <v>6500</v>
      </c>
      <c r="F2386" s="274" t="s">
        <v>6228</v>
      </c>
      <c r="G2386" s="273" t="s">
        <v>6229</v>
      </c>
      <c r="H2386" s="298" t="s">
        <v>4965</v>
      </c>
      <c r="I2386" s="298" t="s">
        <v>4966</v>
      </c>
      <c r="J2386" s="298" t="s">
        <v>4967</v>
      </c>
      <c r="K2386" s="273"/>
      <c r="L2386" s="273"/>
      <c r="M2386" s="273"/>
      <c r="N2386" s="273">
        <v>4</v>
      </c>
      <c r="O2386" s="273">
        <v>6</v>
      </c>
      <c r="P2386" s="287">
        <v>40159.200000000004</v>
      </c>
      <c r="Q2386" s="288" t="s">
        <v>8627</v>
      </c>
      <c r="R2386" s="289" t="s">
        <v>8628</v>
      </c>
    </row>
    <row r="2387" spans="1:18" x14ac:dyDescent="0.2">
      <c r="A2387" s="274" t="s">
        <v>4960</v>
      </c>
      <c r="B2387" s="274" t="s">
        <v>2629</v>
      </c>
      <c r="C2387" s="274" t="s">
        <v>4961</v>
      </c>
      <c r="D2387" s="273" t="s">
        <v>4962</v>
      </c>
      <c r="E2387" s="296">
        <v>8500</v>
      </c>
      <c r="F2387" s="274" t="s">
        <v>6230</v>
      </c>
      <c r="G2387" s="273" t="s">
        <v>6231</v>
      </c>
      <c r="H2387" s="274" t="s">
        <v>4985</v>
      </c>
      <c r="I2387" s="274" t="s">
        <v>4966</v>
      </c>
      <c r="J2387" s="274" t="s">
        <v>4967</v>
      </c>
      <c r="K2387" s="273"/>
      <c r="L2387" s="273"/>
      <c r="M2387" s="273"/>
      <c r="N2387" s="273">
        <v>3</v>
      </c>
      <c r="O2387" s="273">
        <v>6</v>
      </c>
      <c r="P2387" s="287">
        <v>52159.199999999997</v>
      </c>
      <c r="Q2387" s="274"/>
      <c r="R2387" s="290"/>
    </row>
    <row r="2388" spans="1:18" x14ac:dyDescent="0.2">
      <c r="A2388" s="274" t="s">
        <v>4960</v>
      </c>
      <c r="B2388" s="274" t="s">
        <v>2629</v>
      </c>
      <c r="C2388" s="274" t="s">
        <v>4961</v>
      </c>
      <c r="D2388" s="273" t="s">
        <v>4962</v>
      </c>
      <c r="E2388" s="296">
        <v>8500</v>
      </c>
      <c r="F2388" s="274" t="s">
        <v>6232</v>
      </c>
      <c r="G2388" s="273" t="s">
        <v>6233</v>
      </c>
      <c r="H2388" s="298" t="s">
        <v>4985</v>
      </c>
      <c r="I2388" s="298" t="s">
        <v>4966</v>
      </c>
      <c r="J2388" s="298" t="s">
        <v>4967</v>
      </c>
      <c r="K2388" s="273"/>
      <c r="L2388" s="273"/>
      <c r="M2388" s="273"/>
      <c r="N2388" s="273">
        <v>0</v>
      </c>
      <c r="O2388" s="273">
        <v>6</v>
      </c>
      <c r="P2388" s="287">
        <v>51917.189999999995</v>
      </c>
      <c r="Q2388" s="288" t="s">
        <v>8627</v>
      </c>
      <c r="R2388" s="289" t="s">
        <v>8628</v>
      </c>
    </row>
    <row r="2389" spans="1:18" x14ac:dyDescent="0.2">
      <c r="A2389" s="274" t="s">
        <v>4960</v>
      </c>
      <c r="B2389" s="274" t="s">
        <v>2629</v>
      </c>
      <c r="C2389" s="274" t="s">
        <v>4961</v>
      </c>
      <c r="D2389" s="273" t="s">
        <v>4962</v>
      </c>
      <c r="E2389" s="296">
        <v>6500</v>
      </c>
      <c r="F2389" s="274" t="s">
        <v>6234</v>
      </c>
      <c r="G2389" s="273" t="s">
        <v>6235</v>
      </c>
      <c r="H2389" s="298" t="s">
        <v>4976</v>
      </c>
      <c r="I2389" s="298" t="s">
        <v>4966</v>
      </c>
      <c r="J2389" s="298" t="s">
        <v>4967</v>
      </c>
      <c r="K2389" s="273"/>
      <c r="L2389" s="273"/>
      <c r="M2389" s="273"/>
      <c r="N2389" s="273">
        <v>0</v>
      </c>
      <c r="O2389" s="273">
        <v>6</v>
      </c>
      <c r="P2389" s="287">
        <v>40159.200000000004</v>
      </c>
      <c r="Q2389" s="288" t="s">
        <v>8627</v>
      </c>
      <c r="R2389" s="289" t="s">
        <v>8628</v>
      </c>
    </row>
    <row r="2390" spans="1:18" x14ac:dyDescent="0.2">
      <c r="A2390" s="274" t="s">
        <v>4960</v>
      </c>
      <c r="B2390" s="274" t="s">
        <v>2629</v>
      </c>
      <c r="C2390" s="274" t="s">
        <v>4961</v>
      </c>
      <c r="D2390" s="273" t="s">
        <v>4962</v>
      </c>
      <c r="E2390" s="296">
        <v>7500</v>
      </c>
      <c r="F2390" s="274" t="s">
        <v>6236</v>
      </c>
      <c r="G2390" s="273" t="s">
        <v>6237</v>
      </c>
      <c r="H2390" s="298" t="s">
        <v>4965</v>
      </c>
      <c r="I2390" s="298" t="s">
        <v>4966</v>
      </c>
      <c r="J2390" s="298" t="s">
        <v>4967</v>
      </c>
      <c r="K2390" s="273"/>
      <c r="L2390" s="273"/>
      <c r="M2390" s="273"/>
      <c r="N2390" s="273">
        <v>3</v>
      </c>
      <c r="O2390" s="273">
        <v>6</v>
      </c>
      <c r="P2390" s="287">
        <v>46159.200000000004</v>
      </c>
      <c r="Q2390" s="288" t="s">
        <v>8627</v>
      </c>
      <c r="R2390" s="289" t="s">
        <v>8628</v>
      </c>
    </row>
    <row r="2391" spans="1:18" x14ac:dyDescent="0.2">
      <c r="A2391" s="274" t="s">
        <v>4960</v>
      </c>
      <c r="B2391" s="274" t="s">
        <v>2629</v>
      </c>
      <c r="C2391" s="274" t="s">
        <v>4961</v>
      </c>
      <c r="D2391" s="273" t="s">
        <v>4962</v>
      </c>
      <c r="E2391" s="296">
        <v>6500</v>
      </c>
      <c r="F2391" s="274" t="s">
        <v>6238</v>
      </c>
      <c r="G2391" s="273" t="s">
        <v>6239</v>
      </c>
      <c r="H2391" s="298" t="s">
        <v>4976</v>
      </c>
      <c r="I2391" s="298" t="s">
        <v>4966</v>
      </c>
      <c r="J2391" s="298" t="s">
        <v>4967</v>
      </c>
      <c r="K2391" s="273"/>
      <c r="L2391" s="273"/>
      <c r="M2391" s="273"/>
      <c r="N2391" s="273">
        <v>3</v>
      </c>
      <c r="O2391" s="273">
        <v>6</v>
      </c>
      <c r="P2391" s="287">
        <v>40159.200000000004</v>
      </c>
      <c r="Q2391" s="288" t="s">
        <v>8627</v>
      </c>
      <c r="R2391" s="289" t="s">
        <v>8628</v>
      </c>
    </row>
    <row r="2392" spans="1:18" x14ac:dyDescent="0.2">
      <c r="A2392" s="274" t="s">
        <v>4960</v>
      </c>
      <c r="B2392" s="274" t="s">
        <v>2629</v>
      </c>
      <c r="C2392" s="274" t="s">
        <v>4961</v>
      </c>
      <c r="D2392" s="273" t="s">
        <v>4962</v>
      </c>
      <c r="E2392" s="296">
        <v>6500</v>
      </c>
      <c r="F2392" s="274" t="s">
        <v>6240</v>
      </c>
      <c r="G2392" s="273" t="s">
        <v>6241</v>
      </c>
      <c r="H2392" s="298" t="s">
        <v>4976</v>
      </c>
      <c r="I2392" s="298" t="s">
        <v>4966</v>
      </c>
      <c r="J2392" s="298" t="s">
        <v>4967</v>
      </c>
      <c r="K2392" s="273"/>
      <c r="L2392" s="273"/>
      <c r="M2392" s="273"/>
      <c r="N2392" s="273">
        <v>0</v>
      </c>
      <c r="O2392" s="273">
        <v>6</v>
      </c>
      <c r="P2392" s="287">
        <v>40159.200000000004</v>
      </c>
      <c r="Q2392" s="288" t="s">
        <v>8627</v>
      </c>
      <c r="R2392" s="289" t="s">
        <v>8628</v>
      </c>
    </row>
    <row r="2393" spans="1:18" x14ac:dyDescent="0.2">
      <c r="A2393" s="274" t="s">
        <v>4960</v>
      </c>
      <c r="B2393" s="274" t="s">
        <v>2629</v>
      </c>
      <c r="C2393" s="274" t="s">
        <v>4961</v>
      </c>
      <c r="D2393" s="273" t="s">
        <v>4962</v>
      </c>
      <c r="E2393" s="296">
        <v>9500</v>
      </c>
      <c r="F2393" s="274" t="s">
        <v>6242</v>
      </c>
      <c r="G2393" s="273" t="s">
        <v>6243</v>
      </c>
      <c r="H2393" s="298" t="s">
        <v>4976</v>
      </c>
      <c r="I2393" s="298" t="s">
        <v>4966</v>
      </c>
      <c r="J2393" s="298" t="s">
        <v>4967</v>
      </c>
      <c r="K2393" s="273"/>
      <c r="L2393" s="273"/>
      <c r="M2393" s="273"/>
      <c r="N2393" s="273">
        <v>0</v>
      </c>
      <c r="O2393" s="273">
        <v>6</v>
      </c>
      <c r="P2393" s="287">
        <v>58159.199999999997</v>
      </c>
      <c r="Q2393" s="288" t="s">
        <v>8627</v>
      </c>
      <c r="R2393" s="289" t="s">
        <v>8628</v>
      </c>
    </row>
    <row r="2394" spans="1:18" x14ac:dyDescent="0.2">
      <c r="A2394" s="274" t="s">
        <v>4960</v>
      </c>
      <c r="B2394" s="274" t="s">
        <v>2629</v>
      </c>
      <c r="C2394" s="274" t="s">
        <v>4961</v>
      </c>
      <c r="D2394" s="273" t="s">
        <v>4962</v>
      </c>
      <c r="E2394" s="296">
        <v>10000</v>
      </c>
      <c r="F2394" s="274" t="s">
        <v>6244</v>
      </c>
      <c r="G2394" s="273" t="s">
        <v>6245</v>
      </c>
      <c r="H2394" s="298" t="s">
        <v>4985</v>
      </c>
      <c r="I2394" s="298" t="s">
        <v>4966</v>
      </c>
      <c r="J2394" s="298" t="s">
        <v>4967</v>
      </c>
      <c r="K2394" s="273"/>
      <c r="L2394" s="273"/>
      <c r="M2394" s="273"/>
      <c r="N2394" s="273">
        <v>3</v>
      </c>
      <c r="O2394" s="273">
        <v>6</v>
      </c>
      <c r="P2394" s="287">
        <v>61159.199999999997</v>
      </c>
      <c r="Q2394" s="288" t="s">
        <v>8627</v>
      </c>
      <c r="R2394" s="289" t="s">
        <v>8628</v>
      </c>
    </row>
    <row r="2395" spans="1:18" x14ac:dyDescent="0.2">
      <c r="A2395" s="274" t="s">
        <v>4960</v>
      </c>
      <c r="B2395" s="274" t="s">
        <v>2629</v>
      </c>
      <c r="C2395" s="274" t="s">
        <v>4961</v>
      </c>
      <c r="D2395" s="273" t="s">
        <v>4962</v>
      </c>
      <c r="E2395" s="296">
        <v>12000</v>
      </c>
      <c r="F2395" s="274" t="s">
        <v>6246</v>
      </c>
      <c r="G2395" s="273" t="s">
        <v>6247</v>
      </c>
      <c r="H2395" s="298" t="s">
        <v>6248</v>
      </c>
      <c r="I2395" s="298" t="s">
        <v>4966</v>
      </c>
      <c r="J2395" s="298" t="s">
        <v>4967</v>
      </c>
      <c r="K2395" s="273"/>
      <c r="L2395" s="273"/>
      <c r="M2395" s="273"/>
      <c r="N2395" s="273">
        <v>3</v>
      </c>
      <c r="O2395" s="273">
        <v>6</v>
      </c>
      <c r="P2395" s="287">
        <v>73159.200000000012</v>
      </c>
      <c r="Q2395" s="288" t="s">
        <v>8627</v>
      </c>
      <c r="R2395" s="289" t="s">
        <v>8628</v>
      </c>
    </row>
    <row r="2396" spans="1:18" x14ac:dyDescent="0.2">
      <c r="A2396" s="274" t="s">
        <v>4960</v>
      </c>
      <c r="B2396" s="274" t="s">
        <v>2629</v>
      </c>
      <c r="C2396" s="274" t="s">
        <v>4961</v>
      </c>
      <c r="D2396" s="273" t="s">
        <v>4962</v>
      </c>
      <c r="E2396" s="296">
        <v>6500</v>
      </c>
      <c r="F2396" s="274" t="s">
        <v>6249</v>
      </c>
      <c r="G2396" s="273" t="s">
        <v>6250</v>
      </c>
      <c r="H2396" s="298" t="s">
        <v>5107</v>
      </c>
      <c r="I2396" s="298" t="s">
        <v>4966</v>
      </c>
      <c r="J2396" s="298" t="s">
        <v>4967</v>
      </c>
      <c r="K2396" s="273"/>
      <c r="L2396" s="273"/>
      <c r="M2396" s="273"/>
      <c r="N2396" s="273">
        <v>4</v>
      </c>
      <c r="O2396" s="273">
        <v>6</v>
      </c>
      <c r="P2396" s="287">
        <v>40159.200000000004</v>
      </c>
      <c r="Q2396" s="288" t="s">
        <v>8627</v>
      </c>
      <c r="R2396" s="289" t="s">
        <v>8628</v>
      </c>
    </row>
    <row r="2397" spans="1:18" x14ac:dyDescent="0.2">
      <c r="A2397" s="274" t="s">
        <v>4960</v>
      </c>
      <c r="B2397" s="274" t="s">
        <v>2629</v>
      </c>
      <c r="C2397" s="274" t="s">
        <v>4961</v>
      </c>
      <c r="D2397" s="273" t="s">
        <v>4970</v>
      </c>
      <c r="E2397" s="296">
        <v>5000</v>
      </c>
      <c r="F2397" s="274" t="s">
        <v>6251</v>
      </c>
      <c r="G2397" s="273" t="s">
        <v>6252</v>
      </c>
      <c r="H2397" s="298" t="s">
        <v>5803</v>
      </c>
      <c r="I2397" s="298" t="s">
        <v>4981</v>
      </c>
      <c r="J2397" s="298" t="s">
        <v>4982</v>
      </c>
      <c r="K2397" s="273"/>
      <c r="L2397" s="273"/>
      <c r="M2397" s="273"/>
      <c r="N2397" s="273">
        <v>0</v>
      </c>
      <c r="O2397" s="273">
        <v>6</v>
      </c>
      <c r="P2397" s="287">
        <v>31159.199999999997</v>
      </c>
      <c r="Q2397" s="288" t="s">
        <v>8627</v>
      </c>
      <c r="R2397" s="289" t="s">
        <v>8628</v>
      </c>
    </row>
    <row r="2398" spans="1:18" x14ac:dyDescent="0.2">
      <c r="A2398" s="274" t="s">
        <v>4960</v>
      </c>
      <c r="B2398" s="274" t="s">
        <v>2629</v>
      </c>
      <c r="C2398" s="274" t="s">
        <v>4961</v>
      </c>
      <c r="D2398" s="273" t="s">
        <v>4962</v>
      </c>
      <c r="E2398" s="296">
        <v>6500</v>
      </c>
      <c r="F2398" s="274" t="s">
        <v>6255</v>
      </c>
      <c r="G2398" s="273" t="s">
        <v>6256</v>
      </c>
      <c r="H2398" s="274" t="s">
        <v>4976</v>
      </c>
      <c r="I2398" s="274" t="s">
        <v>4966</v>
      </c>
      <c r="J2398" s="274" t="s">
        <v>4967</v>
      </c>
      <c r="K2398" s="273"/>
      <c r="L2398" s="273"/>
      <c r="M2398" s="273"/>
      <c r="N2398" s="273">
        <v>1</v>
      </c>
      <c r="O2398" s="273">
        <v>3</v>
      </c>
      <c r="P2398" s="287">
        <v>25571.13</v>
      </c>
      <c r="Q2398" s="274"/>
      <c r="R2398" s="290"/>
    </row>
    <row r="2399" spans="1:18" x14ac:dyDescent="0.2">
      <c r="A2399" s="274" t="s">
        <v>4960</v>
      </c>
      <c r="B2399" s="274" t="s">
        <v>2629</v>
      </c>
      <c r="C2399" s="274" t="s">
        <v>4961</v>
      </c>
      <c r="D2399" s="273" t="s">
        <v>4962</v>
      </c>
      <c r="E2399" s="296">
        <v>6500</v>
      </c>
      <c r="F2399" s="274" t="s">
        <v>6257</v>
      </c>
      <c r="G2399" s="273" t="s">
        <v>6258</v>
      </c>
      <c r="H2399" s="298" t="s">
        <v>4965</v>
      </c>
      <c r="I2399" s="298" t="s">
        <v>4966</v>
      </c>
      <c r="J2399" s="298" t="s">
        <v>4967</v>
      </c>
      <c r="K2399" s="273"/>
      <c r="L2399" s="273"/>
      <c r="M2399" s="273"/>
      <c r="N2399" s="273">
        <v>3</v>
      </c>
      <c r="O2399" s="273">
        <v>6</v>
      </c>
      <c r="P2399" s="287">
        <v>40592.530000000006</v>
      </c>
      <c r="Q2399" s="288" t="s">
        <v>8627</v>
      </c>
      <c r="R2399" s="289" t="s">
        <v>8628</v>
      </c>
    </row>
    <row r="2400" spans="1:18" x14ac:dyDescent="0.2">
      <c r="A2400" s="274" t="s">
        <v>4960</v>
      </c>
      <c r="B2400" s="274" t="s">
        <v>2629</v>
      </c>
      <c r="C2400" s="274" t="s">
        <v>4961</v>
      </c>
      <c r="D2400" s="273" t="s">
        <v>4962</v>
      </c>
      <c r="E2400" s="296">
        <v>6500</v>
      </c>
      <c r="F2400" s="274" t="s">
        <v>6259</v>
      </c>
      <c r="G2400" s="273" t="s">
        <v>6260</v>
      </c>
      <c r="H2400" s="298" t="s">
        <v>5669</v>
      </c>
      <c r="I2400" s="298" t="s">
        <v>4966</v>
      </c>
      <c r="J2400" s="298" t="s">
        <v>4967</v>
      </c>
      <c r="K2400" s="273"/>
      <c r="L2400" s="273"/>
      <c r="M2400" s="273"/>
      <c r="N2400" s="273">
        <v>0</v>
      </c>
      <c r="O2400" s="273">
        <v>6</v>
      </c>
      <c r="P2400" s="287">
        <v>40159.200000000004</v>
      </c>
      <c r="Q2400" s="288" t="s">
        <v>8627</v>
      </c>
      <c r="R2400" s="289" t="s">
        <v>8628</v>
      </c>
    </row>
    <row r="2401" spans="1:18" x14ac:dyDescent="0.2">
      <c r="A2401" s="274" t="s">
        <v>4960</v>
      </c>
      <c r="B2401" s="274" t="s">
        <v>2629</v>
      </c>
      <c r="C2401" s="274" t="s">
        <v>4961</v>
      </c>
      <c r="D2401" s="273" t="s">
        <v>4962</v>
      </c>
      <c r="E2401" s="296">
        <v>6500</v>
      </c>
      <c r="F2401" s="274" t="s">
        <v>6261</v>
      </c>
      <c r="G2401" s="273" t="s">
        <v>6262</v>
      </c>
      <c r="H2401" s="298" t="s">
        <v>5752</v>
      </c>
      <c r="I2401" s="298" t="s">
        <v>4966</v>
      </c>
      <c r="J2401" s="298" t="s">
        <v>4967</v>
      </c>
      <c r="K2401" s="273"/>
      <c r="L2401" s="273"/>
      <c r="M2401" s="273"/>
      <c r="N2401" s="273">
        <v>3</v>
      </c>
      <c r="O2401" s="273">
        <v>6</v>
      </c>
      <c r="P2401" s="287">
        <v>40159.200000000004</v>
      </c>
      <c r="Q2401" s="288" t="s">
        <v>8627</v>
      </c>
      <c r="R2401" s="289" t="s">
        <v>8628</v>
      </c>
    </row>
    <row r="2402" spans="1:18" x14ac:dyDescent="0.2">
      <c r="A2402" s="274" t="s">
        <v>4960</v>
      </c>
      <c r="B2402" s="274" t="s">
        <v>2629</v>
      </c>
      <c r="C2402" s="274" t="s">
        <v>4961</v>
      </c>
      <c r="D2402" s="273" t="s">
        <v>4962</v>
      </c>
      <c r="E2402" s="296">
        <v>5500</v>
      </c>
      <c r="F2402" s="274" t="s">
        <v>6263</v>
      </c>
      <c r="G2402" s="273" t="s">
        <v>6264</v>
      </c>
      <c r="H2402" s="298" t="s">
        <v>4965</v>
      </c>
      <c r="I2402" s="298" t="s">
        <v>4966</v>
      </c>
      <c r="J2402" s="298" t="s">
        <v>4967</v>
      </c>
      <c r="K2402" s="273"/>
      <c r="L2402" s="273"/>
      <c r="M2402" s="273"/>
      <c r="N2402" s="273">
        <v>3</v>
      </c>
      <c r="O2402" s="273">
        <v>6</v>
      </c>
      <c r="P2402" s="287">
        <v>34159.199999999997</v>
      </c>
      <c r="Q2402" s="288" t="s">
        <v>8627</v>
      </c>
      <c r="R2402" s="289" t="s">
        <v>8628</v>
      </c>
    </row>
    <row r="2403" spans="1:18" x14ac:dyDescent="0.2">
      <c r="A2403" s="274" t="s">
        <v>4960</v>
      </c>
      <c r="B2403" s="274" t="s">
        <v>2629</v>
      </c>
      <c r="C2403" s="274" t="s">
        <v>4961</v>
      </c>
      <c r="D2403" s="273" t="s">
        <v>4962</v>
      </c>
      <c r="E2403" s="296">
        <v>6500</v>
      </c>
      <c r="F2403" s="274" t="s">
        <v>6265</v>
      </c>
      <c r="G2403" s="273" t="s">
        <v>6266</v>
      </c>
      <c r="H2403" s="298" t="s">
        <v>4985</v>
      </c>
      <c r="I2403" s="298" t="s">
        <v>4966</v>
      </c>
      <c r="J2403" s="298" t="s">
        <v>4967</v>
      </c>
      <c r="K2403" s="273"/>
      <c r="L2403" s="273"/>
      <c r="M2403" s="273"/>
      <c r="N2403" s="273">
        <v>3</v>
      </c>
      <c r="O2403" s="273">
        <v>6</v>
      </c>
      <c r="P2403" s="287">
        <v>40159.200000000004</v>
      </c>
      <c r="Q2403" s="288" t="s">
        <v>8627</v>
      </c>
      <c r="R2403" s="289" t="s">
        <v>8628</v>
      </c>
    </row>
    <row r="2404" spans="1:18" x14ac:dyDescent="0.2">
      <c r="A2404" s="274" t="s">
        <v>4960</v>
      </c>
      <c r="B2404" s="274" t="s">
        <v>2629</v>
      </c>
      <c r="C2404" s="274" t="s">
        <v>4961</v>
      </c>
      <c r="D2404" s="273" t="s">
        <v>4962</v>
      </c>
      <c r="E2404" s="296">
        <v>8500</v>
      </c>
      <c r="F2404" s="274" t="s">
        <v>6267</v>
      </c>
      <c r="G2404" s="273" t="s">
        <v>6268</v>
      </c>
      <c r="H2404" s="298" t="s">
        <v>4985</v>
      </c>
      <c r="I2404" s="298" t="s">
        <v>4966</v>
      </c>
      <c r="J2404" s="298" t="s">
        <v>4967</v>
      </c>
      <c r="K2404" s="273"/>
      <c r="L2404" s="273"/>
      <c r="M2404" s="273"/>
      <c r="N2404" s="273">
        <v>3</v>
      </c>
      <c r="O2404" s="273">
        <v>6</v>
      </c>
      <c r="P2404" s="287">
        <v>52159.199999999997</v>
      </c>
      <c r="Q2404" s="288" t="s">
        <v>8627</v>
      </c>
      <c r="R2404" s="289" t="s">
        <v>8628</v>
      </c>
    </row>
    <row r="2405" spans="1:18" x14ac:dyDescent="0.2">
      <c r="A2405" s="274" t="s">
        <v>4960</v>
      </c>
      <c r="B2405" s="274" t="s">
        <v>2629</v>
      </c>
      <c r="C2405" s="274" t="s">
        <v>4961</v>
      </c>
      <c r="D2405" s="273" t="s">
        <v>4962</v>
      </c>
      <c r="E2405" s="296">
        <v>8500</v>
      </c>
      <c r="F2405" s="274" t="s">
        <v>6269</v>
      </c>
      <c r="G2405" s="273" t="s">
        <v>6270</v>
      </c>
      <c r="H2405" s="298" t="s">
        <v>5763</v>
      </c>
      <c r="I2405" s="298" t="s">
        <v>4966</v>
      </c>
      <c r="J2405" s="298" t="s">
        <v>4967</v>
      </c>
      <c r="K2405" s="273"/>
      <c r="L2405" s="273"/>
      <c r="M2405" s="273"/>
      <c r="N2405" s="273">
        <v>3</v>
      </c>
      <c r="O2405" s="273">
        <v>6</v>
      </c>
      <c r="P2405" s="287">
        <v>52159.199999999997</v>
      </c>
      <c r="Q2405" s="288" t="s">
        <v>8627</v>
      </c>
      <c r="R2405" s="289" t="s">
        <v>8628</v>
      </c>
    </row>
    <row r="2406" spans="1:18" x14ac:dyDescent="0.2">
      <c r="A2406" s="274" t="s">
        <v>4960</v>
      </c>
      <c r="B2406" s="274" t="s">
        <v>2629</v>
      </c>
      <c r="C2406" s="274" t="s">
        <v>4961</v>
      </c>
      <c r="D2406" s="273" t="s">
        <v>4962</v>
      </c>
      <c r="E2406" s="296">
        <v>6500</v>
      </c>
      <c r="F2406" s="274" t="s">
        <v>6271</v>
      </c>
      <c r="G2406" s="273" t="s">
        <v>6272</v>
      </c>
      <c r="H2406" s="274" t="s">
        <v>4976</v>
      </c>
      <c r="I2406" s="274" t="s">
        <v>4966</v>
      </c>
      <c r="J2406" s="274" t="s">
        <v>4967</v>
      </c>
      <c r="K2406" s="273"/>
      <c r="L2406" s="273"/>
      <c r="M2406" s="273"/>
      <c r="N2406" s="273">
        <v>0</v>
      </c>
      <c r="O2406" s="273">
        <v>6</v>
      </c>
      <c r="P2406" s="287">
        <v>40159.200000000004</v>
      </c>
      <c r="Q2406" s="274"/>
      <c r="R2406" s="290"/>
    </row>
    <row r="2407" spans="1:18" x14ac:dyDescent="0.2">
      <c r="A2407" s="274" t="s">
        <v>4960</v>
      </c>
      <c r="B2407" s="274" t="s">
        <v>2629</v>
      </c>
      <c r="C2407" s="274" t="s">
        <v>4961</v>
      </c>
      <c r="D2407" s="273" t="s">
        <v>4962</v>
      </c>
      <c r="E2407" s="296">
        <v>6500</v>
      </c>
      <c r="F2407" s="274" t="s">
        <v>6273</v>
      </c>
      <c r="G2407" s="273" t="s">
        <v>6274</v>
      </c>
      <c r="H2407" s="298" t="s">
        <v>4965</v>
      </c>
      <c r="I2407" s="298" t="s">
        <v>4966</v>
      </c>
      <c r="J2407" s="298" t="s">
        <v>4967</v>
      </c>
      <c r="K2407" s="273"/>
      <c r="L2407" s="273"/>
      <c r="M2407" s="273"/>
      <c r="N2407" s="273">
        <v>3</v>
      </c>
      <c r="O2407" s="273">
        <v>6</v>
      </c>
      <c r="P2407" s="287">
        <v>40159.200000000004</v>
      </c>
      <c r="Q2407" s="288" t="s">
        <v>8627</v>
      </c>
      <c r="R2407" s="289" t="s">
        <v>8628</v>
      </c>
    </row>
    <row r="2408" spans="1:18" x14ac:dyDescent="0.2">
      <c r="A2408" s="274" t="s">
        <v>4960</v>
      </c>
      <c r="B2408" s="274" t="s">
        <v>2629</v>
      </c>
      <c r="C2408" s="274" t="s">
        <v>4961</v>
      </c>
      <c r="D2408" s="273" t="s">
        <v>4962</v>
      </c>
      <c r="E2408" s="296">
        <v>7500</v>
      </c>
      <c r="F2408" s="274" t="s">
        <v>6275</v>
      </c>
      <c r="G2408" s="273" t="s">
        <v>6276</v>
      </c>
      <c r="H2408" s="298" t="s">
        <v>4973</v>
      </c>
      <c r="I2408" s="298" t="s">
        <v>4966</v>
      </c>
      <c r="J2408" s="298" t="s">
        <v>4967</v>
      </c>
      <c r="K2408" s="273"/>
      <c r="L2408" s="273"/>
      <c r="M2408" s="273"/>
      <c r="N2408" s="273">
        <v>0</v>
      </c>
      <c r="O2408" s="273">
        <v>6</v>
      </c>
      <c r="P2408" s="287">
        <v>46276.39</v>
      </c>
      <c r="Q2408" s="288" t="s">
        <v>8627</v>
      </c>
      <c r="R2408" s="289" t="s">
        <v>8628</v>
      </c>
    </row>
    <row r="2409" spans="1:18" x14ac:dyDescent="0.2">
      <c r="A2409" s="274" t="s">
        <v>4960</v>
      </c>
      <c r="B2409" s="274" t="s">
        <v>2629</v>
      </c>
      <c r="C2409" s="274" t="s">
        <v>4961</v>
      </c>
      <c r="D2409" s="273" t="s">
        <v>4962</v>
      </c>
      <c r="E2409" s="296">
        <v>6500</v>
      </c>
      <c r="F2409" s="274" t="s">
        <v>6277</v>
      </c>
      <c r="G2409" s="273" t="s">
        <v>6278</v>
      </c>
      <c r="H2409" s="298" t="s">
        <v>4976</v>
      </c>
      <c r="I2409" s="298" t="s">
        <v>4966</v>
      </c>
      <c r="J2409" s="298" t="s">
        <v>4967</v>
      </c>
      <c r="K2409" s="273"/>
      <c r="L2409" s="273"/>
      <c r="M2409" s="273"/>
      <c r="N2409" s="273">
        <v>4</v>
      </c>
      <c r="O2409" s="273">
        <v>6</v>
      </c>
      <c r="P2409" s="287">
        <v>40159.200000000004</v>
      </c>
      <c r="Q2409" s="288" t="s">
        <v>8627</v>
      </c>
      <c r="R2409" s="289" t="s">
        <v>8628</v>
      </c>
    </row>
    <row r="2410" spans="1:18" x14ac:dyDescent="0.2">
      <c r="A2410" s="274" t="s">
        <v>4960</v>
      </c>
      <c r="B2410" s="274" t="s">
        <v>2629</v>
      </c>
      <c r="C2410" s="274" t="s">
        <v>4961</v>
      </c>
      <c r="D2410" s="273" t="s">
        <v>4962</v>
      </c>
      <c r="E2410" s="296">
        <v>8500</v>
      </c>
      <c r="F2410" s="274" t="s">
        <v>6279</v>
      </c>
      <c r="G2410" s="273" t="s">
        <v>6280</v>
      </c>
      <c r="H2410" s="298" t="s">
        <v>5258</v>
      </c>
      <c r="I2410" s="298" t="s">
        <v>4966</v>
      </c>
      <c r="J2410" s="298" t="s">
        <v>4967</v>
      </c>
      <c r="K2410" s="273"/>
      <c r="L2410" s="273"/>
      <c r="M2410" s="273"/>
      <c r="N2410" s="273">
        <v>0</v>
      </c>
      <c r="O2410" s="273">
        <v>6</v>
      </c>
      <c r="P2410" s="287">
        <v>52159.199999999997</v>
      </c>
      <c r="Q2410" s="288" t="s">
        <v>8627</v>
      </c>
      <c r="R2410" s="289" t="s">
        <v>8628</v>
      </c>
    </row>
    <row r="2411" spans="1:18" x14ac:dyDescent="0.2">
      <c r="A2411" s="274" t="s">
        <v>4960</v>
      </c>
      <c r="B2411" s="274" t="s">
        <v>2629</v>
      </c>
      <c r="C2411" s="274" t="s">
        <v>4961</v>
      </c>
      <c r="D2411" s="273" t="s">
        <v>4962</v>
      </c>
      <c r="E2411" s="296">
        <v>10000</v>
      </c>
      <c r="F2411" s="274" t="s">
        <v>6281</v>
      </c>
      <c r="G2411" s="273" t="s">
        <v>6282</v>
      </c>
      <c r="H2411" s="298" t="s">
        <v>4985</v>
      </c>
      <c r="I2411" s="298" t="s">
        <v>4966</v>
      </c>
      <c r="J2411" s="298" t="s">
        <v>4967</v>
      </c>
      <c r="K2411" s="273"/>
      <c r="L2411" s="273"/>
      <c r="M2411" s="273"/>
      <c r="N2411" s="273">
        <v>3</v>
      </c>
      <c r="O2411" s="273">
        <v>6</v>
      </c>
      <c r="P2411" s="287">
        <v>64259.200000000012</v>
      </c>
      <c r="Q2411" s="288" t="s">
        <v>8627</v>
      </c>
      <c r="R2411" s="289" t="s">
        <v>8628</v>
      </c>
    </row>
    <row r="2412" spans="1:18" x14ac:dyDescent="0.2">
      <c r="A2412" s="274" t="s">
        <v>4960</v>
      </c>
      <c r="B2412" s="274" t="s">
        <v>2629</v>
      </c>
      <c r="C2412" s="274" t="s">
        <v>4961</v>
      </c>
      <c r="D2412" s="273" t="s">
        <v>4970</v>
      </c>
      <c r="E2412" s="296">
        <v>5500</v>
      </c>
      <c r="F2412" s="274" t="s">
        <v>6283</v>
      </c>
      <c r="G2412" s="273" t="s">
        <v>6284</v>
      </c>
      <c r="H2412" s="298" t="s">
        <v>5306</v>
      </c>
      <c r="I2412" s="298" t="s">
        <v>4966</v>
      </c>
      <c r="J2412" s="298" t="s">
        <v>4967</v>
      </c>
      <c r="K2412" s="273"/>
      <c r="L2412" s="273"/>
      <c r="M2412" s="273"/>
      <c r="N2412" s="273">
        <v>0</v>
      </c>
      <c r="O2412" s="273">
        <v>6</v>
      </c>
      <c r="P2412" s="287">
        <v>34159.199999999997</v>
      </c>
      <c r="Q2412" s="288" t="s">
        <v>8627</v>
      </c>
      <c r="R2412" s="289" t="s">
        <v>8628</v>
      </c>
    </row>
    <row r="2413" spans="1:18" x14ac:dyDescent="0.2">
      <c r="A2413" s="274" t="s">
        <v>4960</v>
      </c>
      <c r="B2413" s="274" t="s">
        <v>2629</v>
      </c>
      <c r="C2413" s="274" t="s">
        <v>4961</v>
      </c>
      <c r="D2413" s="273" t="s">
        <v>4970</v>
      </c>
      <c r="E2413" s="296">
        <v>3500</v>
      </c>
      <c r="F2413" s="274" t="s">
        <v>6285</v>
      </c>
      <c r="G2413" s="273" t="s">
        <v>6286</v>
      </c>
      <c r="H2413" s="298" t="s">
        <v>4976</v>
      </c>
      <c r="I2413" s="298" t="s">
        <v>4966</v>
      </c>
      <c r="J2413" s="298" t="s">
        <v>4967</v>
      </c>
      <c r="K2413" s="273"/>
      <c r="L2413" s="273"/>
      <c r="M2413" s="273"/>
      <c r="N2413" s="273">
        <v>0</v>
      </c>
      <c r="O2413" s="273">
        <v>6</v>
      </c>
      <c r="P2413" s="287">
        <v>22159.199999999997</v>
      </c>
      <c r="Q2413" s="288" t="s">
        <v>8627</v>
      </c>
      <c r="R2413" s="289" t="s">
        <v>8628</v>
      </c>
    </row>
    <row r="2414" spans="1:18" x14ac:dyDescent="0.2">
      <c r="A2414" s="274" t="s">
        <v>4960</v>
      </c>
      <c r="B2414" s="274" t="s">
        <v>2629</v>
      </c>
      <c r="C2414" s="274" t="s">
        <v>4961</v>
      </c>
      <c r="D2414" s="273" t="s">
        <v>4962</v>
      </c>
      <c r="E2414" s="296">
        <v>5000</v>
      </c>
      <c r="F2414" s="274" t="s">
        <v>6287</v>
      </c>
      <c r="G2414" s="273" t="s">
        <v>6288</v>
      </c>
      <c r="H2414" s="298" t="s">
        <v>5306</v>
      </c>
      <c r="I2414" s="298" t="s">
        <v>4966</v>
      </c>
      <c r="J2414" s="298" t="s">
        <v>4967</v>
      </c>
      <c r="K2414" s="273"/>
      <c r="L2414" s="273"/>
      <c r="M2414" s="273"/>
      <c r="N2414" s="273">
        <v>0</v>
      </c>
      <c r="O2414" s="273">
        <v>6</v>
      </c>
      <c r="P2414" s="287">
        <v>31159.199999999997</v>
      </c>
      <c r="Q2414" s="288" t="s">
        <v>8627</v>
      </c>
      <c r="R2414" s="289" t="s">
        <v>8628</v>
      </c>
    </row>
    <row r="2415" spans="1:18" x14ac:dyDescent="0.2">
      <c r="A2415" s="274" t="s">
        <v>4960</v>
      </c>
      <c r="B2415" s="274" t="s">
        <v>2629</v>
      </c>
      <c r="C2415" s="274" t="s">
        <v>4961</v>
      </c>
      <c r="D2415" s="273" t="s">
        <v>4962</v>
      </c>
      <c r="E2415" s="296">
        <v>5500</v>
      </c>
      <c r="F2415" s="274" t="s">
        <v>6289</v>
      </c>
      <c r="G2415" s="273" t="s">
        <v>6290</v>
      </c>
      <c r="H2415" s="298" t="s">
        <v>4965</v>
      </c>
      <c r="I2415" s="298" t="s">
        <v>4966</v>
      </c>
      <c r="J2415" s="298" t="s">
        <v>4967</v>
      </c>
      <c r="K2415" s="273"/>
      <c r="L2415" s="273"/>
      <c r="M2415" s="273"/>
      <c r="N2415" s="273">
        <v>3</v>
      </c>
      <c r="O2415" s="273">
        <v>6</v>
      </c>
      <c r="P2415" s="287">
        <v>34159.199999999997</v>
      </c>
      <c r="Q2415" s="288" t="s">
        <v>8627</v>
      </c>
      <c r="R2415" s="289" t="s">
        <v>8628</v>
      </c>
    </row>
    <row r="2416" spans="1:18" x14ac:dyDescent="0.2">
      <c r="A2416" s="274" t="s">
        <v>4960</v>
      </c>
      <c r="B2416" s="274" t="s">
        <v>2629</v>
      </c>
      <c r="C2416" s="274" t="s">
        <v>4961</v>
      </c>
      <c r="D2416" s="273" t="s">
        <v>4970</v>
      </c>
      <c r="E2416" s="296">
        <v>3500</v>
      </c>
      <c r="F2416" s="274" t="s">
        <v>6291</v>
      </c>
      <c r="G2416" s="273" t="s">
        <v>6292</v>
      </c>
      <c r="H2416" s="298" t="s">
        <v>4973</v>
      </c>
      <c r="I2416" s="298" t="s">
        <v>4993</v>
      </c>
      <c r="J2416" s="298" t="s">
        <v>4994</v>
      </c>
      <c r="K2416" s="273"/>
      <c r="L2416" s="273"/>
      <c r="M2416" s="273"/>
      <c r="N2416" s="273">
        <v>0</v>
      </c>
      <c r="O2416" s="273">
        <v>6</v>
      </c>
      <c r="P2416" s="287">
        <v>22159.199999999997</v>
      </c>
      <c r="Q2416" s="288" t="s">
        <v>8627</v>
      </c>
      <c r="R2416" s="289" t="s">
        <v>8628</v>
      </c>
    </row>
    <row r="2417" spans="1:18" x14ac:dyDescent="0.2">
      <c r="A2417" s="274" t="s">
        <v>4960</v>
      </c>
      <c r="B2417" s="274" t="s">
        <v>2629</v>
      </c>
      <c r="C2417" s="274" t="s">
        <v>4961</v>
      </c>
      <c r="D2417" s="273" t="s">
        <v>5052</v>
      </c>
      <c r="E2417" s="296">
        <v>3500</v>
      </c>
      <c r="F2417" s="274" t="s">
        <v>6293</v>
      </c>
      <c r="G2417" s="273" t="s">
        <v>6294</v>
      </c>
      <c r="H2417" s="298" t="s">
        <v>5055</v>
      </c>
      <c r="I2417" s="298" t="s">
        <v>4993</v>
      </c>
      <c r="J2417" s="298" t="s">
        <v>5056</v>
      </c>
      <c r="K2417" s="273"/>
      <c r="L2417" s="273"/>
      <c r="M2417" s="273"/>
      <c r="N2417" s="273">
        <v>4</v>
      </c>
      <c r="O2417" s="273">
        <v>6</v>
      </c>
      <c r="P2417" s="287">
        <v>22159.199999999997</v>
      </c>
      <c r="Q2417" s="288" t="s">
        <v>8627</v>
      </c>
      <c r="R2417" s="289" t="s">
        <v>8628</v>
      </c>
    </row>
    <row r="2418" spans="1:18" x14ac:dyDescent="0.2">
      <c r="A2418" s="274" t="s">
        <v>4960</v>
      </c>
      <c r="B2418" s="274" t="s">
        <v>2629</v>
      </c>
      <c r="C2418" s="274" t="s">
        <v>4961</v>
      </c>
      <c r="D2418" s="273" t="s">
        <v>5052</v>
      </c>
      <c r="E2418" s="296">
        <v>4500</v>
      </c>
      <c r="F2418" s="274" t="s">
        <v>6295</v>
      </c>
      <c r="G2418" s="273" t="s">
        <v>6296</v>
      </c>
      <c r="H2418" s="298" t="s">
        <v>4992</v>
      </c>
      <c r="I2418" s="298" t="s">
        <v>4993</v>
      </c>
      <c r="J2418" s="298" t="s">
        <v>4994</v>
      </c>
      <c r="K2418" s="273"/>
      <c r="L2418" s="273"/>
      <c r="M2418" s="273"/>
      <c r="N2418" s="273">
        <v>0</v>
      </c>
      <c r="O2418" s="273">
        <v>6</v>
      </c>
      <c r="P2418" s="287">
        <v>28159.199999999997</v>
      </c>
      <c r="Q2418" s="288" t="s">
        <v>8627</v>
      </c>
      <c r="R2418" s="289" t="s">
        <v>8628</v>
      </c>
    </row>
    <row r="2419" spans="1:18" x14ac:dyDescent="0.2">
      <c r="A2419" s="274" t="s">
        <v>4960</v>
      </c>
      <c r="B2419" s="274" t="s">
        <v>2629</v>
      </c>
      <c r="C2419" s="274" t="s">
        <v>4961</v>
      </c>
      <c r="D2419" s="273" t="s">
        <v>4962</v>
      </c>
      <c r="E2419" s="296">
        <v>7500</v>
      </c>
      <c r="F2419" s="274" t="s">
        <v>6297</v>
      </c>
      <c r="G2419" s="273" t="s">
        <v>6298</v>
      </c>
      <c r="H2419" s="298" t="s">
        <v>6299</v>
      </c>
      <c r="I2419" s="298" t="s">
        <v>4966</v>
      </c>
      <c r="J2419" s="298" t="s">
        <v>4967</v>
      </c>
      <c r="K2419" s="273"/>
      <c r="L2419" s="273"/>
      <c r="M2419" s="273"/>
      <c r="N2419" s="273">
        <v>0</v>
      </c>
      <c r="O2419" s="273">
        <v>6</v>
      </c>
      <c r="P2419" s="287">
        <v>46409.200000000004</v>
      </c>
      <c r="Q2419" s="288" t="s">
        <v>8627</v>
      </c>
      <c r="R2419" s="289" t="s">
        <v>8628</v>
      </c>
    </row>
    <row r="2420" spans="1:18" x14ac:dyDescent="0.2">
      <c r="A2420" s="274" t="s">
        <v>4960</v>
      </c>
      <c r="B2420" s="274" t="s">
        <v>2629</v>
      </c>
      <c r="C2420" s="274" t="s">
        <v>4961</v>
      </c>
      <c r="D2420" s="273" t="s">
        <v>4962</v>
      </c>
      <c r="E2420" s="296">
        <v>6500</v>
      </c>
      <c r="F2420" s="274" t="s">
        <v>6300</v>
      </c>
      <c r="G2420" s="273" t="s">
        <v>6301</v>
      </c>
      <c r="H2420" s="298" t="s">
        <v>4965</v>
      </c>
      <c r="I2420" s="298" t="s">
        <v>4966</v>
      </c>
      <c r="J2420" s="298" t="s">
        <v>4967</v>
      </c>
      <c r="K2420" s="273"/>
      <c r="L2420" s="273"/>
      <c r="M2420" s="273"/>
      <c r="N2420" s="273">
        <v>4</v>
      </c>
      <c r="O2420" s="273">
        <v>6</v>
      </c>
      <c r="P2420" s="287">
        <v>40159.200000000004</v>
      </c>
      <c r="Q2420" s="288" t="s">
        <v>8627</v>
      </c>
      <c r="R2420" s="289" t="s">
        <v>8628</v>
      </c>
    </row>
    <row r="2421" spans="1:18" x14ac:dyDescent="0.2">
      <c r="A2421" s="274" t="s">
        <v>4960</v>
      </c>
      <c r="B2421" s="274" t="s">
        <v>2629</v>
      </c>
      <c r="C2421" s="274" t="s">
        <v>4961</v>
      </c>
      <c r="D2421" s="273" t="s">
        <v>4962</v>
      </c>
      <c r="E2421" s="296">
        <v>6500</v>
      </c>
      <c r="F2421" s="274" t="s">
        <v>6302</v>
      </c>
      <c r="G2421" s="273" t="s">
        <v>6303</v>
      </c>
      <c r="H2421" s="298" t="s">
        <v>4976</v>
      </c>
      <c r="I2421" s="298" t="s">
        <v>4966</v>
      </c>
      <c r="J2421" s="298" t="s">
        <v>4967</v>
      </c>
      <c r="K2421" s="273"/>
      <c r="L2421" s="273"/>
      <c r="M2421" s="273"/>
      <c r="N2421" s="273">
        <v>3</v>
      </c>
      <c r="O2421" s="273">
        <v>6</v>
      </c>
      <c r="P2421" s="287">
        <v>40159.200000000004</v>
      </c>
      <c r="Q2421" s="288" t="s">
        <v>8627</v>
      </c>
      <c r="R2421" s="289" t="s">
        <v>8628</v>
      </c>
    </row>
    <row r="2422" spans="1:18" x14ac:dyDescent="0.2">
      <c r="A2422" s="274" t="s">
        <v>4960</v>
      </c>
      <c r="B2422" s="274" t="s">
        <v>2629</v>
      </c>
      <c r="C2422" s="274" t="s">
        <v>4961</v>
      </c>
      <c r="D2422" s="273" t="s">
        <v>4962</v>
      </c>
      <c r="E2422" s="296">
        <v>6500</v>
      </c>
      <c r="F2422" s="274" t="s">
        <v>6304</v>
      </c>
      <c r="G2422" s="273" t="s">
        <v>6305</v>
      </c>
      <c r="H2422" s="298" t="s">
        <v>4965</v>
      </c>
      <c r="I2422" s="298" t="s">
        <v>4966</v>
      </c>
      <c r="J2422" s="298" t="s">
        <v>4967</v>
      </c>
      <c r="K2422" s="273"/>
      <c r="L2422" s="273"/>
      <c r="M2422" s="273"/>
      <c r="N2422" s="273">
        <v>0</v>
      </c>
      <c r="O2422" s="273">
        <v>6</v>
      </c>
      <c r="P2422" s="287">
        <v>40159.200000000004</v>
      </c>
      <c r="Q2422" s="288" t="s">
        <v>8627</v>
      </c>
      <c r="R2422" s="289" t="s">
        <v>8628</v>
      </c>
    </row>
    <row r="2423" spans="1:18" x14ac:dyDescent="0.2">
      <c r="A2423" s="274" t="s">
        <v>4960</v>
      </c>
      <c r="B2423" s="274" t="s">
        <v>2629</v>
      </c>
      <c r="C2423" s="274" t="s">
        <v>4961</v>
      </c>
      <c r="D2423" s="273" t="s">
        <v>4970</v>
      </c>
      <c r="E2423" s="296">
        <v>3150</v>
      </c>
      <c r="F2423" s="274" t="s">
        <v>6306</v>
      </c>
      <c r="G2423" s="273" t="s">
        <v>6307</v>
      </c>
      <c r="H2423" s="298" t="s">
        <v>4973</v>
      </c>
      <c r="I2423" s="298" t="s">
        <v>5020</v>
      </c>
      <c r="J2423" s="298" t="s">
        <v>4982</v>
      </c>
      <c r="K2423" s="273"/>
      <c r="L2423" s="273"/>
      <c r="M2423" s="273"/>
      <c r="N2423" s="273">
        <v>0</v>
      </c>
      <c r="O2423" s="273">
        <v>6</v>
      </c>
      <c r="P2423" s="287">
        <v>20059.199999999997</v>
      </c>
      <c r="Q2423" s="288" t="s">
        <v>8627</v>
      </c>
      <c r="R2423" s="289" t="s">
        <v>8628</v>
      </c>
    </row>
    <row r="2424" spans="1:18" x14ac:dyDescent="0.2">
      <c r="A2424" s="274" t="s">
        <v>4960</v>
      </c>
      <c r="B2424" s="274" t="s">
        <v>2629</v>
      </c>
      <c r="C2424" s="274" t="s">
        <v>4961</v>
      </c>
      <c r="D2424" s="273" t="s">
        <v>4962</v>
      </c>
      <c r="E2424" s="296">
        <v>7500</v>
      </c>
      <c r="F2424" s="274" t="s">
        <v>6308</v>
      </c>
      <c r="G2424" s="273" t="s">
        <v>6309</v>
      </c>
      <c r="H2424" s="298" t="s">
        <v>4973</v>
      </c>
      <c r="I2424" s="298" t="s">
        <v>4966</v>
      </c>
      <c r="J2424" s="298" t="s">
        <v>4967</v>
      </c>
      <c r="K2424" s="273"/>
      <c r="L2424" s="273"/>
      <c r="M2424" s="273"/>
      <c r="N2424" s="273">
        <v>4</v>
      </c>
      <c r="O2424" s="273">
        <v>6</v>
      </c>
      <c r="P2424" s="287">
        <v>46159.200000000004</v>
      </c>
      <c r="Q2424" s="288" t="s">
        <v>8627</v>
      </c>
      <c r="R2424" s="289" t="s">
        <v>8628</v>
      </c>
    </row>
    <row r="2425" spans="1:18" x14ac:dyDescent="0.2">
      <c r="A2425" s="274" t="s">
        <v>4960</v>
      </c>
      <c r="B2425" s="274" t="s">
        <v>2629</v>
      </c>
      <c r="C2425" s="274" t="s">
        <v>4961</v>
      </c>
      <c r="D2425" s="273" t="s">
        <v>4970</v>
      </c>
      <c r="E2425" s="296">
        <v>5500</v>
      </c>
      <c r="F2425" s="274" t="s">
        <v>6310</v>
      </c>
      <c r="G2425" s="273" t="s">
        <v>6311</v>
      </c>
      <c r="H2425" s="298" t="s">
        <v>4999</v>
      </c>
      <c r="I2425" s="298" t="s">
        <v>4966</v>
      </c>
      <c r="J2425" s="298" t="s">
        <v>4967</v>
      </c>
      <c r="K2425" s="273"/>
      <c r="L2425" s="273"/>
      <c r="M2425" s="273"/>
      <c r="N2425" s="273">
        <v>0</v>
      </c>
      <c r="O2425" s="273">
        <v>6</v>
      </c>
      <c r="P2425" s="287">
        <v>34159.199999999997</v>
      </c>
      <c r="Q2425" s="288" t="s">
        <v>8627</v>
      </c>
      <c r="R2425" s="289" t="s">
        <v>8628</v>
      </c>
    </row>
    <row r="2426" spans="1:18" x14ac:dyDescent="0.2">
      <c r="A2426" s="274" t="s">
        <v>4960</v>
      </c>
      <c r="B2426" s="274" t="s">
        <v>2629</v>
      </c>
      <c r="C2426" s="274" t="s">
        <v>4961</v>
      </c>
      <c r="D2426" s="273" t="s">
        <v>4970</v>
      </c>
      <c r="E2426" s="296">
        <v>5500</v>
      </c>
      <c r="F2426" s="274" t="s">
        <v>6312</v>
      </c>
      <c r="G2426" s="273" t="s">
        <v>6313</v>
      </c>
      <c r="H2426" s="298" t="s">
        <v>5012</v>
      </c>
      <c r="I2426" s="298" t="s">
        <v>4966</v>
      </c>
      <c r="J2426" s="298" t="s">
        <v>4967</v>
      </c>
      <c r="K2426" s="273"/>
      <c r="L2426" s="273"/>
      <c r="M2426" s="273"/>
      <c r="N2426" s="273">
        <v>0</v>
      </c>
      <c r="O2426" s="273">
        <v>6</v>
      </c>
      <c r="P2426" s="287">
        <v>34159.199999999997</v>
      </c>
      <c r="Q2426" s="288" t="s">
        <v>8627</v>
      </c>
      <c r="R2426" s="289" t="s">
        <v>8628</v>
      </c>
    </row>
    <row r="2427" spans="1:18" x14ac:dyDescent="0.2">
      <c r="A2427" s="274" t="s">
        <v>4960</v>
      </c>
      <c r="B2427" s="274" t="s">
        <v>2629</v>
      </c>
      <c r="C2427" s="274" t="s">
        <v>4961</v>
      </c>
      <c r="D2427" s="273" t="s">
        <v>5052</v>
      </c>
      <c r="E2427" s="296">
        <v>2500</v>
      </c>
      <c r="F2427" s="274" t="s">
        <v>6316</v>
      </c>
      <c r="G2427" s="273" t="s">
        <v>6317</v>
      </c>
      <c r="H2427" s="298" t="s">
        <v>6318</v>
      </c>
      <c r="I2427" s="298" t="s">
        <v>4993</v>
      </c>
      <c r="J2427" s="298" t="s">
        <v>4994</v>
      </c>
      <c r="K2427" s="273"/>
      <c r="L2427" s="273"/>
      <c r="M2427" s="273"/>
      <c r="N2427" s="273">
        <v>0</v>
      </c>
      <c r="O2427" s="273">
        <v>6</v>
      </c>
      <c r="P2427" s="287">
        <v>16156.5</v>
      </c>
      <c r="Q2427" s="288" t="s">
        <v>8627</v>
      </c>
      <c r="R2427" s="289" t="s">
        <v>8628</v>
      </c>
    </row>
    <row r="2428" spans="1:18" x14ac:dyDescent="0.2">
      <c r="A2428" s="274" t="s">
        <v>4960</v>
      </c>
      <c r="B2428" s="274" t="s">
        <v>2629</v>
      </c>
      <c r="C2428" s="274" t="s">
        <v>4961</v>
      </c>
      <c r="D2428" s="273" t="s">
        <v>4962</v>
      </c>
      <c r="E2428" s="296">
        <v>5500</v>
      </c>
      <c r="F2428" s="274" t="s">
        <v>6319</v>
      </c>
      <c r="G2428" s="273" t="s">
        <v>6320</v>
      </c>
      <c r="H2428" s="298" t="s">
        <v>5015</v>
      </c>
      <c r="I2428" s="298" t="s">
        <v>4966</v>
      </c>
      <c r="J2428" s="298" t="s">
        <v>4967</v>
      </c>
      <c r="K2428" s="273"/>
      <c r="L2428" s="273"/>
      <c r="M2428" s="273"/>
      <c r="N2428" s="273">
        <v>0</v>
      </c>
      <c r="O2428" s="273">
        <v>6</v>
      </c>
      <c r="P2428" s="287">
        <v>34159.199999999997</v>
      </c>
      <c r="Q2428" s="288" t="s">
        <v>8627</v>
      </c>
      <c r="R2428" s="289" t="s">
        <v>8628</v>
      </c>
    </row>
    <row r="2429" spans="1:18" x14ac:dyDescent="0.2">
      <c r="A2429" s="274" t="s">
        <v>4960</v>
      </c>
      <c r="B2429" s="274" t="s">
        <v>2629</v>
      </c>
      <c r="C2429" s="274" t="s">
        <v>4961</v>
      </c>
      <c r="D2429" s="273" t="s">
        <v>4962</v>
      </c>
      <c r="E2429" s="296">
        <v>6500</v>
      </c>
      <c r="F2429" s="274" t="s">
        <v>6321</v>
      </c>
      <c r="G2429" s="273" t="s">
        <v>6322</v>
      </c>
      <c r="H2429" s="298" t="s">
        <v>4973</v>
      </c>
      <c r="I2429" s="298" t="s">
        <v>4966</v>
      </c>
      <c r="J2429" s="298" t="s">
        <v>4967</v>
      </c>
      <c r="K2429" s="273"/>
      <c r="L2429" s="273"/>
      <c r="M2429" s="273"/>
      <c r="N2429" s="273">
        <v>4</v>
      </c>
      <c r="O2429" s="273">
        <v>6</v>
      </c>
      <c r="P2429" s="287">
        <v>40159.200000000004</v>
      </c>
      <c r="Q2429" s="288" t="s">
        <v>8627</v>
      </c>
      <c r="R2429" s="289" t="s">
        <v>8628</v>
      </c>
    </row>
    <row r="2430" spans="1:18" x14ac:dyDescent="0.2">
      <c r="A2430" s="274" t="s">
        <v>4960</v>
      </c>
      <c r="B2430" s="274" t="s">
        <v>2629</v>
      </c>
      <c r="C2430" s="274" t="s">
        <v>4961</v>
      </c>
      <c r="D2430" s="273" t="s">
        <v>5052</v>
      </c>
      <c r="E2430" s="296">
        <v>3600</v>
      </c>
      <c r="F2430" s="274" t="s">
        <v>6323</v>
      </c>
      <c r="G2430" s="273" t="s">
        <v>6324</v>
      </c>
      <c r="H2430" s="298" t="s">
        <v>5055</v>
      </c>
      <c r="I2430" s="298" t="s">
        <v>4993</v>
      </c>
      <c r="J2430" s="298" t="s">
        <v>5056</v>
      </c>
      <c r="K2430" s="273"/>
      <c r="L2430" s="273"/>
      <c r="M2430" s="273"/>
      <c r="N2430" s="273">
        <v>0</v>
      </c>
      <c r="O2430" s="273">
        <v>6</v>
      </c>
      <c r="P2430" s="287">
        <v>22759.199999999997</v>
      </c>
      <c r="Q2430" s="288" t="s">
        <v>8627</v>
      </c>
      <c r="R2430" s="289" t="s">
        <v>8628</v>
      </c>
    </row>
    <row r="2431" spans="1:18" x14ac:dyDescent="0.2">
      <c r="A2431" s="274" t="s">
        <v>4960</v>
      </c>
      <c r="B2431" s="274" t="s">
        <v>2629</v>
      </c>
      <c r="C2431" s="274" t="s">
        <v>4961</v>
      </c>
      <c r="D2431" s="273" t="s">
        <v>4962</v>
      </c>
      <c r="E2431" s="296">
        <v>6500</v>
      </c>
      <c r="F2431" s="274" t="s">
        <v>6325</v>
      </c>
      <c r="G2431" s="273" t="s">
        <v>6326</v>
      </c>
      <c r="H2431" s="298" t="s">
        <v>4973</v>
      </c>
      <c r="I2431" s="298" t="s">
        <v>4966</v>
      </c>
      <c r="J2431" s="298" t="s">
        <v>4967</v>
      </c>
      <c r="K2431" s="273"/>
      <c r="L2431" s="273"/>
      <c r="M2431" s="273"/>
      <c r="N2431" s="273">
        <v>0</v>
      </c>
      <c r="O2431" s="273">
        <v>6</v>
      </c>
      <c r="P2431" s="287">
        <v>33202.32</v>
      </c>
      <c r="Q2431" s="288" t="s">
        <v>8627</v>
      </c>
      <c r="R2431" s="289" t="s">
        <v>8628</v>
      </c>
    </row>
    <row r="2432" spans="1:18" x14ac:dyDescent="0.2">
      <c r="A2432" s="274" t="s">
        <v>4960</v>
      </c>
      <c r="B2432" s="274" t="s">
        <v>2629</v>
      </c>
      <c r="C2432" s="274" t="s">
        <v>4961</v>
      </c>
      <c r="D2432" s="273" t="s">
        <v>4962</v>
      </c>
      <c r="E2432" s="296">
        <v>7500</v>
      </c>
      <c r="F2432" s="274" t="s">
        <v>6327</v>
      </c>
      <c r="G2432" s="273" t="s">
        <v>6328</v>
      </c>
      <c r="H2432" s="298" t="s">
        <v>4965</v>
      </c>
      <c r="I2432" s="298" t="s">
        <v>4966</v>
      </c>
      <c r="J2432" s="298" t="s">
        <v>4967</v>
      </c>
      <c r="K2432" s="273"/>
      <c r="L2432" s="273"/>
      <c r="M2432" s="273"/>
      <c r="N2432" s="273">
        <v>3</v>
      </c>
      <c r="O2432" s="273">
        <v>6</v>
      </c>
      <c r="P2432" s="287">
        <v>46159.200000000004</v>
      </c>
      <c r="Q2432" s="288" t="s">
        <v>8627</v>
      </c>
      <c r="R2432" s="289" t="s">
        <v>8628</v>
      </c>
    </row>
    <row r="2433" spans="1:18" x14ac:dyDescent="0.2">
      <c r="A2433" s="274" t="s">
        <v>4960</v>
      </c>
      <c r="B2433" s="274" t="s">
        <v>2629</v>
      </c>
      <c r="C2433" s="274" t="s">
        <v>4961</v>
      </c>
      <c r="D2433" s="273" t="s">
        <v>4962</v>
      </c>
      <c r="E2433" s="296">
        <v>7500</v>
      </c>
      <c r="F2433" s="274" t="s">
        <v>6329</v>
      </c>
      <c r="G2433" s="273" t="s">
        <v>6330</v>
      </c>
      <c r="H2433" s="298" t="s">
        <v>5015</v>
      </c>
      <c r="I2433" s="298" t="s">
        <v>4966</v>
      </c>
      <c r="J2433" s="298" t="s">
        <v>4967</v>
      </c>
      <c r="K2433" s="273"/>
      <c r="L2433" s="273"/>
      <c r="M2433" s="273"/>
      <c r="N2433" s="273">
        <v>3</v>
      </c>
      <c r="O2433" s="273">
        <v>6</v>
      </c>
      <c r="P2433" s="287">
        <v>46159.200000000004</v>
      </c>
      <c r="Q2433" s="288" t="s">
        <v>8627</v>
      </c>
      <c r="R2433" s="289" t="s">
        <v>8628</v>
      </c>
    </row>
    <row r="2434" spans="1:18" x14ac:dyDescent="0.2">
      <c r="A2434" s="274" t="s">
        <v>4960</v>
      </c>
      <c r="B2434" s="274" t="s">
        <v>2629</v>
      </c>
      <c r="C2434" s="274" t="s">
        <v>4961</v>
      </c>
      <c r="D2434" s="273" t="s">
        <v>4962</v>
      </c>
      <c r="E2434" s="296">
        <v>6500</v>
      </c>
      <c r="F2434" s="274" t="s">
        <v>6331</v>
      </c>
      <c r="G2434" s="273" t="s">
        <v>6332</v>
      </c>
      <c r="H2434" s="298" t="s">
        <v>4999</v>
      </c>
      <c r="I2434" s="298" t="s">
        <v>4966</v>
      </c>
      <c r="J2434" s="298" t="s">
        <v>4967</v>
      </c>
      <c r="K2434" s="273"/>
      <c r="L2434" s="273"/>
      <c r="M2434" s="273"/>
      <c r="N2434" s="273">
        <v>0</v>
      </c>
      <c r="O2434" s="273">
        <v>6</v>
      </c>
      <c r="P2434" s="287">
        <v>40159.200000000004</v>
      </c>
      <c r="Q2434" s="288" t="s">
        <v>8627</v>
      </c>
      <c r="R2434" s="289" t="s">
        <v>8628</v>
      </c>
    </row>
    <row r="2435" spans="1:18" x14ac:dyDescent="0.2">
      <c r="A2435" s="274" t="s">
        <v>4960</v>
      </c>
      <c r="B2435" s="274" t="s">
        <v>2629</v>
      </c>
      <c r="C2435" s="274" t="s">
        <v>4961</v>
      </c>
      <c r="D2435" s="273" t="s">
        <v>4962</v>
      </c>
      <c r="E2435" s="296">
        <v>8500</v>
      </c>
      <c r="F2435" s="274" t="s">
        <v>6333</v>
      </c>
      <c r="G2435" s="273" t="s">
        <v>6334</v>
      </c>
      <c r="H2435" s="298" t="s">
        <v>4965</v>
      </c>
      <c r="I2435" s="298" t="s">
        <v>4966</v>
      </c>
      <c r="J2435" s="298" t="s">
        <v>4967</v>
      </c>
      <c r="K2435" s="273"/>
      <c r="L2435" s="273"/>
      <c r="M2435" s="273"/>
      <c r="N2435" s="273">
        <v>0</v>
      </c>
      <c r="O2435" s="273">
        <v>6</v>
      </c>
      <c r="P2435" s="287">
        <v>52159.199999999997</v>
      </c>
      <c r="Q2435" s="288" t="s">
        <v>8627</v>
      </c>
      <c r="R2435" s="289" t="s">
        <v>8628</v>
      </c>
    </row>
    <row r="2436" spans="1:18" x14ac:dyDescent="0.2">
      <c r="A2436" s="274" t="s">
        <v>4960</v>
      </c>
      <c r="B2436" s="274" t="s">
        <v>2629</v>
      </c>
      <c r="C2436" s="274" t="s">
        <v>4961</v>
      </c>
      <c r="D2436" s="273" t="s">
        <v>4962</v>
      </c>
      <c r="E2436" s="296">
        <v>4800</v>
      </c>
      <c r="F2436" s="274" t="s">
        <v>6339</v>
      </c>
      <c r="G2436" s="273" t="s">
        <v>6340</v>
      </c>
      <c r="H2436" s="298" t="s">
        <v>4976</v>
      </c>
      <c r="I2436" s="298" t="s">
        <v>4966</v>
      </c>
      <c r="J2436" s="298" t="s">
        <v>4967</v>
      </c>
      <c r="K2436" s="273"/>
      <c r="L2436" s="273"/>
      <c r="M2436" s="273"/>
      <c r="N2436" s="273">
        <v>0</v>
      </c>
      <c r="O2436" s="273">
        <v>6</v>
      </c>
      <c r="P2436" s="287">
        <v>29959.199999999997</v>
      </c>
      <c r="Q2436" s="288" t="s">
        <v>8627</v>
      </c>
      <c r="R2436" s="289" t="s">
        <v>8628</v>
      </c>
    </row>
    <row r="2437" spans="1:18" x14ac:dyDescent="0.2">
      <c r="A2437" s="274" t="s">
        <v>4960</v>
      </c>
      <c r="B2437" s="274" t="s">
        <v>2629</v>
      </c>
      <c r="C2437" s="274" t="s">
        <v>4961</v>
      </c>
      <c r="D2437" s="273" t="s">
        <v>4970</v>
      </c>
      <c r="E2437" s="296">
        <v>3500</v>
      </c>
      <c r="F2437" s="274" t="s">
        <v>6341</v>
      </c>
      <c r="G2437" s="273" t="s">
        <v>6342</v>
      </c>
      <c r="H2437" s="298" t="s">
        <v>4999</v>
      </c>
      <c r="I2437" s="298" t="s">
        <v>4981</v>
      </c>
      <c r="J2437" s="298" t="s">
        <v>4982</v>
      </c>
      <c r="K2437" s="273"/>
      <c r="L2437" s="273"/>
      <c r="M2437" s="273"/>
      <c r="N2437" s="273">
        <v>0</v>
      </c>
      <c r="O2437" s="273">
        <v>6</v>
      </c>
      <c r="P2437" s="287">
        <v>22159.199999999997</v>
      </c>
      <c r="Q2437" s="288" t="s">
        <v>8627</v>
      </c>
      <c r="R2437" s="289" t="s">
        <v>8628</v>
      </c>
    </row>
    <row r="2438" spans="1:18" x14ac:dyDescent="0.2">
      <c r="A2438" s="274" t="s">
        <v>4960</v>
      </c>
      <c r="B2438" s="274" t="s">
        <v>2629</v>
      </c>
      <c r="C2438" s="274" t="s">
        <v>4961</v>
      </c>
      <c r="D2438" s="273" t="s">
        <v>4962</v>
      </c>
      <c r="E2438" s="296">
        <v>6500</v>
      </c>
      <c r="F2438" s="274" t="s">
        <v>6343</v>
      </c>
      <c r="G2438" s="273" t="s">
        <v>6344</v>
      </c>
      <c r="H2438" s="298" t="s">
        <v>4973</v>
      </c>
      <c r="I2438" s="298" t="s">
        <v>4966</v>
      </c>
      <c r="J2438" s="298" t="s">
        <v>4967</v>
      </c>
      <c r="K2438" s="273"/>
      <c r="L2438" s="273"/>
      <c r="M2438" s="273"/>
      <c r="N2438" s="273">
        <v>4</v>
      </c>
      <c r="O2438" s="273">
        <v>6</v>
      </c>
      <c r="P2438" s="287">
        <v>40159.200000000004</v>
      </c>
      <c r="Q2438" s="288" t="s">
        <v>8627</v>
      </c>
      <c r="R2438" s="289" t="s">
        <v>8628</v>
      </c>
    </row>
    <row r="2439" spans="1:18" x14ac:dyDescent="0.2">
      <c r="A2439" s="274" t="s">
        <v>4960</v>
      </c>
      <c r="B2439" s="274" t="s">
        <v>2629</v>
      </c>
      <c r="C2439" s="274" t="s">
        <v>4961</v>
      </c>
      <c r="D2439" s="273" t="s">
        <v>4970</v>
      </c>
      <c r="E2439" s="296">
        <v>5500</v>
      </c>
      <c r="F2439" s="274" t="s">
        <v>6345</v>
      </c>
      <c r="G2439" s="273" t="s">
        <v>6346</v>
      </c>
      <c r="H2439" s="298" t="s">
        <v>5012</v>
      </c>
      <c r="I2439" s="298" t="s">
        <v>4966</v>
      </c>
      <c r="J2439" s="298" t="s">
        <v>4967</v>
      </c>
      <c r="K2439" s="273"/>
      <c r="L2439" s="273"/>
      <c r="M2439" s="273"/>
      <c r="N2439" s="273">
        <v>4</v>
      </c>
      <c r="O2439" s="273">
        <v>6</v>
      </c>
      <c r="P2439" s="287">
        <v>34159.199999999997</v>
      </c>
      <c r="Q2439" s="288" t="s">
        <v>8627</v>
      </c>
      <c r="R2439" s="289" t="s">
        <v>8628</v>
      </c>
    </row>
    <row r="2440" spans="1:18" x14ac:dyDescent="0.2">
      <c r="A2440" s="274" t="s">
        <v>4960</v>
      </c>
      <c r="B2440" s="274" t="s">
        <v>2629</v>
      </c>
      <c r="C2440" s="274" t="s">
        <v>4961</v>
      </c>
      <c r="D2440" s="273" t="s">
        <v>4962</v>
      </c>
      <c r="E2440" s="296">
        <v>8500</v>
      </c>
      <c r="F2440" s="274" t="s">
        <v>6347</v>
      </c>
      <c r="G2440" s="273" t="s">
        <v>6348</v>
      </c>
      <c r="H2440" s="298" t="s">
        <v>4985</v>
      </c>
      <c r="I2440" s="298" t="s">
        <v>4966</v>
      </c>
      <c r="J2440" s="298" t="s">
        <v>4967</v>
      </c>
      <c r="K2440" s="273"/>
      <c r="L2440" s="273"/>
      <c r="M2440" s="273"/>
      <c r="N2440" s="273">
        <v>3</v>
      </c>
      <c r="O2440" s="273">
        <v>6</v>
      </c>
      <c r="P2440" s="287">
        <v>52159.199999999997</v>
      </c>
      <c r="Q2440" s="288" t="s">
        <v>8627</v>
      </c>
      <c r="R2440" s="289" t="s">
        <v>8628</v>
      </c>
    </row>
    <row r="2441" spans="1:18" x14ac:dyDescent="0.2">
      <c r="A2441" s="274" t="s">
        <v>4960</v>
      </c>
      <c r="B2441" s="274" t="s">
        <v>2629</v>
      </c>
      <c r="C2441" s="274" t="s">
        <v>4961</v>
      </c>
      <c r="D2441" s="273" t="s">
        <v>4970</v>
      </c>
      <c r="E2441" s="296">
        <v>2500</v>
      </c>
      <c r="F2441" s="274" t="s">
        <v>6349</v>
      </c>
      <c r="G2441" s="273" t="s">
        <v>6350</v>
      </c>
      <c r="H2441" s="298" t="s">
        <v>4973</v>
      </c>
      <c r="I2441" s="298" t="s">
        <v>5020</v>
      </c>
      <c r="J2441" s="298" t="s">
        <v>4994</v>
      </c>
      <c r="K2441" s="273"/>
      <c r="L2441" s="273"/>
      <c r="M2441" s="273"/>
      <c r="N2441" s="273">
        <v>0</v>
      </c>
      <c r="O2441" s="273">
        <v>6</v>
      </c>
      <c r="P2441" s="287">
        <v>16156.5</v>
      </c>
      <c r="Q2441" s="288" t="s">
        <v>8627</v>
      </c>
      <c r="R2441" s="289" t="s">
        <v>8628</v>
      </c>
    </row>
    <row r="2442" spans="1:18" x14ac:dyDescent="0.2">
      <c r="A2442" s="274" t="s">
        <v>4960</v>
      </c>
      <c r="B2442" s="274" t="s">
        <v>2629</v>
      </c>
      <c r="C2442" s="274" t="s">
        <v>4961</v>
      </c>
      <c r="D2442" s="273" t="s">
        <v>4962</v>
      </c>
      <c r="E2442" s="296">
        <v>8500</v>
      </c>
      <c r="F2442" s="274" t="s">
        <v>6351</v>
      </c>
      <c r="G2442" s="273" t="s">
        <v>6352</v>
      </c>
      <c r="H2442" s="298" t="s">
        <v>4985</v>
      </c>
      <c r="I2442" s="298" t="s">
        <v>4966</v>
      </c>
      <c r="J2442" s="298" t="s">
        <v>4967</v>
      </c>
      <c r="K2442" s="273"/>
      <c r="L2442" s="273"/>
      <c r="M2442" s="273"/>
      <c r="N2442" s="273">
        <v>3</v>
      </c>
      <c r="O2442" s="273">
        <v>6</v>
      </c>
      <c r="P2442" s="287">
        <v>52159.199999999997</v>
      </c>
      <c r="Q2442" s="288" t="s">
        <v>8627</v>
      </c>
      <c r="R2442" s="289" t="s">
        <v>8628</v>
      </c>
    </row>
    <row r="2443" spans="1:18" x14ac:dyDescent="0.2">
      <c r="A2443" s="274" t="s">
        <v>4960</v>
      </c>
      <c r="B2443" s="274" t="s">
        <v>2629</v>
      </c>
      <c r="C2443" s="274" t="s">
        <v>4961</v>
      </c>
      <c r="D2443" s="273" t="s">
        <v>4962</v>
      </c>
      <c r="E2443" s="296">
        <v>9000</v>
      </c>
      <c r="F2443" s="274" t="s">
        <v>6353</v>
      </c>
      <c r="G2443" s="273" t="s">
        <v>6354</v>
      </c>
      <c r="H2443" s="298" t="s">
        <v>4965</v>
      </c>
      <c r="I2443" s="298" t="s">
        <v>4966</v>
      </c>
      <c r="J2443" s="298" t="s">
        <v>4967</v>
      </c>
      <c r="K2443" s="273"/>
      <c r="L2443" s="273"/>
      <c r="M2443" s="273"/>
      <c r="N2443" s="273">
        <v>3</v>
      </c>
      <c r="O2443" s="273">
        <v>6</v>
      </c>
      <c r="P2443" s="287">
        <v>55159.199999999997</v>
      </c>
      <c r="Q2443" s="288" t="s">
        <v>8627</v>
      </c>
      <c r="R2443" s="289" t="s">
        <v>8628</v>
      </c>
    </row>
    <row r="2444" spans="1:18" x14ac:dyDescent="0.2">
      <c r="A2444" s="274" t="s">
        <v>4960</v>
      </c>
      <c r="B2444" s="274" t="s">
        <v>2629</v>
      </c>
      <c r="C2444" s="274" t="s">
        <v>4961</v>
      </c>
      <c r="D2444" s="273" t="s">
        <v>4962</v>
      </c>
      <c r="E2444" s="296">
        <v>7500</v>
      </c>
      <c r="F2444" s="274" t="s">
        <v>6355</v>
      </c>
      <c r="G2444" s="273" t="s">
        <v>6356</v>
      </c>
      <c r="H2444" s="298" t="s">
        <v>4976</v>
      </c>
      <c r="I2444" s="298" t="s">
        <v>4966</v>
      </c>
      <c r="J2444" s="298" t="s">
        <v>4967</v>
      </c>
      <c r="K2444" s="273"/>
      <c r="L2444" s="273"/>
      <c r="M2444" s="273"/>
      <c r="N2444" s="273">
        <v>0</v>
      </c>
      <c r="O2444" s="273">
        <v>6</v>
      </c>
      <c r="P2444" s="287">
        <v>46159.200000000004</v>
      </c>
      <c r="Q2444" s="288" t="s">
        <v>8627</v>
      </c>
      <c r="R2444" s="289" t="s">
        <v>8628</v>
      </c>
    </row>
    <row r="2445" spans="1:18" x14ac:dyDescent="0.2">
      <c r="A2445" s="274" t="s">
        <v>4960</v>
      </c>
      <c r="B2445" s="274" t="s">
        <v>2629</v>
      </c>
      <c r="C2445" s="274" t="s">
        <v>4961</v>
      </c>
      <c r="D2445" s="273" t="s">
        <v>4962</v>
      </c>
      <c r="E2445" s="296">
        <v>6500</v>
      </c>
      <c r="F2445" s="274" t="s">
        <v>6357</v>
      </c>
      <c r="G2445" s="273" t="s">
        <v>6358</v>
      </c>
      <c r="H2445" s="298" t="s">
        <v>4976</v>
      </c>
      <c r="I2445" s="298" t="s">
        <v>4966</v>
      </c>
      <c r="J2445" s="298" t="s">
        <v>4967</v>
      </c>
      <c r="K2445" s="273"/>
      <c r="L2445" s="273"/>
      <c r="M2445" s="273"/>
      <c r="N2445" s="273">
        <v>4</v>
      </c>
      <c r="O2445" s="273">
        <v>6</v>
      </c>
      <c r="P2445" s="287">
        <v>40159.200000000004</v>
      </c>
      <c r="Q2445" s="288" t="s">
        <v>8627</v>
      </c>
      <c r="R2445" s="289" t="s">
        <v>8628</v>
      </c>
    </row>
    <row r="2446" spans="1:18" x14ac:dyDescent="0.2">
      <c r="A2446" s="274" t="s">
        <v>4960</v>
      </c>
      <c r="B2446" s="274" t="s">
        <v>2629</v>
      </c>
      <c r="C2446" s="274" t="s">
        <v>4961</v>
      </c>
      <c r="D2446" s="273" t="s">
        <v>4962</v>
      </c>
      <c r="E2446" s="296">
        <v>12000</v>
      </c>
      <c r="F2446" s="274" t="s">
        <v>6359</v>
      </c>
      <c r="G2446" s="273" t="s">
        <v>6360</v>
      </c>
      <c r="H2446" s="298" t="s">
        <v>4976</v>
      </c>
      <c r="I2446" s="298" t="s">
        <v>4966</v>
      </c>
      <c r="J2446" s="298" t="s">
        <v>4967</v>
      </c>
      <c r="K2446" s="273"/>
      <c r="L2446" s="273"/>
      <c r="M2446" s="273"/>
      <c r="N2446" s="273">
        <v>4</v>
      </c>
      <c r="O2446" s="273">
        <v>6</v>
      </c>
      <c r="P2446" s="287">
        <v>73159.200000000012</v>
      </c>
      <c r="Q2446" s="288" t="s">
        <v>8627</v>
      </c>
      <c r="R2446" s="289" t="s">
        <v>8628</v>
      </c>
    </row>
    <row r="2447" spans="1:18" x14ac:dyDescent="0.2">
      <c r="A2447" s="274" t="s">
        <v>4960</v>
      </c>
      <c r="B2447" s="274" t="s">
        <v>2629</v>
      </c>
      <c r="C2447" s="274" t="s">
        <v>4961</v>
      </c>
      <c r="D2447" s="273" t="s">
        <v>4962</v>
      </c>
      <c r="E2447" s="296">
        <v>11000</v>
      </c>
      <c r="F2447" s="274" t="s">
        <v>6361</v>
      </c>
      <c r="G2447" s="273" t="s">
        <v>6362</v>
      </c>
      <c r="H2447" s="298" t="s">
        <v>6044</v>
      </c>
      <c r="I2447" s="298" t="s">
        <v>4966</v>
      </c>
      <c r="J2447" s="298" t="s">
        <v>4967</v>
      </c>
      <c r="K2447" s="273"/>
      <c r="L2447" s="273"/>
      <c r="M2447" s="273"/>
      <c r="N2447" s="273">
        <v>4</v>
      </c>
      <c r="O2447" s="273">
        <v>6</v>
      </c>
      <c r="P2447" s="287">
        <v>67159.200000000012</v>
      </c>
      <c r="Q2447" s="288" t="s">
        <v>8627</v>
      </c>
      <c r="R2447" s="289" t="s">
        <v>8628</v>
      </c>
    </row>
    <row r="2448" spans="1:18" x14ac:dyDescent="0.2">
      <c r="A2448" s="274" t="s">
        <v>4960</v>
      </c>
      <c r="B2448" s="274" t="s">
        <v>2629</v>
      </c>
      <c r="C2448" s="274" t="s">
        <v>4961</v>
      </c>
      <c r="D2448" s="273" t="s">
        <v>4962</v>
      </c>
      <c r="E2448" s="296">
        <v>6500</v>
      </c>
      <c r="F2448" s="274" t="s">
        <v>6363</v>
      </c>
      <c r="G2448" s="273" t="s">
        <v>6364</v>
      </c>
      <c r="H2448" s="274" t="s">
        <v>4976</v>
      </c>
      <c r="I2448" s="274" t="s">
        <v>4966</v>
      </c>
      <c r="J2448" s="274" t="s">
        <v>4967</v>
      </c>
      <c r="K2448" s="273"/>
      <c r="L2448" s="273"/>
      <c r="M2448" s="273"/>
      <c r="N2448" s="273">
        <v>3</v>
      </c>
      <c r="O2448" s="273">
        <v>6</v>
      </c>
      <c r="P2448" s="287">
        <v>40159.200000000004</v>
      </c>
      <c r="Q2448" s="274"/>
      <c r="R2448" s="290"/>
    </row>
    <row r="2449" spans="1:18" x14ac:dyDescent="0.2">
      <c r="A2449" s="274" t="s">
        <v>4960</v>
      </c>
      <c r="B2449" s="274" t="s">
        <v>2629</v>
      </c>
      <c r="C2449" s="274" t="s">
        <v>4961</v>
      </c>
      <c r="D2449" s="273" t="s">
        <v>4962</v>
      </c>
      <c r="E2449" s="296">
        <v>8500</v>
      </c>
      <c r="F2449" s="274" t="s">
        <v>6365</v>
      </c>
      <c r="G2449" s="273" t="s">
        <v>6366</v>
      </c>
      <c r="H2449" s="298" t="s">
        <v>4985</v>
      </c>
      <c r="I2449" s="298" t="s">
        <v>4966</v>
      </c>
      <c r="J2449" s="298" t="s">
        <v>4967</v>
      </c>
      <c r="K2449" s="273"/>
      <c r="L2449" s="273"/>
      <c r="M2449" s="273"/>
      <c r="N2449" s="273">
        <v>3</v>
      </c>
      <c r="O2449" s="273">
        <v>6</v>
      </c>
      <c r="P2449" s="287">
        <v>52159.199999999997</v>
      </c>
      <c r="Q2449" s="288" t="s">
        <v>8627</v>
      </c>
      <c r="R2449" s="289" t="s">
        <v>8628</v>
      </c>
    </row>
    <row r="2450" spans="1:18" x14ac:dyDescent="0.2">
      <c r="A2450" s="274" t="s">
        <v>4960</v>
      </c>
      <c r="B2450" s="274" t="s">
        <v>2629</v>
      </c>
      <c r="C2450" s="274" t="s">
        <v>4961</v>
      </c>
      <c r="D2450" s="273" t="s">
        <v>4962</v>
      </c>
      <c r="E2450" s="296">
        <v>4800</v>
      </c>
      <c r="F2450" s="274" t="s">
        <v>6367</v>
      </c>
      <c r="G2450" s="273" t="s">
        <v>6368</v>
      </c>
      <c r="H2450" s="298" t="s">
        <v>5012</v>
      </c>
      <c r="I2450" s="298" t="s">
        <v>4981</v>
      </c>
      <c r="J2450" s="298" t="s">
        <v>4982</v>
      </c>
      <c r="K2450" s="273"/>
      <c r="L2450" s="273"/>
      <c r="M2450" s="273"/>
      <c r="N2450" s="273">
        <v>0</v>
      </c>
      <c r="O2450" s="273">
        <v>6</v>
      </c>
      <c r="P2450" s="287">
        <v>29959.199999999997</v>
      </c>
      <c r="Q2450" s="288" t="s">
        <v>8627</v>
      </c>
      <c r="R2450" s="289" t="s">
        <v>8628</v>
      </c>
    </row>
    <row r="2451" spans="1:18" x14ac:dyDescent="0.2">
      <c r="A2451" s="274" t="s">
        <v>4960</v>
      </c>
      <c r="B2451" s="274" t="s">
        <v>2629</v>
      </c>
      <c r="C2451" s="274" t="s">
        <v>4961</v>
      </c>
      <c r="D2451" s="273" t="s">
        <v>4962</v>
      </c>
      <c r="E2451" s="296">
        <v>5500</v>
      </c>
      <c r="F2451" s="274" t="s">
        <v>6369</v>
      </c>
      <c r="G2451" s="273" t="s">
        <v>6370</v>
      </c>
      <c r="H2451" s="298" t="s">
        <v>4976</v>
      </c>
      <c r="I2451" s="298" t="s">
        <v>4966</v>
      </c>
      <c r="J2451" s="298" t="s">
        <v>4967</v>
      </c>
      <c r="K2451" s="273"/>
      <c r="L2451" s="273"/>
      <c r="M2451" s="273"/>
      <c r="N2451" s="273">
        <v>0</v>
      </c>
      <c r="O2451" s="273">
        <v>6</v>
      </c>
      <c r="P2451" s="287">
        <v>34159.199999999997</v>
      </c>
      <c r="Q2451" s="288" t="s">
        <v>8627</v>
      </c>
      <c r="R2451" s="289" t="s">
        <v>8628</v>
      </c>
    </row>
    <row r="2452" spans="1:18" x14ac:dyDescent="0.2">
      <c r="A2452" s="274" t="s">
        <v>4960</v>
      </c>
      <c r="B2452" s="274" t="s">
        <v>2629</v>
      </c>
      <c r="C2452" s="274" t="s">
        <v>4961</v>
      </c>
      <c r="D2452" s="273" t="s">
        <v>4962</v>
      </c>
      <c r="E2452" s="296">
        <v>10500</v>
      </c>
      <c r="F2452" s="274" t="s">
        <v>6371</v>
      </c>
      <c r="G2452" s="273" t="s">
        <v>6372</v>
      </c>
      <c r="H2452" s="298" t="s">
        <v>4985</v>
      </c>
      <c r="I2452" s="298" t="s">
        <v>4966</v>
      </c>
      <c r="J2452" s="298" t="s">
        <v>4967</v>
      </c>
      <c r="K2452" s="273"/>
      <c r="L2452" s="273"/>
      <c r="M2452" s="273"/>
      <c r="N2452" s="273">
        <v>3</v>
      </c>
      <c r="O2452" s="273">
        <v>6</v>
      </c>
      <c r="P2452" s="287">
        <v>64159.199999999997</v>
      </c>
      <c r="Q2452" s="288" t="s">
        <v>8627</v>
      </c>
      <c r="R2452" s="289" t="s">
        <v>8628</v>
      </c>
    </row>
    <row r="2453" spans="1:18" x14ac:dyDescent="0.2">
      <c r="A2453" s="274" t="s">
        <v>4960</v>
      </c>
      <c r="B2453" s="274" t="s">
        <v>2629</v>
      </c>
      <c r="C2453" s="274" t="s">
        <v>4961</v>
      </c>
      <c r="D2453" s="273" t="s">
        <v>4962</v>
      </c>
      <c r="E2453" s="296">
        <v>8500</v>
      </c>
      <c r="F2453" s="274" t="s">
        <v>6373</v>
      </c>
      <c r="G2453" s="273" t="s">
        <v>6374</v>
      </c>
      <c r="H2453" s="298" t="s">
        <v>4985</v>
      </c>
      <c r="I2453" s="298" t="s">
        <v>4966</v>
      </c>
      <c r="J2453" s="298" t="s">
        <v>4967</v>
      </c>
      <c r="K2453" s="273"/>
      <c r="L2453" s="273"/>
      <c r="M2453" s="273"/>
      <c r="N2453" s="273">
        <v>3</v>
      </c>
      <c r="O2453" s="273">
        <v>6</v>
      </c>
      <c r="P2453" s="287">
        <v>52159.199999999997</v>
      </c>
      <c r="Q2453" s="288" t="s">
        <v>8627</v>
      </c>
      <c r="R2453" s="289" t="s">
        <v>8628</v>
      </c>
    </row>
    <row r="2454" spans="1:18" x14ac:dyDescent="0.2">
      <c r="A2454" s="274" t="s">
        <v>4960</v>
      </c>
      <c r="B2454" s="274" t="s">
        <v>2629</v>
      </c>
      <c r="C2454" s="274" t="s">
        <v>4961</v>
      </c>
      <c r="D2454" s="273" t="s">
        <v>4962</v>
      </c>
      <c r="E2454" s="296">
        <v>6500</v>
      </c>
      <c r="F2454" s="274" t="s">
        <v>6375</v>
      </c>
      <c r="G2454" s="273" t="s">
        <v>6376</v>
      </c>
      <c r="H2454" s="298" t="s">
        <v>4965</v>
      </c>
      <c r="I2454" s="298" t="s">
        <v>4966</v>
      </c>
      <c r="J2454" s="298" t="s">
        <v>4967</v>
      </c>
      <c r="K2454" s="273"/>
      <c r="L2454" s="273"/>
      <c r="M2454" s="273"/>
      <c r="N2454" s="273">
        <v>4</v>
      </c>
      <c r="O2454" s="273">
        <v>6</v>
      </c>
      <c r="P2454" s="287">
        <v>40159.200000000004</v>
      </c>
      <c r="Q2454" s="288" t="s">
        <v>8627</v>
      </c>
      <c r="R2454" s="289" t="s">
        <v>8628</v>
      </c>
    </row>
    <row r="2455" spans="1:18" x14ac:dyDescent="0.2">
      <c r="A2455" s="274" t="s">
        <v>4960</v>
      </c>
      <c r="B2455" s="274" t="s">
        <v>2629</v>
      </c>
      <c r="C2455" s="274" t="s">
        <v>4961</v>
      </c>
      <c r="D2455" s="273" t="s">
        <v>4962</v>
      </c>
      <c r="E2455" s="296">
        <v>10500</v>
      </c>
      <c r="F2455" s="274" t="s">
        <v>6377</v>
      </c>
      <c r="G2455" s="273" t="s">
        <v>6378</v>
      </c>
      <c r="H2455" s="298" t="s">
        <v>5015</v>
      </c>
      <c r="I2455" s="298" t="s">
        <v>4966</v>
      </c>
      <c r="J2455" s="298" t="s">
        <v>4967</v>
      </c>
      <c r="K2455" s="273"/>
      <c r="L2455" s="273"/>
      <c r="M2455" s="273"/>
      <c r="N2455" s="273">
        <v>0</v>
      </c>
      <c r="O2455" s="273">
        <v>6</v>
      </c>
      <c r="P2455" s="287">
        <v>64159.199999999997</v>
      </c>
      <c r="Q2455" s="288" t="s">
        <v>8627</v>
      </c>
      <c r="R2455" s="289" t="s">
        <v>8628</v>
      </c>
    </row>
    <row r="2456" spans="1:18" x14ac:dyDescent="0.2">
      <c r="A2456" s="274" t="s">
        <v>4960</v>
      </c>
      <c r="B2456" s="274" t="s">
        <v>2629</v>
      </c>
      <c r="C2456" s="274" t="s">
        <v>4961</v>
      </c>
      <c r="D2456" s="273" t="s">
        <v>4970</v>
      </c>
      <c r="E2456" s="296">
        <v>4500</v>
      </c>
      <c r="F2456" s="274" t="s">
        <v>6379</v>
      </c>
      <c r="G2456" s="273" t="s">
        <v>6380</v>
      </c>
      <c r="H2456" s="298" t="s">
        <v>4973</v>
      </c>
      <c r="I2456" s="298" t="s">
        <v>4993</v>
      </c>
      <c r="J2456" s="298" t="s">
        <v>4994</v>
      </c>
      <c r="K2456" s="273"/>
      <c r="L2456" s="273"/>
      <c r="M2456" s="273"/>
      <c r="N2456" s="273">
        <v>0</v>
      </c>
      <c r="O2456" s="273">
        <v>6</v>
      </c>
      <c r="P2456" s="287">
        <v>27135.819999999996</v>
      </c>
      <c r="Q2456" s="288" t="s">
        <v>8627</v>
      </c>
      <c r="R2456" s="289" t="s">
        <v>8628</v>
      </c>
    </row>
    <row r="2457" spans="1:18" x14ac:dyDescent="0.2">
      <c r="A2457" s="274" t="s">
        <v>4960</v>
      </c>
      <c r="B2457" s="274" t="s">
        <v>2629</v>
      </c>
      <c r="C2457" s="274" t="s">
        <v>4961</v>
      </c>
      <c r="D2457" s="273" t="s">
        <v>4962</v>
      </c>
      <c r="E2457" s="296">
        <v>10000</v>
      </c>
      <c r="F2457" s="274" t="s">
        <v>6381</v>
      </c>
      <c r="G2457" s="273" t="s">
        <v>6382</v>
      </c>
      <c r="H2457" s="298" t="s">
        <v>4985</v>
      </c>
      <c r="I2457" s="298" t="s">
        <v>4966</v>
      </c>
      <c r="J2457" s="298" t="s">
        <v>4967</v>
      </c>
      <c r="K2457" s="273"/>
      <c r="L2457" s="273"/>
      <c r="M2457" s="273"/>
      <c r="N2457" s="273">
        <v>3</v>
      </c>
      <c r="O2457" s="273">
        <v>6</v>
      </c>
      <c r="P2457" s="287">
        <v>61159.199999999997</v>
      </c>
      <c r="Q2457" s="288" t="s">
        <v>8627</v>
      </c>
      <c r="R2457" s="289" t="s">
        <v>8628</v>
      </c>
    </row>
    <row r="2458" spans="1:18" x14ac:dyDescent="0.2">
      <c r="A2458" s="274" t="s">
        <v>4960</v>
      </c>
      <c r="B2458" s="274" t="s">
        <v>2629</v>
      </c>
      <c r="C2458" s="274" t="s">
        <v>4961</v>
      </c>
      <c r="D2458" s="273" t="s">
        <v>4962</v>
      </c>
      <c r="E2458" s="296">
        <v>5500</v>
      </c>
      <c r="F2458" s="274" t="s">
        <v>6383</v>
      </c>
      <c r="G2458" s="273" t="s">
        <v>6384</v>
      </c>
      <c r="H2458" s="298" t="s">
        <v>4976</v>
      </c>
      <c r="I2458" s="298" t="s">
        <v>4966</v>
      </c>
      <c r="J2458" s="298" t="s">
        <v>4967</v>
      </c>
      <c r="K2458" s="273"/>
      <c r="L2458" s="273"/>
      <c r="M2458" s="273"/>
      <c r="N2458" s="273">
        <v>0</v>
      </c>
      <c r="O2458" s="273">
        <v>6</v>
      </c>
      <c r="P2458" s="287">
        <v>35485.300000000003</v>
      </c>
      <c r="Q2458" s="288" t="s">
        <v>8627</v>
      </c>
      <c r="R2458" s="289" t="s">
        <v>8628</v>
      </c>
    </row>
    <row r="2459" spans="1:18" x14ac:dyDescent="0.2">
      <c r="A2459" s="274" t="s">
        <v>4960</v>
      </c>
      <c r="B2459" s="274" t="s">
        <v>2629</v>
      </c>
      <c r="C2459" s="274" t="s">
        <v>4961</v>
      </c>
      <c r="D2459" s="273" t="s">
        <v>4962</v>
      </c>
      <c r="E2459" s="296">
        <v>6500</v>
      </c>
      <c r="F2459" s="274" t="s">
        <v>6385</v>
      </c>
      <c r="G2459" s="273" t="s">
        <v>6386</v>
      </c>
      <c r="H2459" s="298" t="s">
        <v>4976</v>
      </c>
      <c r="I2459" s="298" t="s">
        <v>4966</v>
      </c>
      <c r="J2459" s="298" t="s">
        <v>4967</v>
      </c>
      <c r="K2459" s="273"/>
      <c r="L2459" s="273"/>
      <c r="M2459" s="273"/>
      <c r="N2459" s="273">
        <v>0</v>
      </c>
      <c r="O2459" s="273">
        <v>6</v>
      </c>
      <c r="P2459" s="287">
        <v>40159.200000000004</v>
      </c>
      <c r="Q2459" s="288" t="s">
        <v>8627</v>
      </c>
      <c r="R2459" s="289" t="s">
        <v>8628</v>
      </c>
    </row>
    <row r="2460" spans="1:18" x14ac:dyDescent="0.2">
      <c r="A2460" s="274" t="s">
        <v>4960</v>
      </c>
      <c r="B2460" s="274" t="s">
        <v>2629</v>
      </c>
      <c r="C2460" s="274" t="s">
        <v>4961</v>
      </c>
      <c r="D2460" s="273" t="s">
        <v>4962</v>
      </c>
      <c r="E2460" s="296">
        <v>10500</v>
      </c>
      <c r="F2460" s="274" t="s">
        <v>6387</v>
      </c>
      <c r="G2460" s="273" t="s">
        <v>6388</v>
      </c>
      <c r="H2460" s="298" t="s">
        <v>5015</v>
      </c>
      <c r="I2460" s="298" t="s">
        <v>4966</v>
      </c>
      <c r="J2460" s="298" t="s">
        <v>4967</v>
      </c>
      <c r="K2460" s="273"/>
      <c r="L2460" s="273"/>
      <c r="M2460" s="273"/>
      <c r="N2460" s="273">
        <v>3</v>
      </c>
      <c r="O2460" s="273">
        <v>6</v>
      </c>
      <c r="P2460" s="287">
        <v>64159.199999999997</v>
      </c>
      <c r="Q2460" s="288" t="s">
        <v>8627</v>
      </c>
      <c r="R2460" s="289" t="s">
        <v>8628</v>
      </c>
    </row>
    <row r="2461" spans="1:18" x14ac:dyDescent="0.2">
      <c r="A2461" s="274" t="s">
        <v>4960</v>
      </c>
      <c r="B2461" s="274" t="s">
        <v>2629</v>
      </c>
      <c r="C2461" s="274" t="s">
        <v>4961</v>
      </c>
      <c r="D2461" s="273" t="s">
        <v>4962</v>
      </c>
      <c r="E2461" s="296">
        <v>8500</v>
      </c>
      <c r="F2461" s="274" t="s">
        <v>6389</v>
      </c>
      <c r="G2461" s="273" t="s">
        <v>6390</v>
      </c>
      <c r="H2461" s="298" t="s">
        <v>4973</v>
      </c>
      <c r="I2461" s="298" t="s">
        <v>4966</v>
      </c>
      <c r="J2461" s="298" t="s">
        <v>4967</v>
      </c>
      <c r="K2461" s="273"/>
      <c r="L2461" s="273"/>
      <c r="M2461" s="273"/>
      <c r="N2461" s="273">
        <v>0</v>
      </c>
      <c r="O2461" s="273">
        <v>6</v>
      </c>
      <c r="P2461" s="287">
        <v>52159.199999999997</v>
      </c>
      <c r="Q2461" s="288" t="s">
        <v>8627</v>
      </c>
      <c r="R2461" s="289" t="s">
        <v>8628</v>
      </c>
    </row>
    <row r="2462" spans="1:18" x14ac:dyDescent="0.2">
      <c r="A2462" s="274" t="s">
        <v>4960</v>
      </c>
      <c r="B2462" s="274" t="s">
        <v>2629</v>
      </c>
      <c r="C2462" s="274" t="s">
        <v>4961</v>
      </c>
      <c r="D2462" s="273" t="s">
        <v>4962</v>
      </c>
      <c r="E2462" s="296">
        <v>6500</v>
      </c>
      <c r="F2462" s="274" t="s">
        <v>6391</v>
      </c>
      <c r="G2462" s="273" t="s">
        <v>6392</v>
      </c>
      <c r="H2462" s="298" t="s">
        <v>4976</v>
      </c>
      <c r="I2462" s="298" t="s">
        <v>4966</v>
      </c>
      <c r="J2462" s="298" t="s">
        <v>4967</v>
      </c>
      <c r="K2462" s="273"/>
      <c r="L2462" s="273"/>
      <c r="M2462" s="273"/>
      <c r="N2462" s="273">
        <v>0</v>
      </c>
      <c r="O2462" s="273">
        <v>6</v>
      </c>
      <c r="P2462" s="287">
        <v>40159.200000000004</v>
      </c>
      <c r="Q2462" s="288" t="s">
        <v>8627</v>
      </c>
      <c r="R2462" s="289" t="s">
        <v>8628</v>
      </c>
    </row>
    <row r="2463" spans="1:18" x14ac:dyDescent="0.2">
      <c r="A2463" s="274" t="s">
        <v>4960</v>
      </c>
      <c r="B2463" s="274" t="s">
        <v>2629</v>
      </c>
      <c r="C2463" s="274" t="s">
        <v>4961</v>
      </c>
      <c r="D2463" s="273" t="s">
        <v>4962</v>
      </c>
      <c r="E2463" s="296">
        <v>5500</v>
      </c>
      <c r="F2463" s="274" t="s">
        <v>6393</v>
      </c>
      <c r="G2463" s="273" t="s">
        <v>6394</v>
      </c>
      <c r="H2463" s="298" t="s">
        <v>4965</v>
      </c>
      <c r="I2463" s="298" t="s">
        <v>4966</v>
      </c>
      <c r="J2463" s="298" t="s">
        <v>4967</v>
      </c>
      <c r="K2463" s="273"/>
      <c r="L2463" s="273"/>
      <c r="M2463" s="273"/>
      <c r="N2463" s="273">
        <v>0</v>
      </c>
      <c r="O2463" s="273">
        <v>6</v>
      </c>
      <c r="P2463" s="287">
        <v>34159.199999999997</v>
      </c>
      <c r="Q2463" s="288" t="s">
        <v>8627</v>
      </c>
      <c r="R2463" s="289" t="s">
        <v>8628</v>
      </c>
    </row>
    <row r="2464" spans="1:18" x14ac:dyDescent="0.2">
      <c r="A2464" s="274" t="s">
        <v>4960</v>
      </c>
      <c r="B2464" s="274" t="s">
        <v>2629</v>
      </c>
      <c r="C2464" s="274" t="s">
        <v>4961</v>
      </c>
      <c r="D2464" s="273" t="s">
        <v>4962</v>
      </c>
      <c r="E2464" s="296">
        <v>11000</v>
      </c>
      <c r="F2464" s="274" t="s">
        <v>6395</v>
      </c>
      <c r="G2464" s="273" t="s">
        <v>6396</v>
      </c>
      <c r="H2464" s="298" t="s">
        <v>4985</v>
      </c>
      <c r="I2464" s="298" t="s">
        <v>4966</v>
      </c>
      <c r="J2464" s="298" t="s">
        <v>4967</v>
      </c>
      <c r="K2464" s="273"/>
      <c r="L2464" s="273"/>
      <c r="M2464" s="273"/>
      <c r="N2464" s="273">
        <v>4</v>
      </c>
      <c r="O2464" s="273">
        <v>6</v>
      </c>
      <c r="P2464" s="287">
        <v>67159.200000000012</v>
      </c>
      <c r="Q2464" s="288" t="s">
        <v>8627</v>
      </c>
      <c r="R2464" s="289" t="s">
        <v>8628</v>
      </c>
    </row>
    <row r="2465" spans="1:18" x14ac:dyDescent="0.2">
      <c r="A2465" s="274" t="s">
        <v>4960</v>
      </c>
      <c r="B2465" s="274" t="s">
        <v>2629</v>
      </c>
      <c r="C2465" s="274" t="s">
        <v>4961</v>
      </c>
      <c r="D2465" s="273" t="s">
        <v>4962</v>
      </c>
      <c r="E2465" s="296">
        <v>8500</v>
      </c>
      <c r="F2465" s="274" t="s">
        <v>6397</v>
      </c>
      <c r="G2465" s="273" t="s">
        <v>6398</v>
      </c>
      <c r="H2465" s="298" t="s">
        <v>4976</v>
      </c>
      <c r="I2465" s="298" t="s">
        <v>4966</v>
      </c>
      <c r="J2465" s="298" t="s">
        <v>4967</v>
      </c>
      <c r="K2465" s="273"/>
      <c r="L2465" s="273"/>
      <c r="M2465" s="273"/>
      <c r="N2465" s="273">
        <v>0</v>
      </c>
      <c r="O2465" s="273">
        <v>6</v>
      </c>
      <c r="P2465" s="287">
        <v>52159.199999999997</v>
      </c>
      <c r="Q2465" s="288" t="s">
        <v>8627</v>
      </c>
      <c r="R2465" s="289" t="s">
        <v>8628</v>
      </c>
    </row>
    <row r="2466" spans="1:18" x14ac:dyDescent="0.2">
      <c r="A2466" s="274" t="s">
        <v>4960</v>
      </c>
      <c r="B2466" s="274" t="s">
        <v>2629</v>
      </c>
      <c r="C2466" s="274" t="s">
        <v>4961</v>
      </c>
      <c r="D2466" s="273" t="s">
        <v>4962</v>
      </c>
      <c r="E2466" s="296">
        <v>8500</v>
      </c>
      <c r="F2466" s="274" t="s">
        <v>6399</v>
      </c>
      <c r="G2466" s="273" t="s">
        <v>6400</v>
      </c>
      <c r="H2466" s="298" t="s">
        <v>4985</v>
      </c>
      <c r="I2466" s="298" t="s">
        <v>4966</v>
      </c>
      <c r="J2466" s="298" t="s">
        <v>4967</v>
      </c>
      <c r="K2466" s="273"/>
      <c r="L2466" s="273"/>
      <c r="M2466" s="273"/>
      <c r="N2466" s="273">
        <v>3</v>
      </c>
      <c r="O2466" s="273">
        <v>6</v>
      </c>
      <c r="P2466" s="287">
        <v>52159.199999999997</v>
      </c>
      <c r="Q2466" s="288" t="s">
        <v>8627</v>
      </c>
      <c r="R2466" s="289" t="s">
        <v>8628</v>
      </c>
    </row>
    <row r="2467" spans="1:18" x14ac:dyDescent="0.2">
      <c r="A2467" s="274" t="s">
        <v>4960</v>
      </c>
      <c r="B2467" s="274" t="s">
        <v>2629</v>
      </c>
      <c r="C2467" s="274" t="s">
        <v>4961</v>
      </c>
      <c r="D2467" s="273" t="s">
        <v>4962</v>
      </c>
      <c r="E2467" s="296">
        <v>6500</v>
      </c>
      <c r="F2467" s="274" t="s">
        <v>6403</v>
      </c>
      <c r="G2467" s="273" t="s">
        <v>6404</v>
      </c>
      <c r="H2467" s="298" t="s">
        <v>4973</v>
      </c>
      <c r="I2467" s="298" t="s">
        <v>4966</v>
      </c>
      <c r="J2467" s="298" t="s">
        <v>4967</v>
      </c>
      <c r="K2467" s="273"/>
      <c r="L2467" s="273"/>
      <c r="M2467" s="273"/>
      <c r="N2467" s="273">
        <v>0</v>
      </c>
      <c r="O2467" s="273">
        <v>6</v>
      </c>
      <c r="P2467" s="287">
        <v>40159.200000000004</v>
      </c>
      <c r="Q2467" s="288" t="s">
        <v>8627</v>
      </c>
      <c r="R2467" s="289" t="s">
        <v>8628</v>
      </c>
    </row>
    <row r="2468" spans="1:18" x14ac:dyDescent="0.2">
      <c r="A2468" s="274" t="s">
        <v>4960</v>
      </c>
      <c r="B2468" s="274" t="s">
        <v>2629</v>
      </c>
      <c r="C2468" s="274" t="s">
        <v>4961</v>
      </c>
      <c r="D2468" s="273" t="s">
        <v>4962</v>
      </c>
      <c r="E2468" s="296">
        <v>7500</v>
      </c>
      <c r="F2468" s="274" t="s">
        <v>6405</v>
      </c>
      <c r="G2468" s="273" t="s">
        <v>6406</v>
      </c>
      <c r="H2468" s="298" t="s">
        <v>4976</v>
      </c>
      <c r="I2468" s="298" t="s">
        <v>4966</v>
      </c>
      <c r="J2468" s="298" t="s">
        <v>4967</v>
      </c>
      <c r="K2468" s="273"/>
      <c r="L2468" s="273"/>
      <c r="M2468" s="273"/>
      <c r="N2468" s="273">
        <v>0</v>
      </c>
      <c r="O2468" s="273">
        <v>6</v>
      </c>
      <c r="P2468" s="287">
        <v>46159.200000000004</v>
      </c>
      <c r="Q2468" s="288" t="s">
        <v>8627</v>
      </c>
      <c r="R2468" s="289" t="s">
        <v>8628</v>
      </c>
    </row>
    <row r="2469" spans="1:18" x14ac:dyDescent="0.2">
      <c r="A2469" s="274" t="s">
        <v>4960</v>
      </c>
      <c r="B2469" s="274" t="s">
        <v>2629</v>
      </c>
      <c r="C2469" s="274" t="s">
        <v>4961</v>
      </c>
      <c r="D2469" s="273" t="s">
        <v>4962</v>
      </c>
      <c r="E2469" s="296">
        <v>11500</v>
      </c>
      <c r="F2469" s="274" t="s">
        <v>6407</v>
      </c>
      <c r="G2469" s="273" t="s">
        <v>6408</v>
      </c>
      <c r="H2469" s="298" t="s">
        <v>4999</v>
      </c>
      <c r="I2469" s="298" t="s">
        <v>4966</v>
      </c>
      <c r="J2469" s="298" t="s">
        <v>4967</v>
      </c>
      <c r="K2469" s="273"/>
      <c r="L2469" s="273"/>
      <c r="M2469" s="273"/>
      <c r="N2469" s="273">
        <v>0</v>
      </c>
      <c r="O2469" s="273">
        <v>6</v>
      </c>
      <c r="P2469" s="287">
        <v>70159.200000000012</v>
      </c>
      <c r="Q2469" s="288" t="s">
        <v>8627</v>
      </c>
      <c r="R2469" s="289" t="s">
        <v>8628</v>
      </c>
    </row>
    <row r="2470" spans="1:18" x14ac:dyDescent="0.2">
      <c r="A2470" s="274" t="s">
        <v>4960</v>
      </c>
      <c r="B2470" s="274" t="s">
        <v>2629</v>
      </c>
      <c r="C2470" s="274" t="s">
        <v>4961</v>
      </c>
      <c r="D2470" s="273" t="s">
        <v>4962</v>
      </c>
      <c r="E2470" s="296">
        <v>11000</v>
      </c>
      <c r="F2470" s="274" t="s">
        <v>6409</v>
      </c>
      <c r="G2470" s="273" t="s">
        <v>6410</v>
      </c>
      <c r="H2470" s="298" t="s">
        <v>4965</v>
      </c>
      <c r="I2470" s="298" t="s">
        <v>4966</v>
      </c>
      <c r="J2470" s="298" t="s">
        <v>4967</v>
      </c>
      <c r="K2470" s="273"/>
      <c r="L2470" s="273"/>
      <c r="M2470" s="273"/>
      <c r="N2470" s="273">
        <v>4</v>
      </c>
      <c r="O2470" s="273">
        <v>6</v>
      </c>
      <c r="P2470" s="287">
        <v>67159.200000000012</v>
      </c>
      <c r="Q2470" s="288" t="s">
        <v>8627</v>
      </c>
      <c r="R2470" s="289" t="s">
        <v>8628</v>
      </c>
    </row>
    <row r="2471" spans="1:18" x14ac:dyDescent="0.2">
      <c r="A2471" s="274" t="s">
        <v>4960</v>
      </c>
      <c r="B2471" s="274" t="s">
        <v>2629</v>
      </c>
      <c r="C2471" s="274" t="s">
        <v>4961</v>
      </c>
      <c r="D2471" s="273" t="s">
        <v>4962</v>
      </c>
      <c r="E2471" s="296">
        <v>6500</v>
      </c>
      <c r="F2471" s="274" t="s">
        <v>6411</v>
      </c>
      <c r="G2471" s="273" t="s">
        <v>6412</v>
      </c>
      <c r="H2471" s="298" t="s">
        <v>4973</v>
      </c>
      <c r="I2471" s="298" t="s">
        <v>4966</v>
      </c>
      <c r="J2471" s="298" t="s">
        <v>4967</v>
      </c>
      <c r="K2471" s="273"/>
      <c r="L2471" s="273"/>
      <c r="M2471" s="273"/>
      <c r="N2471" s="273">
        <v>0</v>
      </c>
      <c r="O2471" s="273">
        <v>6</v>
      </c>
      <c r="P2471" s="287">
        <v>40159.200000000004</v>
      </c>
      <c r="Q2471" s="288" t="s">
        <v>8627</v>
      </c>
      <c r="R2471" s="289" t="s">
        <v>8628</v>
      </c>
    </row>
    <row r="2472" spans="1:18" x14ac:dyDescent="0.2">
      <c r="A2472" s="274" t="s">
        <v>4960</v>
      </c>
      <c r="B2472" s="274" t="s">
        <v>2629</v>
      </c>
      <c r="C2472" s="274" t="s">
        <v>4961</v>
      </c>
      <c r="D2472" s="273" t="s">
        <v>4962</v>
      </c>
      <c r="E2472" s="296">
        <v>5000</v>
      </c>
      <c r="F2472" s="274" t="s">
        <v>6413</v>
      </c>
      <c r="G2472" s="273" t="s">
        <v>6414</v>
      </c>
      <c r="H2472" s="298" t="s">
        <v>4976</v>
      </c>
      <c r="I2472" s="298" t="s">
        <v>4966</v>
      </c>
      <c r="J2472" s="298" t="s">
        <v>4967</v>
      </c>
      <c r="K2472" s="273"/>
      <c r="L2472" s="273"/>
      <c r="M2472" s="273"/>
      <c r="N2472" s="273">
        <v>0</v>
      </c>
      <c r="O2472" s="273">
        <v>6</v>
      </c>
      <c r="P2472" s="287">
        <v>31159.199999999997</v>
      </c>
      <c r="Q2472" s="288" t="s">
        <v>8627</v>
      </c>
      <c r="R2472" s="289" t="s">
        <v>8628</v>
      </c>
    </row>
    <row r="2473" spans="1:18" x14ac:dyDescent="0.2">
      <c r="A2473" s="274" t="s">
        <v>4960</v>
      </c>
      <c r="B2473" s="274" t="s">
        <v>2629</v>
      </c>
      <c r="C2473" s="274" t="s">
        <v>4961</v>
      </c>
      <c r="D2473" s="273" t="s">
        <v>4962</v>
      </c>
      <c r="E2473" s="296">
        <v>7000</v>
      </c>
      <c r="F2473" s="274" t="s">
        <v>6415</v>
      </c>
      <c r="G2473" s="273" t="s">
        <v>6416</v>
      </c>
      <c r="H2473" s="298" t="s">
        <v>4999</v>
      </c>
      <c r="I2473" s="298" t="s">
        <v>4966</v>
      </c>
      <c r="J2473" s="298" t="s">
        <v>4967</v>
      </c>
      <c r="K2473" s="273"/>
      <c r="L2473" s="273"/>
      <c r="M2473" s="273"/>
      <c r="N2473" s="273">
        <v>0</v>
      </c>
      <c r="O2473" s="273">
        <v>6</v>
      </c>
      <c r="P2473" s="287">
        <v>43159.200000000004</v>
      </c>
      <c r="Q2473" s="288" t="s">
        <v>8627</v>
      </c>
      <c r="R2473" s="289" t="s">
        <v>8628</v>
      </c>
    </row>
    <row r="2474" spans="1:18" x14ac:dyDescent="0.2">
      <c r="A2474" s="274" t="s">
        <v>4960</v>
      </c>
      <c r="B2474" s="274" t="s">
        <v>2629</v>
      </c>
      <c r="C2474" s="274" t="s">
        <v>4961</v>
      </c>
      <c r="D2474" s="273" t="s">
        <v>4970</v>
      </c>
      <c r="E2474" s="296">
        <v>3400</v>
      </c>
      <c r="F2474" s="274" t="s">
        <v>6417</v>
      </c>
      <c r="G2474" s="273" t="s">
        <v>6418</v>
      </c>
      <c r="H2474" s="298" t="s">
        <v>4992</v>
      </c>
      <c r="I2474" s="298" t="s">
        <v>4966</v>
      </c>
      <c r="J2474" s="298" t="s">
        <v>5123</v>
      </c>
      <c r="K2474" s="273"/>
      <c r="L2474" s="273"/>
      <c r="M2474" s="273"/>
      <c r="N2474" s="273">
        <v>0</v>
      </c>
      <c r="O2474" s="273">
        <v>6</v>
      </c>
      <c r="P2474" s="287">
        <v>21559.199999999997</v>
      </c>
      <c r="Q2474" s="288" t="s">
        <v>8627</v>
      </c>
      <c r="R2474" s="289" t="s">
        <v>8628</v>
      </c>
    </row>
    <row r="2475" spans="1:18" x14ac:dyDescent="0.2">
      <c r="A2475" s="274" t="s">
        <v>4960</v>
      </c>
      <c r="B2475" s="274" t="s">
        <v>2629</v>
      </c>
      <c r="C2475" s="274" t="s">
        <v>4961</v>
      </c>
      <c r="D2475" s="273" t="s">
        <v>4962</v>
      </c>
      <c r="E2475" s="296">
        <v>6500</v>
      </c>
      <c r="F2475" s="274" t="s">
        <v>6419</v>
      </c>
      <c r="G2475" s="273" t="s">
        <v>6420</v>
      </c>
      <c r="H2475" s="298" t="s">
        <v>4976</v>
      </c>
      <c r="I2475" s="298" t="s">
        <v>4966</v>
      </c>
      <c r="J2475" s="298" t="s">
        <v>4967</v>
      </c>
      <c r="K2475" s="273"/>
      <c r="L2475" s="273"/>
      <c r="M2475" s="273"/>
      <c r="N2475" s="273">
        <v>4</v>
      </c>
      <c r="O2475" s="273">
        <v>6</v>
      </c>
      <c r="P2475" s="287">
        <v>40159.200000000004</v>
      </c>
      <c r="Q2475" s="288" t="s">
        <v>8627</v>
      </c>
      <c r="R2475" s="289" t="s">
        <v>8628</v>
      </c>
    </row>
    <row r="2476" spans="1:18" x14ac:dyDescent="0.2">
      <c r="A2476" s="274" t="s">
        <v>4960</v>
      </c>
      <c r="B2476" s="274" t="s">
        <v>2629</v>
      </c>
      <c r="C2476" s="274" t="s">
        <v>4961</v>
      </c>
      <c r="D2476" s="273" t="s">
        <v>4962</v>
      </c>
      <c r="E2476" s="296">
        <v>7500</v>
      </c>
      <c r="F2476" s="274" t="s">
        <v>6421</v>
      </c>
      <c r="G2476" s="273" t="s">
        <v>6422</v>
      </c>
      <c r="H2476" s="298" t="s">
        <v>5503</v>
      </c>
      <c r="I2476" s="298" t="s">
        <v>4966</v>
      </c>
      <c r="J2476" s="298" t="s">
        <v>4967</v>
      </c>
      <c r="K2476" s="273"/>
      <c r="L2476" s="273"/>
      <c r="M2476" s="273"/>
      <c r="N2476" s="273">
        <v>0</v>
      </c>
      <c r="O2476" s="273">
        <v>6</v>
      </c>
      <c r="P2476" s="287">
        <v>46159.200000000004</v>
      </c>
      <c r="Q2476" s="288" t="s">
        <v>8627</v>
      </c>
      <c r="R2476" s="289" t="s">
        <v>8628</v>
      </c>
    </row>
    <row r="2477" spans="1:18" x14ac:dyDescent="0.2">
      <c r="A2477" s="274" t="s">
        <v>4960</v>
      </c>
      <c r="B2477" s="274" t="s">
        <v>2629</v>
      </c>
      <c r="C2477" s="274" t="s">
        <v>4961</v>
      </c>
      <c r="D2477" s="273" t="s">
        <v>4962</v>
      </c>
      <c r="E2477" s="296">
        <v>9500</v>
      </c>
      <c r="F2477" s="274" t="s">
        <v>6423</v>
      </c>
      <c r="G2477" s="273" t="s">
        <v>6424</v>
      </c>
      <c r="H2477" s="274" t="s">
        <v>4965</v>
      </c>
      <c r="I2477" s="274" t="s">
        <v>4966</v>
      </c>
      <c r="J2477" s="274" t="s">
        <v>4967</v>
      </c>
      <c r="K2477" s="273"/>
      <c r="L2477" s="273"/>
      <c r="M2477" s="273"/>
      <c r="N2477" s="273">
        <v>1</v>
      </c>
      <c r="O2477" s="273">
        <v>4</v>
      </c>
      <c r="P2477" s="287">
        <v>33271.32</v>
      </c>
      <c r="Q2477" s="274"/>
      <c r="R2477" s="290"/>
    </row>
    <row r="2478" spans="1:18" x14ac:dyDescent="0.2">
      <c r="A2478" s="274" t="s">
        <v>4960</v>
      </c>
      <c r="B2478" s="274" t="s">
        <v>2629</v>
      </c>
      <c r="C2478" s="274" t="s">
        <v>4961</v>
      </c>
      <c r="D2478" s="273" t="s">
        <v>4962</v>
      </c>
      <c r="E2478" s="296">
        <v>8500</v>
      </c>
      <c r="F2478" s="274" t="s">
        <v>6425</v>
      </c>
      <c r="G2478" s="273" t="s">
        <v>6426</v>
      </c>
      <c r="H2478" s="298" t="s">
        <v>4985</v>
      </c>
      <c r="I2478" s="298" t="s">
        <v>4966</v>
      </c>
      <c r="J2478" s="298" t="s">
        <v>4967</v>
      </c>
      <c r="K2478" s="273"/>
      <c r="L2478" s="273"/>
      <c r="M2478" s="273"/>
      <c r="N2478" s="273">
        <v>3</v>
      </c>
      <c r="O2478" s="273">
        <v>6</v>
      </c>
      <c r="P2478" s="287">
        <v>52159.199999999997</v>
      </c>
      <c r="Q2478" s="288" t="s">
        <v>8627</v>
      </c>
      <c r="R2478" s="289" t="s">
        <v>8628</v>
      </c>
    </row>
    <row r="2479" spans="1:18" x14ac:dyDescent="0.2">
      <c r="A2479" s="274" t="s">
        <v>4960</v>
      </c>
      <c r="B2479" s="274" t="s">
        <v>2629</v>
      </c>
      <c r="C2479" s="274" t="s">
        <v>4961</v>
      </c>
      <c r="D2479" s="273" t="s">
        <v>4962</v>
      </c>
      <c r="E2479" s="296">
        <v>8500</v>
      </c>
      <c r="F2479" s="274" t="s">
        <v>6427</v>
      </c>
      <c r="G2479" s="273" t="s">
        <v>6428</v>
      </c>
      <c r="H2479" s="298" t="s">
        <v>4965</v>
      </c>
      <c r="I2479" s="298" t="s">
        <v>4966</v>
      </c>
      <c r="J2479" s="298" t="s">
        <v>4967</v>
      </c>
      <c r="K2479" s="273"/>
      <c r="L2479" s="273"/>
      <c r="M2479" s="273"/>
      <c r="N2479" s="273">
        <v>4</v>
      </c>
      <c r="O2479" s="273">
        <v>6</v>
      </c>
      <c r="P2479" s="287">
        <v>52159.199999999997</v>
      </c>
      <c r="Q2479" s="288" t="s">
        <v>8627</v>
      </c>
      <c r="R2479" s="289" t="s">
        <v>8628</v>
      </c>
    </row>
    <row r="2480" spans="1:18" x14ac:dyDescent="0.2">
      <c r="A2480" s="274" t="s">
        <v>4960</v>
      </c>
      <c r="B2480" s="274" t="s">
        <v>2629</v>
      </c>
      <c r="C2480" s="274" t="s">
        <v>4961</v>
      </c>
      <c r="D2480" s="273" t="s">
        <v>4962</v>
      </c>
      <c r="E2480" s="296">
        <v>6500</v>
      </c>
      <c r="F2480" s="274" t="s">
        <v>6429</v>
      </c>
      <c r="G2480" s="273" t="s">
        <v>6430</v>
      </c>
      <c r="H2480" s="298" t="s">
        <v>4965</v>
      </c>
      <c r="I2480" s="298" t="s">
        <v>4966</v>
      </c>
      <c r="J2480" s="298" t="s">
        <v>4967</v>
      </c>
      <c r="K2480" s="273"/>
      <c r="L2480" s="273"/>
      <c r="M2480" s="273"/>
      <c r="N2480" s="273">
        <v>4</v>
      </c>
      <c r="O2480" s="273">
        <v>6</v>
      </c>
      <c r="P2480" s="287">
        <v>40159.200000000004</v>
      </c>
      <c r="Q2480" s="288" t="s">
        <v>8627</v>
      </c>
      <c r="R2480" s="289" t="s">
        <v>8628</v>
      </c>
    </row>
    <row r="2481" spans="1:18" x14ac:dyDescent="0.2">
      <c r="A2481" s="274" t="s">
        <v>4960</v>
      </c>
      <c r="B2481" s="274" t="s">
        <v>2629</v>
      </c>
      <c r="C2481" s="274" t="s">
        <v>4961</v>
      </c>
      <c r="D2481" s="273" t="s">
        <v>4962</v>
      </c>
      <c r="E2481" s="296">
        <v>6500</v>
      </c>
      <c r="F2481" s="274" t="s">
        <v>6431</v>
      </c>
      <c r="G2481" s="273" t="s">
        <v>6432</v>
      </c>
      <c r="H2481" s="274" t="s">
        <v>4985</v>
      </c>
      <c r="I2481" s="274" t="s">
        <v>4966</v>
      </c>
      <c r="J2481" s="274" t="s">
        <v>4967</v>
      </c>
      <c r="K2481" s="273"/>
      <c r="L2481" s="273"/>
      <c r="M2481" s="273"/>
      <c r="N2481" s="273">
        <v>3</v>
      </c>
      <c r="O2481" s="273">
        <v>6</v>
      </c>
      <c r="P2481" s="287">
        <v>40159.200000000004</v>
      </c>
      <c r="Q2481" s="274"/>
      <c r="R2481" s="290"/>
    </row>
    <row r="2482" spans="1:18" x14ac:dyDescent="0.2">
      <c r="A2482" s="274" t="s">
        <v>4960</v>
      </c>
      <c r="B2482" s="274" t="s">
        <v>2629</v>
      </c>
      <c r="C2482" s="274" t="s">
        <v>4961</v>
      </c>
      <c r="D2482" s="273" t="s">
        <v>4970</v>
      </c>
      <c r="E2482" s="296">
        <v>3000</v>
      </c>
      <c r="F2482" s="274" t="s">
        <v>6433</v>
      </c>
      <c r="G2482" s="273" t="s">
        <v>6434</v>
      </c>
      <c r="H2482" s="298" t="s">
        <v>4992</v>
      </c>
      <c r="I2482" s="298" t="s">
        <v>4966</v>
      </c>
      <c r="J2482" s="298" t="s">
        <v>5123</v>
      </c>
      <c r="K2482" s="273"/>
      <c r="L2482" s="273"/>
      <c r="M2482" s="273"/>
      <c r="N2482" s="273">
        <v>0</v>
      </c>
      <c r="O2482" s="273">
        <v>6</v>
      </c>
      <c r="P2482" s="287">
        <v>19159.199999999997</v>
      </c>
      <c r="Q2482" s="288" t="s">
        <v>8627</v>
      </c>
      <c r="R2482" s="289" t="s">
        <v>8628</v>
      </c>
    </row>
    <row r="2483" spans="1:18" x14ac:dyDescent="0.2">
      <c r="A2483" s="274" t="s">
        <v>4960</v>
      </c>
      <c r="B2483" s="274" t="s">
        <v>2629</v>
      </c>
      <c r="C2483" s="274" t="s">
        <v>4961</v>
      </c>
      <c r="D2483" s="273" t="s">
        <v>4962</v>
      </c>
      <c r="E2483" s="296">
        <v>6500</v>
      </c>
      <c r="F2483" s="274" t="s">
        <v>6435</v>
      </c>
      <c r="G2483" s="273" t="s">
        <v>6436</v>
      </c>
      <c r="H2483" s="298" t="s">
        <v>4965</v>
      </c>
      <c r="I2483" s="298" t="s">
        <v>4966</v>
      </c>
      <c r="J2483" s="298" t="s">
        <v>4967</v>
      </c>
      <c r="K2483" s="273"/>
      <c r="L2483" s="273"/>
      <c r="M2483" s="273"/>
      <c r="N2483" s="273">
        <v>4</v>
      </c>
      <c r="O2483" s="273">
        <v>6</v>
      </c>
      <c r="P2483" s="287">
        <v>41025.870000000003</v>
      </c>
      <c r="Q2483" s="288" t="s">
        <v>8627</v>
      </c>
      <c r="R2483" s="289" t="s">
        <v>8628</v>
      </c>
    </row>
    <row r="2484" spans="1:18" x14ac:dyDescent="0.2">
      <c r="A2484" s="274" t="s">
        <v>4960</v>
      </c>
      <c r="B2484" s="274" t="s">
        <v>2629</v>
      </c>
      <c r="C2484" s="274" t="s">
        <v>4961</v>
      </c>
      <c r="D2484" s="273" t="s">
        <v>5052</v>
      </c>
      <c r="E2484" s="296">
        <v>2500</v>
      </c>
      <c r="F2484" s="274" t="s">
        <v>6437</v>
      </c>
      <c r="G2484" s="273" t="s">
        <v>6438</v>
      </c>
      <c r="H2484" s="298" t="s">
        <v>5055</v>
      </c>
      <c r="I2484" s="298" t="s">
        <v>4993</v>
      </c>
      <c r="J2484" s="298" t="s">
        <v>5056</v>
      </c>
      <c r="K2484" s="273"/>
      <c r="L2484" s="273"/>
      <c r="M2484" s="273"/>
      <c r="N2484" s="273">
        <v>0</v>
      </c>
      <c r="O2484" s="273">
        <v>6</v>
      </c>
      <c r="P2484" s="287">
        <v>16156.5</v>
      </c>
      <c r="Q2484" s="288" t="s">
        <v>8627</v>
      </c>
      <c r="R2484" s="289" t="s">
        <v>8628</v>
      </c>
    </row>
    <row r="2485" spans="1:18" x14ac:dyDescent="0.2">
      <c r="A2485" s="274" t="s">
        <v>4960</v>
      </c>
      <c r="B2485" s="274" t="s">
        <v>2629</v>
      </c>
      <c r="C2485" s="274" t="s">
        <v>4961</v>
      </c>
      <c r="D2485" s="273" t="s">
        <v>4962</v>
      </c>
      <c r="E2485" s="296">
        <v>7500</v>
      </c>
      <c r="F2485" s="274" t="s">
        <v>6439</v>
      </c>
      <c r="G2485" s="273" t="s">
        <v>6440</v>
      </c>
      <c r="H2485" s="298" t="s">
        <v>4965</v>
      </c>
      <c r="I2485" s="298" t="s">
        <v>4966</v>
      </c>
      <c r="J2485" s="298" t="s">
        <v>4967</v>
      </c>
      <c r="K2485" s="273"/>
      <c r="L2485" s="273"/>
      <c r="M2485" s="273"/>
      <c r="N2485" s="273">
        <v>0</v>
      </c>
      <c r="O2485" s="273">
        <v>6</v>
      </c>
      <c r="P2485" s="287">
        <v>46159.200000000004</v>
      </c>
      <c r="Q2485" s="288" t="s">
        <v>8627</v>
      </c>
      <c r="R2485" s="289" t="s">
        <v>8628</v>
      </c>
    </row>
    <row r="2486" spans="1:18" x14ac:dyDescent="0.2">
      <c r="A2486" s="274" t="s">
        <v>4960</v>
      </c>
      <c r="B2486" s="274" t="s">
        <v>2629</v>
      </c>
      <c r="C2486" s="274" t="s">
        <v>4961</v>
      </c>
      <c r="D2486" s="273" t="s">
        <v>4962</v>
      </c>
      <c r="E2486" s="296">
        <v>8500</v>
      </c>
      <c r="F2486" s="274" t="s">
        <v>6444</v>
      </c>
      <c r="G2486" s="273" t="s">
        <v>6445</v>
      </c>
      <c r="H2486" s="298" t="s">
        <v>4985</v>
      </c>
      <c r="I2486" s="298" t="s">
        <v>4966</v>
      </c>
      <c r="J2486" s="298" t="s">
        <v>4967</v>
      </c>
      <c r="K2486" s="273"/>
      <c r="L2486" s="273"/>
      <c r="M2486" s="273"/>
      <c r="N2486" s="273">
        <v>3</v>
      </c>
      <c r="O2486" s="273">
        <v>6</v>
      </c>
      <c r="P2486" s="287">
        <v>52159.199999999997</v>
      </c>
      <c r="Q2486" s="288" t="s">
        <v>8627</v>
      </c>
      <c r="R2486" s="289" t="s">
        <v>8628</v>
      </c>
    </row>
    <row r="2487" spans="1:18" x14ac:dyDescent="0.2">
      <c r="A2487" s="274" t="s">
        <v>4960</v>
      </c>
      <c r="B2487" s="274" t="s">
        <v>2629</v>
      </c>
      <c r="C2487" s="274" t="s">
        <v>4961</v>
      </c>
      <c r="D2487" s="273" t="s">
        <v>4970</v>
      </c>
      <c r="E2487" s="296">
        <v>3000</v>
      </c>
      <c r="F2487" s="274" t="s">
        <v>6446</v>
      </c>
      <c r="G2487" s="273" t="s">
        <v>6447</v>
      </c>
      <c r="H2487" s="298" t="s">
        <v>4973</v>
      </c>
      <c r="I2487" s="298" t="s">
        <v>4966</v>
      </c>
      <c r="J2487" s="298" t="s">
        <v>4967</v>
      </c>
      <c r="K2487" s="273"/>
      <c r="L2487" s="273"/>
      <c r="M2487" s="273"/>
      <c r="N2487" s="273">
        <v>4</v>
      </c>
      <c r="O2487" s="273">
        <v>6</v>
      </c>
      <c r="P2487" s="287">
        <v>19159.199999999997</v>
      </c>
      <c r="Q2487" s="288" t="s">
        <v>8627</v>
      </c>
      <c r="R2487" s="289" t="s">
        <v>8628</v>
      </c>
    </row>
    <row r="2488" spans="1:18" x14ac:dyDescent="0.2">
      <c r="A2488" s="274" t="s">
        <v>4960</v>
      </c>
      <c r="B2488" s="274" t="s">
        <v>2629</v>
      </c>
      <c r="C2488" s="274" t="s">
        <v>4961</v>
      </c>
      <c r="D2488" s="273" t="s">
        <v>4962</v>
      </c>
      <c r="E2488" s="296">
        <v>6500</v>
      </c>
      <c r="F2488" s="274" t="s">
        <v>6448</v>
      </c>
      <c r="G2488" s="273" t="s">
        <v>6449</v>
      </c>
      <c r="H2488" s="274" t="s">
        <v>4985</v>
      </c>
      <c r="I2488" s="274" t="s">
        <v>4981</v>
      </c>
      <c r="J2488" s="274" t="s">
        <v>4982</v>
      </c>
      <c r="K2488" s="273"/>
      <c r="L2488" s="273"/>
      <c r="M2488" s="273"/>
      <c r="N2488" s="273">
        <v>0</v>
      </c>
      <c r="O2488" s="273">
        <v>6</v>
      </c>
      <c r="P2488" s="287">
        <v>40159.200000000004</v>
      </c>
      <c r="Q2488" s="274"/>
      <c r="R2488" s="290"/>
    </row>
    <row r="2489" spans="1:18" x14ac:dyDescent="0.2">
      <c r="A2489" s="274" t="s">
        <v>4960</v>
      </c>
      <c r="B2489" s="274" t="s">
        <v>2629</v>
      </c>
      <c r="C2489" s="274" t="s">
        <v>4961</v>
      </c>
      <c r="D2489" s="273" t="s">
        <v>4962</v>
      </c>
      <c r="E2489" s="296">
        <v>6500</v>
      </c>
      <c r="F2489" s="274" t="s">
        <v>6450</v>
      </c>
      <c r="G2489" s="273" t="s">
        <v>6451</v>
      </c>
      <c r="H2489" s="298" t="s">
        <v>6452</v>
      </c>
      <c r="I2489" s="298" t="s">
        <v>4966</v>
      </c>
      <c r="J2489" s="298" t="s">
        <v>4967</v>
      </c>
      <c r="K2489" s="273"/>
      <c r="L2489" s="273"/>
      <c r="M2489" s="273"/>
      <c r="N2489" s="273">
        <v>0</v>
      </c>
      <c r="O2489" s="273">
        <v>6</v>
      </c>
      <c r="P2489" s="287">
        <v>40159.200000000004</v>
      </c>
      <c r="Q2489" s="288" t="s">
        <v>8627</v>
      </c>
      <c r="R2489" s="289" t="s">
        <v>8628</v>
      </c>
    </row>
    <row r="2490" spans="1:18" x14ac:dyDescent="0.2">
      <c r="A2490" s="274" t="s">
        <v>4960</v>
      </c>
      <c r="B2490" s="274" t="s">
        <v>2629</v>
      </c>
      <c r="C2490" s="274" t="s">
        <v>4961</v>
      </c>
      <c r="D2490" s="273" t="s">
        <v>4962</v>
      </c>
      <c r="E2490" s="296">
        <v>9000</v>
      </c>
      <c r="F2490" s="274" t="s">
        <v>6453</v>
      </c>
      <c r="G2490" s="273" t="s">
        <v>6454</v>
      </c>
      <c r="H2490" s="298" t="s">
        <v>4973</v>
      </c>
      <c r="I2490" s="298" t="s">
        <v>4966</v>
      </c>
      <c r="J2490" s="298" t="s">
        <v>4967</v>
      </c>
      <c r="K2490" s="273"/>
      <c r="L2490" s="273"/>
      <c r="M2490" s="273"/>
      <c r="N2490" s="273">
        <v>0</v>
      </c>
      <c r="O2490" s="273">
        <v>6</v>
      </c>
      <c r="P2490" s="287">
        <v>55159.199999999997</v>
      </c>
      <c r="Q2490" s="288" t="s">
        <v>8627</v>
      </c>
      <c r="R2490" s="289" t="s">
        <v>8628</v>
      </c>
    </row>
    <row r="2491" spans="1:18" x14ac:dyDescent="0.2">
      <c r="A2491" s="274" t="s">
        <v>4960</v>
      </c>
      <c r="B2491" s="274" t="s">
        <v>2629</v>
      </c>
      <c r="C2491" s="274" t="s">
        <v>4961</v>
      </c>
      <c r="D2491" s="273" t="s">
        <v>4962</v>
      </c>
      <c r="E2491" s="296">
        <v>4500</v>
      </c>
      <c r="F2491" s="274" t="s">
        <v>6455</v>
      </c>
      <c r="G2491" s="273" t="s">
        <v>6456</v>
      </c>
      <c r="H2491" s="298" t="s">
        <v>4999</v>
      </c>
      <c r="I2491" s="298" t="s">
        <v>4981</v>
      </c>
      <c r="J2491" s="298" t="s">
        <v>4982</v>
      </c>
      <c r="K2491" s="273"/>
      <c r="L2491" s="273"/>
      <c r="M2491" s="273"/>
      <c r="N2491" s="273">
        <v>0</v>
      </c>
      <c r="O2491" s="273">
        <v>6</v>
      </c>
      <c r="P2491" s="287">
        <v>28159.199999999997</v>
      </c>
      <c r="Q2491" s="288" t="s">
        <v>8627</v>
      </c>
      <c r="R2491" s="289" t="s">
        <v>8628</v>
      </c>
    </row>
    <row r="2492" spans="1:18" x14ac:dyDescent="0.2">
      <c r="A2492" s="274" t="s">
        <v>4960</v>
      </c>
      <c r="B2492" s="274" t="s">
        <v>2629</v>
      </c>
      <c r="C2492" s="274" t="s">
        <v>4961</v>
      </c>
      <c r="D2492" s="273" t="s">
        <v>4962</v>
      </c>
      <c r="E2492" s="296">
        <v>6500</v>
      </c>
      <c r="F2492" s="274" t="s">
        <v>6457</v>
      </c>
      <c r="G2492" s="273" t="s">
        <v>6458</v>
      </c>
      <c r="H2492" s="274" t="s">
        <v>4985</v>
      </c>
      <c r="I2492" s="274" t="s">
        <v>4966</v>
      </c>
      <c r="J2492" s="274" t="s">
        <v>4967</v>
      </c>
      <c r="K2492" s="273"/>
      <c r="L2492" s="273"/>
      <c r="M2492" s="273"/>
      <c r="N2492" s="273">
        <v>1</v>
      </c>
      <c r="O2492" s="273">
        <v>4</v>
      </c>
      <c r="P2492" s="287">
        <v>23012.989999999998</v>
      </c>
      <c r="Q2492" s="274"/>
      <c r="R2492" s="290"/>
    </row>
    <row r="2493" spans="1:18" x14ac:dyDescent="0.2">
      <c r="A2493" s="274" t="s">
        <v>4960</v>
      </c>
      <c r="B2493" s="274" t="s">
        <v>2629</v>
      </c>
      <c r="C2493" s="274" t="s">
        <v>4961</v>
      </c>
      <c r="D2493" s="273" t="s">
        <v>4962</v>
      </c>
      <c r="E2493" s="296">
        <v>7500</v>
      </c>
      <c r="F2493" s="274" t="s">
        <v>6459</v>
      </c>
      <c r="G2493" s="273" t="s">
        <v>6460</v>
      </c>
      <c r="H2493" s="298" t="s">
        <v>4965</v>
      </c>
      <c r="I2493" s="298" t="s">
        <v>4966</v>
      </c>
      <c r="J2493" s="298" t="s">
        <v>4967</v>
      </c>
      <c r="K2493" s="273"/>
      <c r="L2493" s="273"/>
      <c r="M2493" s="273"/>
      <c r="N2493" s="273">
        <v>3</v>
      </c>
      <c r="O2493" s="273">
        <v>6</v>
      </c>
      <c r="P2493" s="287">
        <v>46159.200000000004</v>
      </c>
      <c r="Q2493" s="288" t="s">
        <v>8627</v>
      </c>
      <c r="R2493" s="289" t="s">
        <v>8628</v>
      </c>
    </row>
    <row r="2494" spans="1:18" x14ac:dyDescent="0.2">
      <c r="A2494" s="274" t="s">
        <v>4960</v>
      </c>
      <c r="B2494" s="274" t="s">
        <v>2629</v>
      </c>
      <c r="C2494" s="274" t="s">
        <v>4961</v>
      </c>
      <c r="D2494" s="273" t="s">
        <v>4970</v>
      </c>
      <c r="E2494" s="296">
        <v>5000</v>
      </c>
      <c r="F2494" s="274" t="s">
        <v>6461</v>
      </c>
      <c r="G2494" s="273" t="s">
        <v>6462</v>
      </c>
      <c r="H2494" s="298" t="s">
        <v>5012</v>
      </c>
      <c r="I2494" s="298" t="s">
        <v>4981</v>
      </c>
      <c r="J2494" s="298" t="s">
        <v>4982</v>
      </c>
      <c r="K2494" s="273"/>
      <c r="L2494" s="273"/>
      <c r="M2494" s="273"/>
      <c r="N2494" s="273">
        <v>0</v>
      </c>
      <c r="O2494" s="273">
        <v>6</v>
      </c>
      <c r="P2494" s="287">
        <v>31159.199999999997</v>
      </c>
      <c r="Q2494" s="288" t="s">
        <v>8627</v>
      </c>
      <c r="R2494" s="289" t="s">
        <v>8628</v>
      </c>
    </row>
    <row r="2495" spans="1:18" x14ac:dyDescent="0.2">
      <c r="A2495" s="274" t="s">
        <v>4960</v>
      </c>
      <c r="B2495" s="274" t="s">
        <v>2629</v>
      </c>
      <c r="C2495" s="274" t="s">
        <v>4961</v>
      </c>
      <c r="D2495" s="273" t="s">
        <v>4962</v>
      </c>
      <c r="E2495" s="296">
        <v>7500</v>
      </c>
      <c r="F2495" s="274" t="s">
        <v>6463</v>
      </c>
      <c r="G2495" s="273" t="s">
        <v>6464</v>
      </c>
      <c r="H2495" s="298" t="s">
        <v>4965</v>
      </c>
      <c r="I2495" s="298" t="s">
        <v>4966</v>
      </c>
      <c r="J2495" s="298" t="s">
        <v>4967</v>
      </c>
      <c r="K2495" s="273"/>
      <c r="L2495" s="273"/>
      <c r="M2495" s="273"/>
      <c r="N2495" s="273">
        <v>3</v>
      </c>
      <c r="O2495" s="273">
        <v>6</v>
      </c>
      <c r="P2495" s="287">
        <v>46159.200000000004</v>
      </c>
      <c r="Q2495" s="288" t="s">
        <v>8627</v>
      </c>
      <c r="R2495" s="289" t="s">
        <v>8628</v>
      </c>
    </row>
    <row r="2496" spans="1:18" x14ac:dyDescent="0.2">
      <c r="A2496" s="274" t="s">
        <v>4960</v>
      </c>
      <c r="B2496" s="274" t="s">
        <v>2629</v>
      </c>
      <c r="C2496" s="274" t="s">
        <v>4961</v>
      </c>
      <c r="D2496" s="273" t="s">
        <v>4962</v>
      </c>
      <c r="E2496" s="296">
        <v>4500</v>
      </c>
      <c r="F2496" s="274" t="s">
        <v>6465</v>
      </c>
      <c r="G2496" s="273" t="s">
        <v>6466</v>
      </c>
      <c r="H2496" s="298" t="s">
        <v>4999</v>
      </c>
      <c r="I2496" s="298" t="s">
        <v>4981</v>
      </c>
      <c r="J2496" s="298" t="s">
        <v>4982</v>
      </c>
      <c r="K2496" s="273"/>
      <c r="L2496" s="273"/>
      <c r="M2496" s="273"/>
      <c r="N2496" s="273">
        <v>0</v>
      </c>
      <c r="O2496" s="273">
        <v>6</v>
      </c>
      <c r="P2496" s="287">
        <v>28159.199999999997</v>
      </c>
      <c r="Q2496" s="288" t="s">
        <v>8627</v>
      </c>
      <c r="R2496" s="289" t="s">
        <v>8628</v>
      </c>
    </row>
    <row r="2497" spans="1:18" x14ac:dyDescent="0.2">
      <c r="A2497" s="274" t="s">
        <v>4960</v>
      </c>
      <c r="B2497" s="274" t="s">
        <v>2629</v>
      </c>
      <c r="C2497" s="274" t="s">
        <v>4961</v>
      </c>
      <c r="D2497" s="273" t="s">
        <v>4962</v>
      </c>
      <c r="E2497" s="296">
        <v>6500</v>
      </c>
      <c r="F2497" s="274" t="s">
        <v>6467</v>
      </c>
      <c r="G2497" s="273" t="s">
        <v>6468</v>
      </c>
      <c r="H2497" s="298" t="s">
        <v>5866</v>
      </c>
      <c r="I2497" s="298" t="s">
        <v>4966</v>
      </c>
      <c r="J2497" s="298" t="s">
        <v>4967</v>
      </c>
      <c r="K2497" s="273"/>
      <c r="L2497" s="273"/>
      <c r="M2497" s="273"/>
      <c r="N2497" s="273">
        <v>4</v>
      </c>
      <c r="O2497" s="273">
        <v>6</v>
      </c>
      <c r="P2497" s="287">
        <v>40159.200000000004</v>
      </c>
      <c r="Q2497" s="288" t="s">
        <v>8627</v>
      </c>
      <c r="R2497" s="289" t="s">
        <v>8628</v>
      </c>
    </row>
    <row r="2498" spans="1:18" x14ac:dyDescent="0.2">
      <c r="A2498" s="274" t="s">
        <v>4960</v>
      </c>
      <c r="B2498" s="274" t="s">
        <v>2629</v>
      </c>
      <c r="C2498" s="274" t="s">
        <v>4961</v>
      </c>
      <c r="D2498" s="273" t="s">
        <v>4970</v>
      </c>
      <c r="E2498" s="296">
        <v>5000</v>
      </c>
      <c r="F2498" s="274" t="s">
        <v>6469</v>
      </c>
      <c r="G2498" s="273" t="s">
        <v>6470</v>
      </c>
      <c r="H2498" s="298" t="s">
        <v>4965</v>
      </c>
      <c r="I2498" s="298" t="s">
        <v>4981</v>
      </c>
      <c r="J2498" s="298" t="s">
        <v>4982</v>
      </c>
      <c r="K2498" s="273"/>
      <c r="L2498" s="273"/>
      <c r="M2498" s="273"/>
      <c r="N2498" s="273">
        <v>0</v>
      </c>
      <c r="O2498" s="273">
        <v>6</v>
      </c>
      <c r="P2498" s="287">
        <v>31159.199999999997</v>
      </c>
      <c r="Q2498" s="288" t="s">
        <v>8627</v>
      </c>
      <c r="R2498" s="289" t="s">
        <v>8628</v>
      </c>
    </row>
    <row r="2499" spans="1:18" x14ac:dyDescent="0.2">
      <c r="A2499" s="274" t="s">
        <v>4960</v>
      </c>
      <c r="B2499" s="274" t="s">
        <v>2629</v>
      </c>
      <c r="C2499" s="274" t="s">
        <v>4961</v>
      </c>
      <c r="D2499" s="273" t="s">
        <v>5052</v>
      </c>
      <c r="E2499" s="296">
        <v>3000</v>
      </c>
      <c r="F2499" s="274" t="s">
        <v>6471</v>
      </c>
      <c r="G2499" s="273" t="s">
        <v>6472</v>
      </c>
      <c r="H2499" s="298" t="s">
        <v>5055</v>
      </c>
      <c r="I2499" s="298" t="s">
        <v>4993</v>
      </c>
      <c r="J2499" s="298" t="s">
        <v>5056</v>
      </c>
      <c r="K2499" s="273"/>
      <c r="L2499" s="273"/>
      <c r="M2499" s="273"/>
      <c r="N2499" s="273">
        <v>4</v>
      </c>
      <c r="O2499" s="273">
        <v>6</v>
      </c>
      <c r="P2499" s="287">
        <v>19159.199999999997</v>
      </c>
      <c r="Q2499" s="288" t="s">
        <v>8627</v>
      </c>
      <c r="R2499" s="289" t="s">
        <v>8628</v>
      </c>
    </row>
    <row r="2500" spans="1:18" x14ac:dyDescent="0.2">
      <c r="A2500" s="274" t="s">
        <v>4960</v>
      </c>
      <c r="B2500" s="274" t="s">
        <v>2629</v>
      </c>
      <c r="C2500" s="274" t="s">
        <v>4961</v>
      </c>
      <c r="D2500" s="273" t="s">
        <v>4970</v>
      </c>
      <c r="E2500" s="296">
        <v>3000</v>
      </c>
      <c r="F2500" s="274" t="s">
        <v>6473</v>
      </c>
      <c r="G2500" s="273" t="s">
        <v>6474</v>
      </c>
      <c r="H2500" s="298" t="s">
        <v>4973</v>
      </c>
      <c r="I2500" s="298" t="s">
        <v>5020</v>
      </c>
      <c r="J2500" s="298" t="s">
        <v>4994</v>
      </c>
      <c r="K2500" s="273"/>
      <c r="L2500" s="273"/>
      <c r="M2500" s="273"/>
      <c r="N2500" s="273">
        <v>0</v>
      </c>
      <c r="O2500" s="273">
        <v>6</v>
      </c>
      <c r="P2500" s="287">
        <v>19159.199999999997</v>
      </c>
      <c r="Q2500" s="288" t="s">
        <v>8627</v>
      </c>
      <c r="R2500" s="289" t="s">
        <v>8628</v>
      </c>
    </row>
    <row r="2501" spans="1:18" x14ac:dyDescent="0.2">
      <c r="A2501" s="274" t="s">
        <v>4960</v>
      </c>
      <c r="B2501" s="274" t="s">
        <v>2629</v>
      </c>
      <c r="C2501" s="274" t="s">
        <v>4961</v>
      </c>
      <c r="D2501" s="273" t="s">
        <v>4970</v>
      </c>
      <c r="E2501" s="296">
        <v>4500</v>
      </c>
      <c r="F2501" s="274" t="s">
        <v>6475</v>
      </c>
      <c r="G2501" s="273" t="s">
        <v>6476</v>
      </c>
      <c r="H2501" s="298" t="s">
        <v>4992</v>
      </c>
      <c r="I2501" s="298" t="s">
        <v>4966</v>
      </c>
      <c r="J2501" s="298" t="s">
        <v>5123</v>
      </c>
      <c r="K2501" s="273"/>
      <c r="L2501" s="273"/>
      <c r="M2501" s="273"/>
      <c r="N2501" s="273">
        <v>4</v>
      </c>
      <c r="O2501" s="273">
        <v>6</v>
      </c>
      <c r="P2501" s="287">
        <v>28159.199999999997</v>
      </c>
      <c r="Q2501" s="288" t="s">
        <v>8627</v>
      </c>
      <c r="R2501" s="289" t="s">
        <v>8628</v>
      </c>
    </row>
    <row r="2502" spans="1:18" x14ac:dyDescent="0.2">
      <c r="A2502" s="274" t="s">
        <v>4960</v>
      </c>
      <c r="B2502" s="274" t="s">
        <v>2629</v>
      </c>
      <c r="C2502" s="274" t="s">
        <v>4961</v>
      </c>
      <c r="D2502" s="273" t="s">
        <v>4962</v>
      </c>
      <c r="E2502" s="296">
        <v>8500</v>
      </c>
      <c r="F2502" s="274" t="s">
        <v>6477</v>
      </c>
      <c r="G2502" s="273" t="s">
        <v>6478</v>
      </c>
      <c r="H2502" s="298" t="s">
        <v>4985</v>
      </c>
      <c r="I2502" s="298" t="s">
        <v>4966</v>
      </c>
      <c r="J2502" s="298" t="s">
        <v>4967</v>
      </c>
      <c r="K2502" s="273"/>
      <c r="L2502" s="273"/>
      <c r="M2502" s="273"/>
      <c r="N2502" s="273">
        <v>3</v>
      </c>
      <c r="O2502" s="273">
        <v>6</v>
      </c>
      <c r="P2502" s="287">
        <v>52159.199999999997</v>
      </c>
      <c r="Q2502" s="288" t="s">
        <v>8627</v>
      </c>
      <c r="R2502" s="289" t="s">
        <v>8628</v>
      </c>
    </row>
    <row r="2503" spans="1:18" x14ac:dyDescent="0.2">
      <c r="A2503" s="274" t="s">
        <v>4960</v>
      </c>
      <c r="B2503" s="274" t="s">
        <v>2629</v>
      </c>
      <c r="C2503" s="274" t="s">
        <v>4961</v>
      </c>
      <c r="D2503" s="273" t="s">
        <v>4962</v>
      </c>
      <c r="E2503" s="296">
        <v>6500</v>
      </c>
      <c r="F2503" s="274" t="s">
        <v>6479</v>
      </c>
      <c r="G2503" s="273" t="s">
        <v>6480</v>
      </c>
      <c r="H2503" s="298" t="s">
        <v>4965</v>
      </c>
      <c r="I2503" s="298" t="s">
        <v>4966</v>
      </c>
      <c r="J2503" s="298" t="s">
        <v>4967</v>
      </c>
      <c r="K2503" s="273"/>
      <c r="L2503" s="273"/>
      <c r="M2503" s="273"/>
      <c r="N2503" s="273">
        <v>4</v>
      </c>
      <c r="O2503" s="273">
        <v>6</v>
      </c>
      <c r="P2503" s="287">
        <v>40159.200000000004</v>
      </c>
      <c r="Q2503" s="288" t="s">
        <v>8627</v>
      </c>
      <c r="R2503" s="289" t="s">
        <v>8628</v>
      </c>
    </row>
    <row r="2504" spans="1:18" x14ac:dyDescent="0.2">
      <c r="A2504" s="274" t="s">
        <v>4960</v>
      </c>
      <c r="B2504" s="274" t="s">
        <v>2629</v>
      </c>
      <c r="C2504" s="274" t="s">
        <v>4961</v>
      </c>
      <c r="D2504" s="273" t="s">
        <v>4962</v>
      </c>
      <c r="E2504" s="296">
        <v>9000</v>
      </c>
      <c r="F2504" s="274" t="s">
        <v>6481</v>
      </c>
      <c r="G2504" s="273" t="s">
        <v>6482</v>
      </c>
      <c r="H2504" s="298" t="s">
        <v>5015</v>
      </c>
      <c r="I2504" s="298" t="s">
        <v>4966</v>
      </c>
      <c r="J2504" s="298" t="s">
        <v>4967</v>
      </c>
      <c r="K2504" s="273"/>
      <c r="L2504" s="273"/>
      <c r="M2504" s="273"/>
      <c r="N2504" s="273">
        <v>3</v>
      </c>
      <c r="O2504" s="273">
        <v>6</v>
      </c>
      <c r="P2504" s="287">
        <v>55159.199999999997</v>
      </c>
      <c r="Q2504" s="288" t="s">
        <v>8627</v>
      </c>
      <c r="R2504" s="289" t="s">
        <v>8628</v>
      </c>
    </row>
    <row r="2505" spans="1:18" x14ac:dyDescent="0.2">
      <c r="A2505" s="274" t="s">
        <v>4960</v>
      </c>
      <c r="B2505" s="274" t="s">
        <v>2629</v>
      </c>
      <c r="C2505" s="274" t="s">
        <v>4961</v>
      </c>
      <c r="D2505" s="273" t="s">
        <v>4970</v>
      </c>
      <c r="E2505" s="296">
        <v>3500</v>
      </c>
      <c r="F2505" s="274" t="s">
        <v>6483</v>
      </c>
      <c r="G2505" s="273" t="s">
        <v>6484</v>
      </c>
      <c r="H2505" s="298" t="s">
        <v>5015</v>
      </c>
      <c r="I2505" s="298" t="s">
        <v>4966</v>
      </c>
      <c r="J2505" s="298" t="s">
        <v>4967</v>
      </c>
      <c r="K2505" s="273"/>
      <c r="L2505" s="273"/>
      <c r="M2505" s="273"/>
      <c r="N2505" s="273">
        <v>0</v>
      </c>
      <c r="O2505" s="273">
        <v>6</v>
      </c>
      <c r="P2505" s="287">
        <v>22159.199999999997</v>
      </c>
      <c r="Q2505" s="288" t="s">
        <v>8627</v>
      </c>
      <c r="R2505" s="289" t="s">
        <v>8628</v>
      </c>
    </row>
    <row r="2506" spans="1:18" x14ac:dyDescent="0.2">
      <c r="A2506" s="274" t="s">
        <v>4960</v>
      </c>
      <c r="B2506" s="274" t="s">
        <v>2629</v>
      </c>
      <c r="C2506" s="274" t="s">
        <v>4961</v>
      </c>
      <c r="D2506" s="273" t="s">
        <v>4962</v>
      </c>
      <c r="E2506" s="296">
        <v>6500</v>
      </c>
      <c r="F2506" s="274" t="s">
        <v>6487</v>
      </c>
      <c r="G2506" s="273" t="s">
        <v>6488</v>
      </c>
      <c r="H2506" s="274" t="s">
        <v>4976</v>
      </c>
      <c r="I2506" s="274" t="s">
        <v>4966</v>
      </c>
      <c r="J2506" s="274" t="s">
        <v>4967</v>
      </c>
      <c r="K2506" s="273"/>
      <c r="L2506" s="273"/>
      <c r="M2506" s="273"/>
      <c r="N2506" s="273">
        <v>0</v>
      </c>
      <c r="O2506" s="273">
        <v>6</v>
      </c>
      <c r="P2506" s="287">
        <v>40159.200000000004</v>
      </c>
      <c r="Q2506" s="274"/>
      <c r="R2506" s="290"/>
    </row>
    <row r="2507" spans="1:18" x14ac:dyDescent="0.2">
      <c r="A2507" s="274" t="s">
        <v>4960</v>
      </c>
      <c r="B2507" s="274" t="s">
        <v>2629</v>
      </c>
      <c r="C2507" s="274" t="s">
        <v>4961</v>
      </c>
      <c r="D2507" s="273" t="s">
        <v>4962</v>
      </c>
      <c r="E2507" s="296">
        <v>6500</v>
      </c>
      <c r="F2507" s="274" t="s">
        <v>6489</v>
      </c>
      <c r="G2507" s="273" t="s">
        <v>6490</v>
      </c>
      <c r="H2507" s="298" t="s">
        <v>5104</v>
      </c>
      <c r="I2507" s="298" t="s">
        <v>4966</v>
      </c>
      <c r="J2507" s="298" t="s">
        <v>4967</v>
      </c>
      <c r="K2507" s="273"/>
      <c r="L2507" s="273"/>
      <c r="M2507" s="273"/>
      <c r="N2507" s="273">
        <v>3</v>
      </c>
      <c r="O2507" s="273">
        <v>6</v>
      </c>
      <c r="P2507" s="287">
        <v>40159.200000000004</v>
      </c>
      <c r="Q2507" s="288" t="s">
        <v>8627</v>
      </c>
      <c r="R2507" s="289" t="s">
        <v>8628</v>
      </c>
    </row>
    <row r="2508" spans="1:18" x14ac:dyDescent="0.2">
      <c r="A2508" s="274" t="s">
        <v>4960</v>
      </c>
      <c r="B2508" s="274" t="s">
        <v>2629</v>
      </c>
      <c r="C2508" s="274" t="s">
        <v>4961</v>
      </c>
      <c r="D2508" s="273" t="s">
        <v>4962</v>
      </c>
      <c r="E2508" s="296">
        <v>7500</v>
      </c>
      <c r="F2508" s="274" t="s">
        <v>6495</v>
      </c>
      <c r="G2508" s="273" t="s">
        <v>6496</v>
      </c>
      <c r="H2508" s="298" t="s">
        <v>4965</v>
      </c>
      <c r="I2508" s="298" t="s">
        <v>4966</v>
      </c>
      <c r="J2508" s="298" t="s">
        <v>4967</v>
      </c>
      <c r="K2508" s="273"/>
      <c r="L2508" s="273"/>
      <c r="M2508" s="273"/>
      <c r="N2508" s="273">
        <v>3</v>
      </c>
      <c r="O2508" s="273">
        <v>6</v>
      </c>
      <c r="P2508" s="287">
        <v>46159.200000000004</v>
      </c>
      <c r="Q2508" s="288" t="s">
        <v>8627</v>
      </c>
      <c r="R2508" s="289" t="s">
        <v>8628</v>
      </c>
    </row>
    <row r="2509" spans="1:18" x14ac:dyDescent="0.2">
      <c r="A2509" s="274" t="s">
        <v>4960</v>
      </c>
      <c r="B2509" s="274" t="s">
        <v>2629</v>
      </c>
      <c r="C2509" s="274" t="s">
        <v>4961</v>
      </c>
      <c r="D2509" s="273" t="s">
        <v>4962</v>
      </c>
      <c r="E2509" s="296">
        <v>6500</v>
      </c>
      <c r="F2509" s="274" t="s">
        <v>6497</v>
      </c>
      <c r="G2509" s="273" t="s">
        <v>6498</v>
      </c>
      <c r="H2509" s="274" t="s">
        <v>4985</v>
      </c>
      <c r="I2509" s="274" t="s">
        <v>4966</v>
      </c>
      <c r="J2509" s="274" t="s">
        <v>4967</v>
      </c>
      <c r="K2509" s="273"/>
      <c r="L2509" s="273"/>
      <c r="M2509" s="273"/>
      <c r="N2509" s="273">
        <v>3</v>
      </c>
      <c r="O2509" s="273">
        <v>6</v>
      </c>
      <c r="P2509" s="287">
        <v>40159.200000000004</v>
      </c>
      <c r="Q2509" s="274"/>
      <c r="R2509" s="290"/>
    </row>
    <row r="2510" spans="1:18" x14ac:dyDescent="0.2">
      <c r="A2510" s="274" t="s">
        <v>4960</v>
      </c>
      <c r="B2510" s="274" t="s">
        <v>2629</v>
      </c>
      <c r="C2510" s="274" t="s">
        <v>4961</v>
      </c>
      <c r="D2510" s="273" t="s">
        <v>4962</v>
      </c>
      <c r="E2510" s="296">
        <v>6500</v>
      </c>
      <c r="F2510" s="274" t="s">
        <v>6499</v>
      </c>
      <c r="G2510" s="273" t="s">
        <v>6500</v>
      </c>
      <c r="H2510" s="298" t="s">
        <v>4976</v>
      </c>
      <c r="I2510" s="298" t="s">
        <v>4966</v>
      </c>
      <c r="J2510" s="298" t="s">
        <v>4967</v>
      </c>
      <c r="K2510" s="273"/>
      <c r="L2510" s="273"/>
      <c r="M2510" s="273"/>
      <c r="N2510" s="273">
        <v>4</v>
      </c>
      <c r="O2510" s="273">
        <v>6</v>
      </c>
      <c r="P2510" s="287">
        <v>35121.599999999999</v>
      </c>
      <c r="Q2510" s="288" t="s">
        <v>8627</v>
      </c>
      <c r="R2510" s="289" t="s">
        <v>8628</v>
      </c>
    </row>
    <row r="2511" spans="1:18" x14ac:dyDescent="0.2">
      <c r="A2511" s="274" t="s">
        <v>4960</v>
      </c>
      <c r="B2511" s="274" t="s">
        <v>2629</v>
      </c>
      <c r="C2511" s="274" t="s">
        <v>4961</v>
      </c>
      <c r="D2511" s="273" t="s">
        <v>4962</v>
      </c>
      <c r="E2511" s="296">
        <v>6500</v>
      </c>
      <c r="F2511" s="274" t="s">
        <v>6501</v>
      </c>
      <c r="G2511" s="273" t="s">
        <v>6502</v>
      </c>
      <c r="H2511" s="298" t="s">
        <v>4985</v>
      </c>
      <c r="I2511" s="298" t="s">
        <v>4966</v>
      </c>
      <c r="J2511" s="298" t="s">
        <v>4967</v>
      </c>
      <c r="K2511" s="273"/>
      <c r="L2511" s="273"/>
      <c r="M2511" s="273"/>
      <c r="N2511" s="273">
        <v>3</v>
      </c>
      <c r="O2511" s="273">
        <v>6</v>
      </c>
      <c r="P2511" s="287">
        <v>34018.800000000003</v>
      </c>
      <c r="Q2511" s="288" t="s">
        <v>8627</v>
      </c>
      <c r="R2511" s="289" t="s">
        <v>8628</v>
      </c>
    </row>
    <row r="2512" spans="1:18" x14ac:dyDescent="0.2">
      <c r="A2512" s="274" t="s">
        <v>4960</v>
      </c>
      <c r="B2512" s="274" t="s">
        <v>2629</v>
      </c>
      <c r="C2512" s="274" t="s">
        <v>4961</v>
      </c>
      <c r="D2512" s="273" t="s">
        <v>4962</v>
      </c>
      <c r="E2512" s="296">
        <v>7500</v>
      </c>
      <c r="F2512" s="274" t="s">
        <v>6503</v>
      </c>
      <c r="G2512" s="273" t="s">
        <v>6504</v>
      </c>
      <c r="H2512" s="298" t="s">
        <v>4965</v>
      </c>
      <c r="I2512" s="298" t="s">
        <v>4966</v>
      </c>
      <c r="J2512" s="298" t="s">
        <v>4967</v>
      </c>
      <c r="K2512" s="273"/>
      <c r="L2512" s="273"/>
      <c r="M2512" s="273"/>
      <c r="N2512" s="273">
        <v>3</v>
      </c>
      <c r="O2512" s="273">
        <v>6</v>
      </c>
      <c r="P2512" s="287">
        <v>46159.200000000004</v>
      </c>
      <c r="Q2512" s="288" t="s">
        <v>8627</v>
      </c>
      <c r="R2512" s="289" t="s">
        <v>8628</v>
      </c>
    </row>
    <row r="2513" spans="1:18" x14ac:dyDescent="0.2">
      <c r="A2513" s="274" t="s">
        <v>4960</v>
      </c>
      <c r="B2513" s="274" t="s">
        <v>2629</v>
      </c>
      <c r="C2513" s="274" t="s">
        <v>4961</v>
      </c>
      <c r="D2513" s="273" t="s">
        <v>4962</v>
      </c>
      <c r="E2513" s="296">
        <v>7500</v>
      </c>
      <c r="F2513" s="274" t="s">
        <v>6505</v>
      </c>
      <c r="G2513" s="273" t="s">
        <v>6506</v>
      </c>
      <c r="H2513" s="298" t="s">
        <v>5015</v>
      </c>
      <c r="I2513" s="298" t="s">
        <v>4966</v>
      </c>
      <c r="J2513" s="298" t="s">
        <v>4967</v>
      </c>
      <c r="K2513" s="273"/>
      <c r="L2513" s="273"/>
      <c r="M2513" s="273"/>
      <c r="N2513" s="273">
        <v>0</v>
      </c>
      <c r="O2513" s="273">
        <v>6</v>
      </c>
      <c r="P2513" s="287">
        <v>46159.200000000004</v>
      </c>
      <c r="Q2513" s="288" t="s">
        <v>8627</v>
      </c>
      <c r="R2513" s="289" t="s">
        <v>8628</v>
      </c>
    </row>
    <row r="2514" spans="1:18" x14ac:dyDescent="0.2">
      <c r="A2514" s="274" t="s">
        <v>4960</v>
      </c>
      <c r="B2514" s="274" t="s">
        <v>2629</v>
      </c>
      <c r="C2514" s="274" t="s">
        <v>4961</v>
      </c>
      <c r="D2514" s="273" t="s">
        <v>4962</v>
      </c>
      <c r="E2514" s="296">
        <v>5500</v>
      </c>
      <c r="F2514" s="274" t="s">
        <v>6507</v>
      </c>
      <c r="G2514" s="273" t="s">
        <v>6508</v>
      </c>
      <c r="H2514" s="298" t="s">
        <v>4965</v>
      </c>
      <c r="I2514" s="298" t="s">
        <v>4966</v>
      </c>
      <c r="J2514" s="298" t="s">
        <v>4967</v>
      </c>
      <c r="K2514" s="273"/>
      <c r="L2514" s="273"/>
      <c r="M2514" s="273"/>
      <c r="N2514" s="273">
        <v>3</v>
      </c>
      <c r="O2514" s="273">
        <v>6</v>
      </c>
      <c r="P2514" s="287">
        <v>34159.199999999997</v>
      </c>
      <c r="Q2514" s="288" t="s">
        <v>8627</v>
      </c>
      <c r="R2514" s="289" t="s">
        <v>8628</v>
      </c>
    </row>
    <row r="2515" spans="1:18" x14ac:dyDescent="0.2">
      <c r="A2515" s="274" t="s">
        <v>4960</v>
      </c>
      <c r="B2515" s="274" t="s">
        <v>2629</v>
      </c>
      <c r="C2515" s="274" t="s">
        <v>4961</v>
      </c>
      <c r="D2515" s="273" t="s">
        <v>4962</v>
      </c>
      <c r="E2515" s="296">
        <v>6500</v>
      </c>
      <c r="F2515" s="274" t="s">
        <v>6511</v>
      </c>
      <c r="G2515" s="273" t="s">
        <v>6512</v>
      </c>
      <c r="H2515" s="298" t="s">
        <v>4976</v>
      </c>
      <c r="I2515" s="298" t="s">
        <v>4966</v>
      </c>
      <c r="J2515" s="298" t="s">
        <v>4967</v>
      </c>
      <c r="K2515" s="273"/>
      <c r="L2515" s="273"/>
      <c r="M2515" s="273"/>
      <c r="N2515" s="273">
        <v>4</v>
      </c>
      <c r="O2515" s="273">
        <v>6</v>
      </c>
      <c r="P2515" s="287">
        <v>40159.200000000004</v>
      </c>
      <c r="Q2515" s="288" t="s">
        <v>8627</v>
      </c>
      <c r="R2515" s="289" t="s">
        <v>8628</v>
      </c>
    </row>
    <row r="2516" spans="1:18" x14ac:dyDescent="0.2">
      <c r="A2516" s="274" t="s">
        <v>4960</v>
      </c>
      <c r="B2516" s="274" t="s">
        <v>2629</v>
      </c>
      <c r="C2516" s="274" t="s">
        <v>4961</v>
      </c>
      <c r="D2516" s="273" t="s">
        <v>4962</v>
      </c>
      <c r="E2516" s="296">
        <v>9000</v>
      </c>
      <c r="F2516" s="274" t="s">
        <v>6513</v>
      </c>
      <c r="G2516" s="273" t="s">
        <v>6514</v>
      </c>
      <c r="H2516" s="298" t="s">
        <v>4999</v>
      </c>
      <c r="I2516" s="298" t="s">
        <v>4966</v>
      </c>
      <c r="J2516" s="298" t="s">
        <v>4967</v>
      </c>
      <c r="K2516" s="273"/>
      <c r="L2516" s="273"/>
      <c r="M2516" s="273"/>
      <c r="N2516" s="273">
        <v>0</v>
      </c>
      <c r="O2516" s="273">
        <v>6</v>
      </c>
      <c r="P2516" s="287">
        <v>55159.199999999997</v>
      </c>
      <c r="Q2516" s="288" t="s">
        <v>8627</v>
      </c>
      <c r="R2516" s="289" t="s">
        <v>8628</v>
      </c>
    </row>
    <row r="2517" spans="1:18" x14ac:dyDescent="0.2">
      <c r="A2517" s="274" t="s">
        <v>4960</v>
      </c>
      <c r="B2517" s="274" t="s">
        <v>2629</v>
      </c>
      <c r="C2517" s="274" t="s">
        <v>4961</v>
      </c>
      <c r="D2517" s="273" t="s">
        <v>4962</v>
      </c>
      <c r="E2517" s="296">
        <v>5500</v>
      </c>
      <c r="F2517" s="274" t="s">
        <v>6515</v>
      </c>
      <c r="G2517" s="273" t="s">
        <v>6516</v>
      </c>
      <c r="H2517" s="298" t="s">
        <v>5015</v>
      </c>
      <c r="I2517" s="298" t="s">
        <v>4966</v>
      </c>
      <c r="J2517" s="298" t="s">
        <v>4967</v>
      </c>
      <c r="K2517" s="273"/>
      <c r="L2517" s="273"/>
      <c r="M2517" s="273"/>
      <c r="N2517" s="273">
        <v>0</v>
      </c>
      <c r="O2517" s="273">
        <v>6</v>
      </c>
      <c r="P2517" s="287">
        <v>34159.199999999997</v>
      </c>
      <c r="Q2517" s="288" t="s">
        <v>8627</v>
      </c>
      <c r="R2517" s="289" t="s">
        <v>8628</v>
      </c>
    </row>
    <row r="2518" spans="1:18" x14ac:dyDescent="0.2">
      <c r="A2518" s="274" t="s">
        <v>4960</v>
      </c>
      <c r="B2518" s="274" t="s">
        <v>2629</v>
      </c>
      <c r="C2518" s="274" t="s">
        <v>4961</v>
      </c>
      <c r="D2518" s="273" t="s">
        <v>4962</v>
      </c>
      <c r="E2518" s="296">
        <v>9500</v>
      </c>
      <c r="F2518" s="274" t="s">
        <v>6517</v>
      </c>
      <c r="G2518" s="273" t="s">
        <v>6518</v>
      </c>
      <c r="H2518" s="298" t="s">
        <v>4976</v>
      </c>
      <c r="I2518" s="298" t="s">
        <v>4966</v>
      </c>
      <c r="J2518" s="298" t="s">
        <v>4967</v>
      </c>
      <c r="K2518" s="273"/>
      <c r="L2518" s="273"/>
      <c r="M2518" s="273"/>
      <c r="N2518" s="273">
        <v>0</v>
      </c>
      <c r="O2518" s="273">
        <v>6</v>
      </c>
      <c r="P2518" s="287">
        <v>58159.199999999997</v>
      </c>
      <c r="Q2518" s="288" t="s">
        <v>8627</v>
      </c>
      <c r="R2518" s="289" t="s">
        <v>8628</v>
      </c>
    </row>
    <row r="2519" spans="1:18" x14ac:dyDescent="0.2">
      <c r="A2519" s="274" t="s">
        <v>4960</v>
      </c>
      <c r="B2519" s="274" t="s">
        <v>2629</v>
      </c>
      <c r="C2519" s="274" t="s">
        <v>4961</v>
      </c>
      <c r="D2519" s="273" t="s">
        <v>4962</v>
      </c>
      <c r="E2519" s="296">
        <v>6500</v>
      </c>
      <c r="F2519" s="274" t="s">
        <v>6519</v>
      </c>
      <c r="G2519" s="273" t="s">
        <v>6520</v>
      </c>
      <c r="H2519" s="298" t="s">
        <v>4976</v>
      </c>
      <c r="I2519" s="298" t="s">
        <v>4966</v>
      </c>
      <c r="J2519" s="298" t="s">
        <v>4967</v>
      </c>
      <c r="K2519" s="273"/>
      <c r="L2519" s="273"/>
      <c r="M2519" s="273"/>
      <c r="N2519" s="273">
        <v>0</v>
      </c>
      <c r="O2519" s="273">
        <v>6</v>
      </c>
      <c r="P2519" s="287">
        <v>40159.200000000004</v>
      </c>
      <c r="Q2519" s="288" t="s">
        <v>8627</v>
      </c>
      <c r="R2519" s="289" t="s">
        <v>8628</v>
      </c>
    </row>
    <row r="2520" spans="1:18" x14ac:dyDescent="0.2">
      <c r="A2520" s="274" t="s">
        <v>4960</v>
      </c>
      <c r="B2520" s="274" t="s">
        <v>2629</v>
      </c>
      <c r="C2520" s="274" t="s">
        <v>4961</v>
      </c>
      <c r="D2520" s="273" t="s">
        <v>4970</v>
      </c>
      <c r="E2520" s="296">
        <v>6000</v>
      </c>
      <c r="F2520" s="274" t="s">
        <v>6521</v>
      </c>
      <c r="G2520" s="273" t="s">
        <v>6522</v>
      </c>
      <c r="H2520" s="298" t="s">
        <v>5258</v>
      </c>
      <c r="I2520" s="298" t="s">
        <v>4966</v>
      </c>
      <c r="J2520" s="298" t="s">
        <v>4967</v>
      </c>
      <c r="K2520" s="273"/>
      <c r="L2520" s="273"/>
      <c r="M2520" s="273"/>
      <c r="N2520" s="273">
        <v>0</v>
      </c>
      <c r="O2520" s="273">
        <v>6</v>
      </c>
      <c r="P2520" s="287">
        <v>37159.199999999997</v>
      </c>
      <c r="Q2520" s="288" t="s">
        <v>8627</v>
      </c>
      <c r="R2520" s="289" t="s">
        <v>8628</v>
      </c>
    </row>
    <row r="2521" spans="1:18" x14ac:dyDescent="0.2">
      <c r="A2521" s="274" t="s">
        <v>4960</v>
      </c>
      <c r="B2521" s="274" t="s">
        <v>2629</v>
      </c>
      <c r="C2521" s="274" t="s">
        <v>4961</v>
      </c>
      <c r="D2521" s="273" t="s">
        <v>5052</v>
      </c>
      <c r="E2521" s="296">
        <v>3500</v>
      </c>
      <c r="F2521" s="274" t="s">
        <v>6523</v>
      </c>
      <c r="G2521" s="273" t="s">
        <v>6524</v>
      </c>
      <c r="H2521" s="298" t="s">
        <v>5055</v>
      </c>
      <c r="I2521" s="298" t="s">
        <v>4993</v>
      </c>
      <c r="J2521" s="298" t="s">
        <v>5056</v>
      </c>
      <c r="K2521" s="273"/>
      <c r="L2521" s="273"/>
      <c r="M2521" s="273"/>
      <c r="N2521" s="273">
        <v>4</v>
      </c>
      <c r="O2521" s="273">
        <v>6</v>
      </c>
      <c r="P2521" s="287">
        <v>22159.199999999997</v>
      </c>
      <c r="Q2521" s="288" t="s">
        <v>8627</v>
      </c>
      <c r="R2521" s="289" t="s">
        <v>8628</v>
      </c>
    </row>
    <row r="2522" spans="1:18" x14ac:dyDescent="0.2">
      <c r="A2522" s="274" t="s">
        <v>4960</v>
      </c>
      <c r="B2522" s="274" t="s">
        <v>2629</v>
      </c>
      <c r="C2522" s="274" t="s">
        <v>4961</v>
      </c>
      <c r="D2522" s="273" t="s">
        <v>5052</v>
      </c>
      <c r="E2522" s="296">
        <v>1500</v>
      </c>
      <c r="F2522" s="274" t="s">
        <v>6525</v>
      </c>
      <c r="G2522" s="273" t="s">
        <v>6526</v>
      </c>
      <c r="H2522" s="298" t="s">
        <v>5055</v>
      </c>
      <c r="I2522" s="298" t="s">
        <v>4993</v>
      </c>
      <c r="J2522" s="298" t="s">
        <v>5056</v>
      </c>
      <c r="K2522" s="273"/>
      <c r="L2522" s="273"/>
      <c r="M2522" s="273"/>
      <c r="N2522" s="273">
        <v>0</v>
      </c>
      <c r="O2522" s="273">
        <v>6</v>
      </c>
      <c r="P2522" s="287">
        <v>9804.82</v>
      </c>
      <c r="Q2522" s="288" t="s">
        <v>8627</v>
      </c>
      <c r="R2522" s="289" t="s">
        <v>8628</v>
      </c>
    </row>
    <row r="2523" spans="1:18" x14ac:dyDescent="0.2">
      <c r="A2523" s="274" t="s">
        <v>4960</v>
      </c>
      <c r="B2523" s="274" t="s">
        <v>2629</v>
      </c>
      <c r="C2523" s="274" t="s">
        <v>4961</v>
      </c>
      <c r="D2523" s="273" t="s">
        <v>4962</v>
      </c>
      <c r="E2523" s="296">
        <v>6500</v>
      </c>
      <c r="F2523" s="274" t="s">
        <v>6527</v>
      </c>
      <c r="G2523" s="273" t="s">
        <v>6528</v>
      </c>
      <c r="H2523" s="274" t="s">
        <v>4985</v>
      </c>
      <c r="I2523" s="274" t="s">
        <v>4966</v>
      </c>
      <c r="J2523" s="274" t="s">
        <v>4967</v>
      </c>
      <c r="K2523" s="273"/>
      <c r="L2523" s="273"/>
      <c r="M2523" s="273"/>
      <c r="N2523" s="273">
        <v>3</v>
      </c>
      <c r="O2523" s="273">
        <v>6</v>
      </c>
      <c r="P2523" s="287">
        <v>40159.200000000004</v>
      </c>
      <c r="Q2523" s="274"/>
      <c r="R2523" s="290"/>
    </row>
    <row r="2524" spans="1:18" x14ac:dyDescent="0.2">
      <c r="A2524" s="274" t="s">
        <v>4960</v>
      </c>
      <c r="B2524" s="274" t="s">
        <v>2629</v>
      </c>
      <c r="C2524" s="274" t="s">
        <v>4961</v>
      </c>
      <c r="D2524" s="273" t="s">
        <v>4962</v>
      </c>
      <c r="E2524" s="296">
        <v>8500</v>
      </c>
      <c r="F2524" s="274" t="s">
        <v>6529</v>
      </c>
      <c r="G2524" s="273" t="s">
        <v>6530</v>
      </c>
      <c r="H2524" s="298" t="s">
        <v>5159</v>
      </c>
      <c r="I2524" s="298" t="s">
        <v>4966</v>
      </c>
      <c r="J2524" s="298" t="s">
        <v>4967</v>
      </c>
      <c r="K2524" s="273"/>
      <c r="L2524" s="273"/>
      <c r="M2524" s="273"/>
      <c r="N2524" s="273">
        <v>4</v>
      </c>
      <c r="O2524" s="273">
        <v>6</v>
      </c>
      <c r="P2524" s="287">
        <v>52159.199999999997</v>
      </c>
      <c r="Q2524" s="288" t="s">
        <v>8627</v>
      </c>
      <c r="R2524" s="289" t="s">
        <v>8628</v>
      </c>
    </row>
    <row r="2525" spans="1:18" x14ac:dyDescent="0.2">
      <c r="A2525" s="274" t="s">
        <v>4960</v>
      </c>
      <c r="B2525" s="274" t="s">
        <v>2629</v>
      </c>
      <c r="C2525" s="274" t="s">
        <v>4961</v>
      </c>
      <c r="D2525" s="273" t="s">
        <v>4962</v>
      </c>
      <c r="E2525" s="296">
        <v>12000</v>
      </c>
      <c r="F2525" s="274" t="s">
        <v>6531</v>
      </c>
      <c r="G2525" s="273" t="s">
        <v>6532</v>
      </c>
      <c r="H2525" s="298" t="s">
        <v>6248</v>
      </c>
      <c r="I2525" s="298" t="s">
        <v>4966</v>
      </c>
      <c r="J2525" s="298" t="s">
        <v>4967</v>
      </c>
      <c r="K2525" s="273"/>
      <c r="L2525" s="273"/>
      <c r="M2525" s="273"/>
      <c r="N2525" s="273">
        <v>3</v>
      </c>
      <c r="O2525" s="273">
        <v>6</v>
      </c>
      <c r="P2525" s="287">
        <v>73159.200000000012</v>
      </c>
      <c r="Q2525" s="288" t="s">
        <v>8627</v>
      </c>
      <c r="R2525" s="289" t="s">
        <v>8628</v>
      </c>
    </row>
    <row r="2526" spans="1:18" x14ac:dyDescent="0.2">
      <c r="A2526" s="274" t="s">
        <v>4960</v>
      </c>
      <c r="B2526" s="274" t="s">
        <v>2629</v>
      </c>
      <c r="C2526" s="274" t="s">
        <v>4961</v>
      </c>
      <c r="D2526" s="273" t="s">
        <v>4962</v>
      </c>
      <c r="E2526" s="296">
        <v>5500</v>
      </c>
      <c r="F2526" s="274" t="s">
        <v>6533</v>
      </c>
      <c r="G2526" s="273" t="s">
        <v>6534</v>
      </c>
      <c r="H2526" s="298" t="s">
        <v>4965</v>
      </c>
      <c r="I2526" s="298" t="s">
        <v>4966</v>
      </c>
      <c r="J2526" s="298" t="s">
        <v>4967</v>
      </c>
      <c r="K2526" s="273"/>
      <c r="L2526" s="273"/>
      <c r="M2526" s="273"/>
      <c r="N2526" s="273">
        <v>3</v>
      </c>
      <c r="O2526" s="273">
        <v>6</v>
      </c>
      <c r="P2526" s="287">
        <v>34159.199999999997</v>
      </c>
      <c r="Q2526" s="288" t="s">
        <v>8627</v>
      </c>
      <c r="R2526" s="289" t="s">
        <v>8628</v>
      </c>
    </row>
    <row r="2527" spans="1:18" x14ac:dyDescent="0.2">
      <c r="A2527" s="274" t="s">
        <v>4960</v>
      </c>
      <c r="B2527" s="274" t="s">
        <v>2629</v>
      </c>
      <c r="C2527" s="274" t="s">
        <v>4961</v>
      </c>
      <c r="D2527" s="273" t="s">
        <v>5052</v>
      </c>
      <c r="E2527" s="296">
        <v>2750</v>
      </c>
      <c r="F2527" s="274" t="s">
        <v>6535</v>
      </c>
      <c r="G2527" s="273" t="s">
        <v>6536</v>
      </c>
      <c r="H2527" s="298" t="s">
        <v>5055</v>
      </c>
      <c r="I2527" s="298" t="s">
        <v>4993</v>
      </c>
      <c r="J2527" s="298" t="s">
        <v>5056</v>
      </c>
      <c r="K2527" s="273"/>
      <c r="L2527" s="273"/>
      <c r="M2527" s="273"/>
      <c r="N2527" s="273">
        <v>0</v>
      </c>
      <c r="O2527" s="273">
        <v>6</v>
      </c>
      <c r="P2527" s="287">
        <v>17659.199999999997</v>
      </c>
      <c r="Q2527" s="288" t="s">
        <v>8627</v>
      </c>
      <c r="R2527" s="289" t="s">
        <v>8628</v>
      </c>
    </row>
    <row r="2528" spans="1:18" x14ac:dyDescent="0.2">
      <c r="A2528" s="274" t="s">
        <v>4960</v>
      </c>
      <c r="B2528" s="274" t="s">
        <v>2629</v>
      </c>
      <c r="C2528" s="274" t="s">
        <v>4961</v>
      </c>
      <c r="D2528" s="273" t="s">
        <v>4962</v>
      </c>
      <c r="E2528" s="296">
        <v>6500</v>
      </c>
      <c r="F2528" s="274" t="s">
        <v>6537</v>
      </c>
      <c r="G2528" s="273" t="s">
        <v>6538</v>
      </c>
      <c r="H2528" s="298" t="s">
        <v>5207</v>
      </c>
      <c r="I2528" s="298" t="s">
        <v>4966</v>
      </c>
      <c r="J2528" s="298" t="s">
        <v>4967</v>
      </c>
      <c r="K2528" s="273"/>
      <c r="L2528" s="273"/>
      <c r="M2528" s="273"/>
      <c r="N2528" s="273">
        <v>0</v>
      </c>
      <c r="O2528" s="273">
        <v>6</v>
      </c>
      <c r="P2528" s="287">
        <v>40159.200000000004</v>
      </c>
      <c r="Q2528" s="288" t="s">
        <v>8627</v>
      </c>
      <c r="R2528" s="289" t="s">
        <v>8628</v>
      </c>
    </row>
    <row r="2529" spans="1:18" x14ac:dyDescent="0.2">
      <c r="A2529" s="274" t="s">
        <v>4960</v>
      </c>
      <c r="B2529" s="274" t="s">
        <v>2629</v>
      </c>
      <c r="C2529" s="274" t="s">
        <v>4961</v>
      </c>
      <c r="D2529" s="273" t="s">
        <v>4962</v>
      </c>
      <c r="E2529" s="296">
        <v>8500</v>
      </c>
      <c r="F2529" s="274" t="s">
        <v>6539</v>
      </c>
      <c r="G2529" s="273" t="s">
        <v>6540</v>
      </c>
      <c r="H2529" s="298" t="s">
        <v>4985</v>
      </c>
      <c r="I2529" s="298" t="s">
        <v>4966</v>
      </c>
      <c r="J2529" s="298" t="s">
        <v>4967</v>
      </c>
      <c r="K2529" s="273"/>
      <c r="L2529" s="273"/>
      <c r="M2529" s="273"/>
      <c r="N2529" s="273">
        <v>0</v>
      </c>
      <c r="O2529" s="273">
        <v>6</v>
      </c>
      <c r="P2529" s="287">
        <v>52725.869999999995</v>
      </c>
      <c r="Q2529" s="288" t="s">
        <v>8627</v>
      </c>
      <c r="R2529" s="289" t="s">
        <v>8628</v>
      </c>
    </row>
    <row r="2530" spans="1:18" x14ac:dyDescent="0.2">
      <c r="A2530" s="274" t="s">
        <v>4960</v>
      </c>
      <c r="B2530" s="274" t="s">
        <v>2629</v>
      </c>
      <c r="C2530" s="274" t="s">
        <v>4961</v>
      </c>
      <c r="D2530" s="273" t="s">
        <v>4962</v>
      </c>
      <c r="E2530" s="296">
        <v>6500</v>
      </c>
      <c r="F2530" s="274" t="s">
        <v>6541</v>
      </c>
      <c r="G2530" s="273" t="s">
        <v>6542</v>
      </c>
      <c r="H2530" s="298" t="s">
        <v>4965</v>
      </c>
      <c r="I2530" s="298" t="s">
        <v>4966</v>
      </c>
      <c r="J2530" s="298" t="s">
        <v>4967</v>
      </c>
      <c r="K2530" s="273"/>
      <c r="L2530" s="273"/>
      <c r="M2530" s="273"/>
      <c r="N2530" s="273">
        <v>3</v>
      </c>
      <c r="O2530" s="273">
        <v>6</v>
      </c>
      <c r="P2530" s="287">
        <v>40159.200000000004</v>
      </c>
      <c r="Q2530" s="288" t="s">
        <v>8627</v>
      </c>
      <c r="R2530" s="289" t="s">
        <v>8628</v>
      </c>
    </row>
    <row r="2531" spans="1:18" x14ac:dyDescent="0.2">
      <c r="A2531" s="274" t="s">
        <v>4960</v>
      </c>
      <c r="B2531" s="274" t="s">
        <v>2629</v>
      </c>
      <c r="C2531" s="274" t="s">
        <v>4961</v>
      </c>
      <c r="D2531" s="273" t="s">
        <v>4962</v>
      </c>
      <c r="E2531" s="296">
        <v>6500</v>
      </c>
      <c r="F2531" s="274" t="s">
        <v>6543</v>
      </c>
      <c r="G2531" s="273" t="s">
        <v>6544</v>
      </c>
      <c r="H2531" s="298" t="s">
        <v>5452</v>
      </c>
      <c r="I2531" s="298" t="s">
        <v>4966</v>
      </c>
      <c r="J2531" s="298" t="s">
        <v>4967</v>
      </c>
      <c r="K2531" s="273"/>
      <c r="L2531" s="273"/>
      <c r="M2531" s="273"/>
      <c r="N2531" s="273">
        <v>4</v>
      </c>
      <c r="O2531" s="273">
        <v>6</v>
      </c>
      <c r="P2531" s="287">
        <v>39391.4</v>
      </c>
      <c r="Q2531" s="288" t="s">
        <v>8627</v>
      </c>
      <c r="R2531" s="289" t="s">
        <v>8628</v>
      </c>
    </row>
    <row r="2532" spans="1:18" x14ac:dyDescent="0.2">
      <c r="A2532" s="274" t="s">
        <v>4960</v>
      </c>
      <c r="B2532" s="274" t="s">
        <v>2629</v>
      </c>
      <c r="C2532" s="274" t="s">
        <v>4961</v>
      </c>
      <c r="D2532" s="273" t="s">
        <v>4962</v>
      </c>
      <c r="E2532" s="296">
        <v>6500</v>
      </c>
      <c r="F2532" s="274" t="s">
        <v>6545</v>
      </c>
      <c r="G2532" s="273" t="s">
        <v>6546</v>
      </c>
      <c r="H2532" s="298" t="s">
        <v>4976</v>
      </c>
      <c r="I2532" s="298" t="s">
        <v>4966</v>
      </c>
      <c r="J2532" s="298" t="s">
        <v>4967</v>
      </c>
      <c r="K2532" s="273"/>
      <c r="L2532" s="273"/>
      <c r="M2532" s="273"/>
      <c r="N2532" s="273">
        <v>0</v>
      </c>
      <c r="O2532" s="273">
        <v>6</v>
      </c>
      <c r="P2532" s="287">
        <v>40159.200000000004</v>
      </c>
      <c r="Q2532" s="288" t="s">
        <v>8627</v>
      </c>
      <c r="R2532" s="289" t="s">
        <v>8628</v>
      </c>
    </row>
    <row r="2533" spans="1:18" x14ac:dyDescent="0.2">
      <c r="A2533" s="274" t="s">
        <v>4960</v>
      </c>
      <c r="B2533" s="274" t="s">
        <v>2629</v>
      </c>
      <c r="C2533" s="274" t="s">
        <v>4961</v>
      </c>
      <c r="D2533" s="273" t="s">
        <v>4962</v>
      </c>
      <c r="E2533" s="296">
        <v>6500</v>
      </c>
      <c r="F2533" s="274" t="s">
        <v>6547</v>
      </c>
      <c r="G2533" s="273" t="s">
        <v>6548</v>
      </c>
      <c r="H2533" s="274" t="s">
        <v>4976</v>
      </c>
      <c r="I2533" s="274" t="s">
        <v>4966</v>
      </c>
      <c r="J2533" s="274" t="s">
        <v>4967</v>
      </c>
      <c r="K2533" s="273"/>
      <c r="L2533" s="273"/>
      <c r="M2533" s="273"/>
      <c r="N2533" s="273">
        <v>0</v>
      </c>
      <c r="O2533" s="273">
        <v>6</v>
      </c>
      <c r="P2533" s="287">
        <v>40159.200000000004</v>
      </c>
      <c r="Q2533" s="274"/>
      <c r="R2533" s="290"/>
    </row>
    <row r="2534" spans="1:18" x14ac:dyDescent="0.2">
      <c r="A2534" s="274" t="s">
        <v>4960</v>
      </c>
      <c r="B2534" s="274" t="s">
        <v>2629</v>
      </c>
      <c r="C2534" s="274" t="s">
        <v>4961</v>
      </c>
      <c r="D2534" s="273" t="s">
        <v>4962</v>
      </c>
      <c r="E2534" s="296">
        <v>9000</v>
      </c>
      <c r="F2534" s="274" t="s">
        <v>6549</v>
      </c>
      <c r="G2534" s="273" t="s">
        <v>6550</v>
      </c>
      <c r="H2534" s="298" t="s">
        <v>4965</v>
      </c>
      <c r="I2534" s="298" t="s">
        <v>4966</v>
      </c>
      <c r="J2534" s="298" t="s">
        <v>4967</v>
      </c>
      <c r="K2534" s="273"/>
      <c r="L2534" s="273"/>
      <c r="M2534" s="273"/>
      <c r="N2534" s="273">
        <v>3</v>
      </c>
      <c r="O2534" s="273">
        <v>6</v>
      </c>
      <c r="P2534" s="287">
        <v>55159.199999999997</v>
      </c>
      <c r="Q2534" s="288" t="s">
        <v>8627</v>
      </c>
      <c r="R2534" s="289" t="s">
        <v>8628</v>
      </c>
    </row>
    <row r="2535" spans="1:18" x14ac:dyDescent="0.2">
      <c r="A2535" s="274" t="s">
        <v>4960</v>
      </c>
      <c r="B2535" s="274" t="s">
        <v>2629</v>
      </c>
      <c r="C2535" s="274" t="s">
        <v>4961</v>
      </c>
      <c r="D2535" s="273" t="s">
        <v>4962</v>
      </c>
      <c r="E2535" s="296">
        <v>9000</v>
      </c>
      <c r="F2535" s="274" t="s">
        <v>6551</v>
      </c>
      <c r="G2535" s="273" t="s">
        <v>6552</v>
      </c>
      <c r="H2535" s="298" t="s">
        <v>5015</v>
      </c>
      <c r="I2535" s="298" t="s">
        <v>4966</v>
      </c>
      <c r="J2535" s="298" t="s">
        <v>4967</v>
      </c>
      <c r="K2535" s="273"/>
      <c r="L2535" s="273"/>
      <c r="M2535" s="273"/>
      <c r="N2535" s="273">
        <v>3</v>
      </c>
      <c r="O2535" s="273">
        <v>6</v>
      </c>
      <c r="P2535" s="287">
        <v>55159.199999999997</v>
      </c>
      <c r="Q2535" s="288" t="s">
        <v>8627</v>
      </c>
      <c r="R2535" s="289" t="s">
        <v>8628</v>
      </c>
    </row>
    <row r="2536" spans="1:18" x14ac:dyDescent="0.2">
      <c r="A2536" s="274" t="s">
        <v>4960</v>
      </c>
      <c r="B2536" s="274" t="s">
        <v>2629</v>
      </c>
      <c r="C2536" s="274" t="s">
        <v>4961</v>
      </c>
      <c r="D2536" s="273" t="s">
        <v>4962</v>
      </c>
      <c r="E2536" s="296">
        <v>8500</v>
      </c>
      <c r="F2536" s="274" t="s">
        <v>6553</v>
      </c>
      <c r="G2536" s="273" t="s">
        <v>6554</v>
      </c>
      <c r="H2536" s="298" t="s">
        <v>4985</v>
      </c>
      <c r="I2536" s="298" t="s">
        <v>4966</v>
      </c>
      <c r="J2536" s="298" t="s">
        <v>4967</v>
      </c>
      <c r="K2536" s="273"/>
      <c r="L2536" s="273"/>
      <c r="M2536" s="273"/>
      <c r="N2536" s="273">
        <v>3</v>
      </c>
      <c r="O2536" s="273">
        <v>6</v>
      </c>
      <c r="P2536" s="287">
        <v>52159.199999999997</v>
      </c>
      <c r="Q2536" s="288" t="s">
        <v>8627</v>
      </c>
      <c r="R2536" s="289" t="s">
        <v>8628</v>
      </c>
    </row>
    <row r="2537" spans="1:18" x14ac:dyDescent="0.2">
      <c r="A2537" s="274" t="s">
        <v>4960</v>
      </c>
      <c r="B2537" s="274" t="s">
        <v>2629</v>
      </c>
      <c r="C2537" s="274" t="s">
        <v>4961</v>
      </c>
      <c r="D2537" s="273" t="s">
        <v>4962</v>
      </c>
      <c r="E2537" s="296">
        <v>7500</v>
      </c>
      <c r="F2537" s="274" t="s">
        <v>6555</v>
      </c>
      <c r="G2537" s="273" t="s">
        <v>6556</v>
      </c>
      <c r="H2537" s="298" t="s">
        <v>4973</v>
      </c>
      <c r="I2537" s="298" t="s">
        <v>4966</v>
      </c>
      <c r="J2537" s="298" t="s">
        <v>4967</v>
      </c>
      <c r="K2537" s="273"/>
      <c r="L2537" s="273"/>
      <c r="M2537" s="273"/>
      <c r="N2537" s="273">
        <v>3</v>
      </c>
      <c r="O2537" s="273">
        <v>6</v>
      </c>
      <c r="P2537" s="287">
        <v>46159.200000000004</v>
      </c>
      <c r="Q2537" s="288" t="s">
        <v>8627</v>
      </c>
      <c r="R2537" s="289" t="s">
        <v>8628</v>
      </c>
    </row>
    <row r="2538" spans="1:18" x14ac:dyDescent="0.2">
      <c r="A2538" s="274" t="s">
        <v>4960</v>
      </c>
      <c r="B2538" s="274" t="s">
        <v>2629</v>
      </c>
      <c r="C2538" s="274" t="s">
        <v>4961</v>
      </c>
      <c r="D2538" s="273" t="s">
        <v>4962</v>
      </c>
      <c r="E2538" s="296">
        <v>6500</v>
      </c>
      <c r="F2538" s="274" t="s">
        <v>6557</v>
      </c>
      <c r="G2538" s="273" t="s">
        <v>6558</v>
      </c>
      <c r="H2538" s="298" t="s">
        <v>4985</v>
      </c>
      <c r="I2538" s="298" t="s">
        <v>4966</v>
      </c>
      <c r="J2538" s="298" t="s">
        <v>4967</v>
      </c>
      <c r="K2538" s="273"/>
      <c r="L2538" s="273"/>
      <c r="M2538" s="273"/>
      <c r="N2538" s="273">
        <v>3</v>
      </c>
      <c r="O2538" s="273">
        <v>6</v>
      </c>
      <c r="P2538" s="287">
        <v>40159.200000000004</v>
      </c>
      <c r="Q2538" s="288" t="s">
        <v>8627</v>
      </c>
      <c r="R2538" s="289" t="s">
        <v>8628</v>
      </c>
    </row>
    <row r="2539" spans="1:18" x14ac:dyDescent="0.2">
      <c r="A2539" s="274" t="s">
        <v>4960</v>
      </c>
      <c r="B2539" s="274" t="s">
        <v>2629</v>
      </c>
      <c r="C2539" s="274" t="s">
        <v>4961</v>
      </c>
      <c r="D2539" s="273" t="s">
        <v>4962</v>
      </c>
      <c r="E2539" s="296">
        <v>6500</v>
      </c>
      <c r="F2539" s="274" t="s">
        <v>6559</v>
      </c>
      <c r="G2539" s="273" t="s">
        <v>6560</v>
      </c>
      <c r="H2539" s="298" t="s">
        <v>4976</v>
      </c>
      <c r="I2539" s="298" t="s">
        <v>4966</v>
      </c>
      <c r="J2539" s="298" t="s">
        <v>4967</v>
      </c>
      <c r="K2539" s="273"/>
      <c r="L2539" s="273"/>
      <c r="M2539" s="273"/>
      <c r="N2539" s="273">
        <v>4</v>
      </c>
      <c r="O2539" s="273">
        <v>6</v>
      </c>
      <c r="P2539" s="287">
        <v>40159.200000000004</v>
      </c>
      <c r="Q2539" s="288" t="s">
        <v>8627</v>
      </c>
      <c r="R2539" s="289" t="s">
        <v>8628</v>
      </c>
    </row>
    <row r="2540" spans="1:18" x14ac:dyDescent="0.2">
      <c r="A2540" s="274" t="s">
        <v>4960</v>
      </c>
      <c r="B2540" s="274" t="s">
        <v>2629</v>
      </c>
      <c r="C2540" s="274" t="s">
        <v>4961</v>
      </c>
      <c r="D2540" s="273" t="s">
        <v>4962</v>
      </c>
      <c r="E2540" s="296">
        <v>6500</v>
      </c>
      <c r="F2540" s="274" t="s">
        <v>6561</v>
      </c>
      <c r="G2540" s="273" t="s">
        <v>6562</v>
      </c>
      <c r="H2540" s="298" t="s">
        <v>4976</v>
      </c>
      <c r="I2540" s="298" t="s">
        <v>4966</v>
      </c>
      <c r="J2540" s="298" t="s">
        <v>4967</v>
      </c>
      <c r="K2540" s="273"/>
      <c r="L2540" s="273"/>
      <c r="M2540" s="273"/>
      <c r="N2540" s="273">
        <v>3</v>
      </c>
      <c r="O2540" s="273">
        <v>6</v>
      </c>
      <c r="P2540" s="287">
        <v>40159.200000000004</v>
      </c>
      <c r="Q2540" s="288" t="s">
        <v>8627</v>
      </c>
      <c r="R2540" s="289" t="s">
        <v>8628</v>
      </c>
    </row>
    <row r="2541" spans="1:18" x14ac:dyDescent="0.2">
      <c r="A2541" s="274" t="s">
        <v>4960</v>
      </c>
      <c r="B2541" s="274" t="s">
        <v>2629</v>
      </c>
      <c r="C2541" s="274" t="s">
        <v>4961</v>
      </c>
      <c r="D2541" s="273" t="s">
        <v>4970</v>
      </c>
      <c r="E2541" s="296">
        <v>3000</v>
      </c>
      <c r="F2541" s="274" t="s">
        <v>6563</v>
      </c>
      <c r="G2541" s="273" t="s">
        <v>6564</v>
      </c>
      <c r="H2541" s="298" t="s">
        <v>4973</v>
      </c>
      <c r="I2541" s="298" t="s">
        <v>4966</v>
      </c>
      <c r="J2541" s="298" t="s">
        <v>4967</v>
      </c>
      <c r="K2541" s="273"/>
      <c r="L2541" s="273"/>
      <c r="M2541" s="273"/>
      <c r="N2541" s="273">
        <v>0</v>
      </c>
      <c r="O2541" s="273">
        <v>6</v>
      </c>
      <c r="P2541" s="287">
        <v>19159.199999999997</v>
      </c>
      <c r="Q2541" s="288" t="s">
        <v>8627</v>
      </c>
      <c r="R2541" s="289" t="s">
        <v>8628</v>
      </c>
    </row>
    <row r="2542" spans="1:18" x14ac:dyDescent="0.2">
      <c r="A2542" s="274" t="s">
        <v>4960</v>
      </c>
      <c r="B2542" s="274" t="s">
        <v>2629</v>
      </c>
      <c r="C2542" s="274" t="s">
        <v>4961</v>
      </c>
      <c r="D2542" s="273" t="s">
        <v>4962</v>
      </c>
      <c r="E2542" s="296">
        <v>6500</v>
      </c>
      <c r="F2542" s="274" t="s">
        <v>6565</v>
      </c>
      <c r="G2542" s="273" t="s">
        <v>6566</v>
      </c>
      <c r="H2542" s="298" t="s">
        <v>4965</v>
      </c>
      <c r="I2542" s="298" t="s">
        <v>4966</v>
      </c>
      <c r="J2542" s="298" t="s">
        <v>4967</v>
      </c>
      <c r="K2542" s="273"/>
      <c r="L2542" s="273"/>
      <c r="M2542" s="273"/>
      <c r="N2542" s="273">
        <v>4</v>
      </c>
      <c r="O2542" s="273">
        <v>6</v>
      </c>
      <c r="P2542" s="287">
        <v>40159.200000000004</v>
      </c>
      <c r="Q2542" s="288" t="s">
        <v>8627</v>
      </c>
      <c r="R2542" s="289" t="s">
        <v>8628</v>
      </c>
    </row>
    <row r="2543" spans="1:18" x14ac:dyDescent="0.2">
      <c r="A2543" s="274" t="s">
        <v>4960</v>
      </c>
      <c r="B2543" s="274" t="s">
        <v>2629</v>
      </c>
      <c r="C2543" s="274" t="s">
        <v>4961</v>
      </c>
      <c r="D2543" s="273" t="s">
        <v>4962</v>
      </c>
      <c r="E2543" s="296">
        <v>7500</v>
      </c>
      <c r="F2543" s="274" t="s">
        <v>6567</v>
      </c>
      <c r="G2543" s="273" t="s">
        <v>6568</v>
      </c>
      <c r="H2543" s="274" t="s">
        <v>4965</v>
      </c>
      <c r="I2543" s="274" t="s">
        <v>4966</v>
      </c>
      <c r="J2543" s="274" t="s">
        <v>4967</v>
      </c>
      <c r="K2543" s="273"/>
      <c r="L2543" s="273"/>
      <c r="M2543" s="273"/>
      <c r="N2543" s="273">
        <v>3</v>
      </c>
      <c r="O2543" s="273">
        <v>6</v>
      </c>
      <c r="P2543" s="287">
        <v>46159.200000000004</v>
      </c>
      <c r="Q2543" s="274"/>
      <c r="R2543" s="290"/>
    </row>
    <row r="2544" spans="1:18" x14ac:dyDescent="0.2">
      <c r="A2544" s="274" t="s">
        <v>4960</v>
      </c>
      <c r="B2544" s="274" t="s">
        <v>2629</v>
      </c>
      <c r="C2544" s="274" t="s">
        <v>4961</v>
      </c>
      <c r="D2544" s="273" t="s">
        <v>4962</v>
      </c>
      <c r="E2544" s="296">
        <v>6000</v>
      </c>
      <c r="F2544" s="274" t="s">
        <v>6569</v>
      </c>
      <c r="G2544" s="273" t="s">
        <v>6570</v>
      </c>
      <c r="H2544" s="298" t="s">
        <v>4976</v>
      </c>
      <c r="I2544" s="298" t="s">
        <v>4966</v>
      </c>
      <c r="J2544" s="298" t="s">
        <v>4967</v>
      </c>
      <c r="K2544" s="273"/>
      <c r="L2544" s="273"/>
      <c r="M2544" s="273"/>
      <c r="N2544" s="273">
        <v>0</v>
      </c>
      <c r="O2544" s="273">
        <v>6</v>
      </c>
      <c r="P2544" s="287">
        <v>37159.199999999997</v>
      </c>
      <c r="Q2544" s="288" t="s">
        <v>8627</v>
      </c>
      <c r="R2544" s="289" t="s">
        <v>8628</v>
      </c>
    </row>
    <row r="2545" spans="1:18" x14ac:dyDescent="0.2">
      <c r="A2545" s="274" t="s">
        <v>4960</v>
      </c>
      <c r="B2545" s="274" t="s">
        <v>2629</v>
      </c>
      <c r="C2545" s="274" t="s">
        <v>4961</v>
      </c>
      <c r="D2545" s="273" t="s">
        <v>4970</v>
      </c>
      <c r="E2545" s="296">
        <v>2500</v>
      </c>
      <c r="F2545" s="274" t="s">
        <v>6571</v>
      </c>
      <c r="G2545" s="273" t="s">
        <v>6572</v>
      </c>
      <c r="H2545" s="298" t="s">
        <v>4992</v>
      </c>
      <c r="I2545" s="298" t="s">
        <v>4993</v>
      </c>
      <c r="J2545" s="298" t="s">
        <v>4994</v>
      </c>
      <c r="K2545" s="273"/>
      <c r="L2545" s="273"/>
      <c r="M2545" s="273"/>
      <c r="N2545" s="273">
        <v>0</v>
      </c>
      <c r="O2545" s="273">
        <v>6</v>
      </c>
      <c r="P2545" s="287">
        <v>16156.5</v>
      </c>
      <c r="Q2545" s="288" t="s">
        <v>8627</v>
      </c>
      <c r="R2545" s="289" t="s">
        <v>8628</v>
      </c>
    </row>
    <row r="2546" spans="1:18" x14ac:dyDescent="0.2">
      <c r="A2546" s="274" t="s">
        <v>4960</v>
      </c>
      <c r="B2546" s="274" t="s">
        <v>2629</v>
      </c>
      <c r="C2546" s="274" t="s">
        <v>4961</v>
      </c>
      <c r="D2546" s="273" t="s">
        <v>4962</v>
      </c>
      <c r="E2546" s="296">
        <v>9500</v>
      </c>
      <c r="F2546" s="274" t="s">
        <v>6575</v>
      </c>
      <c r="G2546" s="273" t="s">
        <v>6576</v>
      </c>
      <c r="H2546" s="298" t="s">
        <v>4985</v>
      </c>
      <c r="I2546" s="298" t="s">
        <v>4966</v>
      </c>
      <c r="J2546" s="298" t="s">
        <v>4967</v>
      </c>
      <c r="K2546" s="273"/>
      <c r="L2546" s="273"/>
      <c r="M2546" s="273"/>
      <c r="N2546" s="273">
        <v>4</v>
      </c>
      <c r="O2546" s="273">
        <v>6</v>
      </c>
      <c r="P2546" s="287">
        <v>52574.040000000008</v>
      </c>
      <c r="Q2546" s="288" t="s">
        <v>8627</v>
      </c>
      <c r="R2546" s="289" t="s">
        <v>8628</v>
      </c>
    </row>
    <row r="2547" spans="1:18" x14ac:dyDescent="0.2">
      <c r="A2547" s="274" t="s">
        <v>4960</v>
      </c>
      <c r="B2547" s="274" t="s">
        <v>2629</v>
      </c>
      <c r="C2547" s="274" t="s">
        <v>4961</v>
      </c>
      <c r="D2547" s="273" t="s">
        <v>4962</v>
      </c>
      <c r="E2547" s="296">
        <v>6500</v>
      </c>
      <c r="F2547" s="274" t="s">
        <v>6577</v>
      </c>
      <c r="G2547" s="273" t="s">
        <v>6578</v>
      </c>
      <c r="H2547" s="298" t="s">
        <v>4985</v>
      </c>
      <c r="I2547" s="298" t="s">
        <v>4966</v>
      </c>
      <c r="J2547" s="298" t="s">
        <v>4967</v>
      </c>
      <c r="K2547" s="273"/>
      <c r="L2547" s="273"/>
      <c r="M2547" s="273"/>
      <c r="N2547" s="273">
        <v>3</v>
      </c>
      <c r="O2547" s="273">
        <v>6</v>
      </c>
      <c r="P2547" s="287">
        <v>40159.200000000004</v>
      </c>
      <c r="Q2547" s="288" t="s">
        <v>8627</v>
      </c>
      <c r="R2547" s="289" t="s">
        <v>8628</v>
      </c>
    </row>
    <row r="2548" spans="1:18" x14ac:dyDescent="0.2">
      <c r="A2548" s="274" t="s">
        <v>4960</v>
      </c>
      <c r="B2548" s="274" t="s">
        <v>2629</v>
      </c>
      <c r="C2548" s="274" t="s">
        <v>4961</v>
      </c>
      <c r="D2548" s="273" t="s">
        <v>4962</v>
      </c>
      <c r="E2548" s="296">
        <v>6500</v>
      </c>
      <c r="F2548" s="274" t="s">
        <v>6579</v>
      </c>
      <c r="G2548" s="273" t="s">
        <v>6580</v>
      </c>
      <c r="H2548" s="298" t="s">
        <v>4985</v>
      </c>
      <c r="I2548" s="298" t="s">
        <v>4966</v>
      </c>
      <c r="J2548" s="298" t="s">
        <v>4967</v>
      </c>
      <c r="K2548" s="273"/>
      <c r="L2548" s="273"/>
      <c r="M2548" s="273"/>
      <c r="N2548" s="273">
        <v>3</v>
      </c>
      <c r="O2548" s="273">
        <v>6</v>
      </c>
      <c r="P2548" s="287">
        <v>40159.200000000004</v>
      </c>
      <c r="Q2548" s="288" t="s">
        <v>8627</v>
      </c>
      <c r="R2548" s="289" t="s">
        <v>8628</v>
      </c>
    </row>
    <row r="2549" spans="1:18" x14ac:dyDescent="0.2">
      <c r="A2549" s="274" t="s">
        <v>4960</v>
      </c>
      <c r="B2549" s="274" t="s">
        <v>2629</v>
      </c>
      <c r="C2549" s="274" t="s">
        <v>4961</v>
      </c>
      <c r="D2549" s="273" t="s">
        <v>4962</v>
      </c>
      <c r="E2549" s="296">
        <v>6500</v>
      </c>
      <c r="F2549" s="274" t="s">
        <v>6581</v>
      </c>
      <c r="G2549" s="273" t="s">
        <v>6582</v>
      </c>
      <c r="H2549" s="298" t="s">
        <v>4976</v>
      </c>
      <c r="I2549" s="298" t="s">
        <v>4966</v>
      </c>
      <c r="J2549" s="298" t="s">
        <v>4967</v>
      </c>
      <c r="K2549" s="273"/>
      <c r="L2549" s="273"/>
      <c r="M2549" s="273"/>
      <c r="N2549" s="273">
        <v>0</v>
      </c>
      <c r="O2549" s="273">
        <v>6</v>
      </c>
      <c r="P2549" s="287">
        <v>35371.29</v>
      </c>
      <c r="Q2549" s="288" t="s">
        <v>8627</v>
      </c>
      <c r="R2549" s="289" t="s">
        <v>8628</v>
      </c>
    </row>
    <row r="2550" spans="1:18" x14ac:dyDescent="0.2">
      <c r="A2550" s="274" t="s">
        <v>4960</v>
      </c>
      <c r="B2550" s="274" t="s">
        <v>2629</v>
      </c>
      <c r="C2550" s="274" t="s">
        <v>4961</v>
      </c>
      <c r="D2550" s="273" t="s">
        <v>4962</v>
      </c>
      <c r="E2550" s="296">
        <v>10500</v>
      </c>
      <c r="F2550" s="274" t="s">
        <v>6583</v>
      </c>
      <c r="G2550" s="273" t="s">
        <v>6584</v>
      </c>
      <c r="H2550" s="298" t="s">
        <v>4985</v>
      </c>
      <c r="I2550" s="298" t="s">
        <v>4966</v>
      </c>
      <c r="J2550" s="298" t="s">
        <v>4967</v>
      </c>
      <c r="K2550" s="273"/>
      <c r="L2550" s="273"/>
      <c r="M2550" s="273"/>
      <c r="N2550" s="273">
        <v>3</v>
      </c>
      <c r="O2550" s="273">
        <v>6</v>
      </c>
      <c r="P2550" s="287">
        <v>64159.199999999997</v>
      </c>
      <c r="Q2550" s="288" t="s">
        <v>8627</v>
      </c>
      <c r="R2550" s="289" t="s">
        <v>8628</v>
      </c>
    </row>
    <row r="2551" spans="1:18" x14ac:dyDescent="0.2">
      <c r="A2551" s="274" t="s">
        <v>4960</v>
      </c>
      <c r="B2551" s="274" t="s">
        <v>2629</v>
      </c>
      <c r="C2551" s="274" t="s">
        <v>4961</v>
      </c>
      <c r="D2551" s="273" t="s">
        <v>4962</v>
      </c>
      <c r="E2551" s="296">
        <v>6500</v>
      </c>
      <c r="F2551" s="274" t="s">
        <v>6587</v>
      </c>
      <c r="G2551" s="273" t="s">
        <v>6588</v>
      </c>
      <c r="H2551" s="298" t="s">
        <v>5015</v>
      </c>
      <c r="I2551" s="298" t="s">
        <v>4966</v>
      </c>
      <c r="J2551" s="298" t="s">
        <v>4967</v>
      </c>
      <c r="K2551" s="273"/>
      <c r="L2551" s="273"/>
      <c r="M2551" s="273"/>
      <c r="N2551" s="273">
        <v>3</v>
      </c>
      <c r="O2551" s="273">
        <v>6</v>
      </c>
      <c r="P2551" s="287">
        <v>40159.200000000004</v>
      </c>
      <c r="Q2551" s="288" t="s">
        <v>8627</v>
      </c>
      <c r="R2551" s="289" t="s">
        <v>8628</v>
      </c>
    </row>
    <row r="2552" spans="1:18" x14ac:dyDescent="0.2">
      <c r="A2552" s="274" t="s">
        <v>4960</v>
      </c>
      <c r="B2552" s="274" t="s">
        <v>2629</v>
      </c>
      <c r="C2552" s="274" t="s">
        <v>4961</v>
      </c>
      <c r="D2552" s="273" t="s">
        <v>4970</v>
      </c>
      <c r="E2552" s="296">
        <v>5500</v>
      </c>
      <c r="F2552" s="274" t="s">
        <v>6589</v>
      </c>
      <c r="G2552" s="273" t="s">
        <v>6590</v>
      </c>
      <c r="H2552" s="298" t="s">
        <v>5012</v>
      </c>
      <c r="I2552" s="298" t="s">
        <v>4966</v>
      </c>
      <c r="J2552" s="298" t="s">
        <v>4967</v>
      </c>
      <c r="K2552" s="273"/>
      <c r="L2552" s="273"/>
      <c r="M2552" s="273"/>
      <c r="N2552" s="273">
        <v>0</v>
      </c>
      <c r="O2552" s="273">
        <v>6</v>
      </c>
      <c r="P2552" s="287">
        <v>34159.199999999997</v>
      </c>
      <c r="Q2552" s="288" t="s">
        <v>8627</v>
      </c>
      <c r="R2552" s="289" t="s">
        <v>8628</v>
      </c>
    </row>
    <row r="2553" spans="1:18" x14ac:dyDescent="0.2">
      <c r="A2553" s="274" t="s">
        <v>4960</v>
      </c>
      <c r="B2553" s="274" t="s">
        <v>2629</v>
      </c>
      <c r="C2553" s="274" t="s">
        <v>4961</v>
      </c>
      <c r="D2553" s="273" t="s">
        <v>4962</v>
      </c>
      <c r="E2553" s="296">
        <v>8500</v>
      </c>
      <c r="F2553" s="274" t="s">
        <v>6591</v>
      </c>
      <c r="G2553" s="273" t="s">
        <v>6592</v>
      </c>
      <c r="H2553" s="298" t="s">
        <v>6044</v>
      </c>
      <c r="I2553" s="298" t="s">
        <v>4966</v>
      </c>
      <c r="J2553" s="298" t="s">
        <v>4967</v>
      </c>
      <c r="K2553" s="273"/>
      <c r="L2553" s="273"/>
      <c r="M2553" s="273"/>
      <c r="N2553" s="273">
        <v>4</v>
      </c>
      <c r="O2553" s="273">
        <v>6</v>
      </c>
      <c r="P2553" s="287">
        <v>52159.199999999997</v>
      </c>
      <c r="Q2553" s="288" t="s">
        <v>8627</v>
      </c>
      <c r="R2553" s="289" t="s">
        <v>8628</v>
      </c>
    </row>
    <row r="2554" spans="1:18" x14ac:dyDescent="0.2">
      <c r="A2554" s="274" t="s">
        <v>4960</v>
      </c>
      <c r="B2554" s="274" t="s">
        <v>2629</v>
      </c>
      <c r="C2554" s="274" t="s">
        <v>4961</v>
      </c>
      <c r="D2554" s="273" t="s">
        <v>4970</v>
      </c>
      <c r="E2554" s="296">
        <v>5000</v>
      </c>
      <c r="F2554" s="274" t="s">
        <v>6593</v>
      </c>
      <c r="G2554" s="273" t="s">
        <v>6594</v>
      </c>
      <c r="H2554" s="298" t="s">
        <v>4999</v>
      </c>
      <c r="I2554" s="298" t="s">
        <v>4966</v>
      </c>
      <c r="J2554" s="298" t="s">
        <v>4967</v>
      </c>
      <c r="K2554" s="273"/>
      <c r="L2554" s="273"/>
      <c r="M2554" s="273"/>
      <c r="N2554" s="273">
        <v>0</v>
      </c>
      <c r="O2554" s="273">
        <v>6</v>
      </c>
      <c r="P2554" s="287">
        <v>31159.199999999997</v>
      </c>
      <c r="Q2554" s="288" t="s">
        <v>8627</v>
      </c>
      <c r="R2554" s="289" t="s">
        <v>8628</v>
      </c>
    </row>
    <row r="2555" spans="1:18" x14ac:dyDescent="0.2">
      <c r="A2555" s="274" t="s">
        <v>4960</v>
      </c>
      <c r="B2555" s="274" t="s">
        <v>2629</v>
      </c>
      <c r="C2555" s="274" t="s">
        <v>4961</v>
      </c>
      <c r="D2555" s="273" t="s">
        <v>4962</v>
      </c>
      <c r="E2555" s="296">
        <v>7000</v>
      </c>
      <c r="F2555" s="274" t="s">
        <v>6595</v>
      </c>
      <c r="G2555" s="273" t="s">
        <v>6596</v>
      </c>
      <c r="H2555" s="298" t="s">
        <v>4999</v>
      </c>
      <c r="I2555" s="298" t="s">
        <v>4966</v>
      </c>
      <c r="J2555" s="298" t="s">
        <v>4967</v>
      </c>
      <c r="K2555" s="273"/>
      <c r="L2555" s="273"/>
      <c r="M2555" s="273"/>
      <c r="N2555" s="273">
        <v>0</v>
      </c>
      <c r="O2555" s="273">
        <v>6</v>
      </c>
      <c r="P2555" s="287">
        <v>43159.200000000004</v>
      </c>
      <c r="Q2555" s="288" t="s">
        <v>8627</v>
      </c>
      <c r="R2555" s="289" t="s">
        <v>8628</v>
      </c>
    </row>
    <row r="2556" spans="1:18" x14ac:dyDescent="0.2">
      <c r="A2556" s="274" t="s">
        <v>4960</v>
      </c>
      <c r="B2556" s="274" t="s">
        <v>2629</v>
      </c>
      <c r="C2556" s="274" t="s">
        <v>4961</v>
      </c>
      <c r="D2556" s="273" t="s">
        <v>4962</v>
      </c>
      <c r="E2556" s="296">
        <v>10000</v>
      </c>
      <c r="F2556" s="274" t="s">
        <v>6597</v>
      </c>
      <c r="G2556" s="273" t="s">
        <v>6598</v>
      </c>
      <c r="H2556" s="298" t="s">
        <v>4985</v>
      </c>
      <c r="I2556" s="298" t="s">
        <v>4966</v>
      </c>
      <c r="J2556" s="298" t="s">
        <v>4967</v>
      </c>
      <c r="K2556" s="273"/>
      <c r="L2556" s="273"/>
      <c r="M2556" s="273"/>
      <c r="N2556" s="273">
        <v>3</v>
      </c>
      <c r="O2556" s="273">
        <v>6</v>
      </c>
      <c r="P2556" s="287">
        <v>61159.199999999997</v>
      </c>
      <c r="Q2556" s="288" t="s">
        <v>8627</v>
      </c>
      <c r="R2556" s="289" t="s">
        <v>8628</v>
      </c>
    </row>
    <row r="2557" spans="1:18" x14ac:dyDescent="0.2">
      <c r="A2557" s="274" t="s">
        <v>4960</v>
      </c>
      <c r="B2557" s="274" t="s">
        <v>2629</v>
      </c>
      <c r="C2557" s="274" t="s">
        <v>4961</v>
      </c>
      <c r="D2557" s="273" t="s">
        <v>4962</v>
      </c>
      <c r="E2557" s="296">
        <v>7500</v>
      </c>
      <c r="F2557" s="274" t="s">
        <v>6599</v>
      </c>
      <c r="G2557" s="273" t="s">
        <v>6600</v>
      </c>
      <c r="H2557" s="298" t="s">
        <v>4965</v>
      </c>
      <c r="I2557" s="298" t="s">
        <v>4966</v>
      </c>
      <c r="J2557" s="298" t="s">
        <v>4967</v>
      </c>
      <c r="K2557" s="273"/>
      <c r="L2557" s="273"/>
      <c r="M2557" s="273"/>
      <c r="N2557" s="273">
        <v>3</v>
      </c>
      <c r="O2557" s="273">
        <v>6</v>
      </c>
      <c r="P2557" s="287">
        <v>46159.200000000004</v>
      </c>
      <c r="Q2557" s="288" t="s">
        <v>8627</v>
      </c>
      <c r="R2557" s="289" t="s">
        <v>8628</v>
      </c>
    </row>
    <row r="2558" spans="1:18" x14ac:dyDescent="0.2">
      <c r="A2558" s="274" t="s">
        <v>4960</v>
      </c>
      <c r="B2558" s="274" t="s">
        <v>2629</v>
      </c>
      <c r="C2558" s="274" t="s">
        <v>4961</v>
      </c>
      <c r="D2558" s="273" t="s">
        <v>4962</v>
      </c>
      <c r="E2558" s="296">
        <v>7500</v>
      </c>
      <c r="F2558" s="274" t="s">
        <v>6601</v>
      </c>
      <c r="G2558" s="273" t="s">
        <v>6602</v>
      </c>
      <c r="H2558" s="298" t="s">
        <v>4965</v>
      </c>
      <c r="I2558" s="298" t="s">
        <v>4966</v>
      </c>
      <c r="J2558" s="298" t="s">
        <v>4967</v>
      </c>
      <c r="K2558" s="273"/>
      <c r="L2558" s="273"/>
      <c r="M2558" s="273"/>
      <c r="N2558" s="273">
        <v>3</v>
      </c>
      <c r="O2558" s="273">
        <v>6</v>
      </c>
      <c r="P2558" s="287">
        <v>46159.200000000004</v>
      </c>
      <c r="Q2558" s="288" t="s">
        <v>8627</v>
      </c>
      <c r="R2558" s="289" t="s">
        <v>8628</v>
      </c>
    </row>
    <row r="2559" spans="1:18" x14ac:dyDescent="0.2">
      <c r="A2559" s="274" t="s">
        <v>4960</v>
      </c>
      <c r="B2559" s="274" t="s">
        <v>2629</v>
      </c>
      <c r="C2559" s="274" t="s">
        <v>4961</v>
      </c>
      <c r="D2559" s="273" t="s">
        <v>4962</v>
      </c>
      <c r="E2559" s="296">
        <v>6500</v>
      </c>
      <c r="F2559" s="274" t="s">
        <v>6603</v>
      </c>
      <c r="G2559" s="273" t="s">
        <v>6604</v>
      </c>
      <c r="H2559" s="298" t="s">
        <v>4985</v>
      </c>
      <c r="I2559" s="298" t="s">
        <v>4966</v>
      </c>
      <c r="J2559" s="298" t="s">
        <v>4967</v>
      </c>
      <c r="K2559" s="273"/>
      <c r="L2559" s="273"/>
      <c r="M2559" s="273"/>
      <c r="N2559" s="273">
        <v>3</v>
      </c>
      <c r="O2559" s="273">
        <v>6</v>
      </c>
      <c r="P2559" s="287">
        <v>40159.200000000004</v>
      </c>
      <c r="Q2559" s="288" t="s">
        <v>8627</v>
      </c>
      <c r="R2559" s="289" t="s">
        <v>8628</v>
      </c>
    </row>
    <row r="2560" spans="1:18" x14ac:dyDescent="0.2">
      <c r="A2560" s="274" t="s">
        <v>4960</v>
      </c>
      <c r="B2560" s="274" t="s">
        <v>2629</v>
      </c>
      <c r="C2560" s="274" t="s">
        <v>4961</v>
      </c>
      <c r="D2560" s="273" t="s">
        <v>4962</v>
      </c>
      <c r="E2560" s="296">
        <v>7500</v>
      </c>
      <c r="F2560" s="274" t="s">
        <v>6605</v>
      </c>
      <c r="G2560" s="273" t="s">
        <v>6606</v>
      </c>
      <c r="H2560" s="298" t="s">
        <v>4965</v>
      </c>
      <c r="I2560" s="298" t="s">
        <v>4966</v>
      </c>
      <c r="J2560" s="298" t="s">
        <v>4967</v>
      </c>
      <c r="K2560" s="273"/>
      <c r="L2560" s="273"/>
      <c r="M2560" s="273"/>
      <c r="N2560" s="273">
        <v>3</v>
      </c>
      <c r="O2560" s="273">
        <v>6</v>
      </c>
      <c r="P2560" s="287">
        <v>46159.200000000004</v>
      </c>
      <c r="Q2560" s="288" t="s">
        <v>8627</v>
      </c>
      <c r="R2560" s="289" t="s">
        <v>8628</v>
      </c>
    </row>
    <row r="2561" spans="1:18" x14ac:dyDescent="0.2">
      <c r="A2561" s="274" t="s">
        <v>4960</v>
      </c>
      <c r="B2561" s="274" t="s">
        <v>2629</v>
      </c>
      <c r="C2561" s="274" t="s">
        <v>4961</v>
      </c>
      <c r="D2561" s="273" t="s">
        <v>4962</v>
      </c>
      <c r="E2561" s="296">
        <v>6500</v>
      </c>
      <c r="F2561" s="274" t="s">
        <v>6609</v>
      </c>
      <c r="G2561" s="273" t="s">
        <v>6610</v>
      </c>
      <c r="H2561" s="298" t="s">
        <v>4976</v>
      </c>
      <c r="I2561" s="298" t="s">
        <v>4966</v>
      </c>
      <c r="J2561" s="298" t="s">
        <v>4967</v>
      </c>
      <c r="K2561" s="273"/>
      <c r="L2561" s="273"/>
      <c r="M2561" s="273"/>
      <c r="N2561" s="273">
        <v>0</v>
      </c>
      <c r="O2561" s="273">
        <v>6</v>
      </c>
      <c r="P2561" s="287">
        <v>40159.200000000004</v>
      </c>
      <c r="Q2561" s="288" t="s">
        <v>8627</v>
      </c>
      <c r="R2561" s="289" t="s">
        <v>8628</v>
      </c>
    </row>
    <row r="2562" spans="1:18" x14ac:dyDescent="0.2">
      <c r="A2562" s="274" t="s">
        <v>4960</v>
      </c>
      <c r="B2562" s="274" t="s">
        <v>2629</v>
      </c>
      <c r="C2562" s="274" t="s">
        <v>4961</v>
      </c>
      <c r="D2562" s="273" t="s">
        <v>4962</v>
      </c>
      <c r="E2562" s="296">
        <v>5500</v>
      </c>
      <c r="F2562" s="274" t="s">
        <v>6611</v>
      </c>
      <c r="G2562" s="273" t="s">
        <v>6612</v>
      </c>
      <c r="H2562" s="298" t="s">
        <v>5012</v>
      </c>
      <c r="I2562" s="298" t="s">
        <v>4966</v>
      </c>
      <c r="J2562" s="298" t="s">
        <v>4967</v>
      </c>
      <c r="K2562" s="273"/>
      <c r="L2562" s="273"/>
      <c r="M2562" s="273"/>
      <c r="N2562" s="273">
        <v>3</v>
      </c>
      <c r="O2562" s="273">
        <v>6</v>
      </c>
      <c r="P2562" s="287">
        <v>34159.199999999997</v>
      </c>
      <c r="Q2562" s="288" t="s">
        <v>8627</v>
      </c>
      <c r="R2562" s="289" t="s">
        <v>8628</v>
      </c>
    </row>
    <row r="2563" spans="1:18" x14ac:dyDescent="0.2">
      <c r="A2563" s="274" t="s">
        <v>4960</v>
      </c>
      <c r="B2563" s="274" t="s">
        <v>2629</v>
      </c>
      <c r="C2563" s="274" t="s">
        <v>4961</v>
      </c>
      <c r="D2563" s="273" t="s">
        <v>4962</v>
      </c>
      <c r="E2563" s="296">
        <v>6500</v>
      </c>
      <c r="F2563" s="274" t="s">
        <v>6613</v>
      </c>
      <c r="G2563" s="273" t="s">
        <v>6614</v>
      </c>
      <c r="H2563" s="298" t="s">
        <v>4985</v>
      </c>
      <c r="I2563" s="298" t="s">
        <v>4966</v>
      </c>
      <c r="J2563" s="298" t="s">
        <v>4967</v>
      </c>
      <c r="K2563" s="273"/>
      <c r="L2563" s="273"/>
      <c r="M2563" s="273"/>
      <c r="N2563" s="273">
        <v>4</v>
      </c>
      <c r="O2563" s="273">
        <v>6</v>
      </c>
      <c r="P2563" s="287">
        <v>40159.200000000004</v>
      </c>
      <c r="Q2563" s="288" t="s">
        <v>8627</v>
      </c>
      <c r="R2563" s="289" t="s">
        <v>8628</v>
      </c>
    </row>
    <row r="2564" spans="1:18" x14ac:dyDescent="0.2">
      <c r="A2564" s="274" t="s">
        <v>4960</v>
      </c>
      <c r="B2564" s="274" t="s">
        <v>2629</v>
      </c>
      <c r="C2564" s="274" t="s">
        <v>4961</v>
      </c>
      <c r="D2564" s="273" t="s">
        <v>4962</v>
      </c>
      <c r="E2564" s="296">
        <v>12500</v>
      </c>
      <c r="F2564" s="274" t="s">
        <v>6615</v>
      </c>
      <c r="G2564" s="273" t="s">
        <v>6616</v>
      </c>
      <c r="H2564" s="298" t="s">
        <v>5015</v>
      </c>
      <c r="I2564" s="298" t="s">
        <v>4966</v>
      </c>
      <c r="J2564" s="298" t="s">
        <v>4967</v>
      </c>
      <c r="K2564" s="273"/>
      <c r="L2564" s="273"/>
      <c r="M2564" s="273"/>
      <c r="N2564" s="273">
        <v>3</v>
      </c>
      <c r="O2564" s="273">
        <v>6</v>
      </c>
      <c r="P2564" s="287">
        <v>76159.200000000012</v>
      </c>
      <c r="Q2564" s="288" t="s">
        <v>8627</v>
      </c>
      <c r="R2564" s="289" t="s">
        <v>8628</v>
      </c>
    </row>
    <row r="2565" spans="1:18" x14ac:dyDescent="0.2">
      <c r="A2565" s="274" t="s">
        <v>4960</v>
      </c>
      <c r="B2565" s="274" t="s">
        <v>2629</v>
      </c>
      <c r="C2565" s="274" t="s">
        <v>4961</v>
      </c>
      <c r="D2565" s="273" t="s">
        <v>4962</v>
      </c>
      <c r="E2565" s="296">
        <v>6500</v>
      </c>
      <c r="F2565" s="274" t="s">
        <v>6617</v>
      </c>
      <c r="G2565" s="273" t="s">
        <v>6618</v>
      </c>
      <c r="H2565" s="298" t="s">
        <v>5306</v>
      </c>
      <c r="I2565" s="298" t="s">
        <v>4966</v>
      </c>
      <c r="J2565" s="298" t="s">
        <v>4967</v>
      </c>
      <c r="K2565" s="273"/>
      <c r="L2565" s="273"/>
      <c r="M2565" s="273"/>
      <c r="N2565" s="273">
        <v>0</v>
      </c>
      <c r="O2565" s="273">
        <v>6</v>
      </c>
      <c r="P2565" s="287">
        <v>40159.200000000004</v>
      </c>
      <c r="Q2565" s="288" t="s">
        <v>8627</v>
      </c>
      <c r="R2565" s="289" t="s">
        <v>8628</v>
      </c>
    </row>
    <row r="2566" spans="1:18" x14ac:dyDescent="0.2">
      <c r="A2566" s="274" t="s">
        <v>4960</v>
      </c>
      <c r="B2566" s="274" t="s">
        <v>2629</v>
      </c>
      <c r="C2566" s="274" t="s">
        <v>4961</v>
      </c>
      <c r="D2566" s="273" t="s">
        <v>4962</v>
      </c>
      <c r="E2566" s="296">
        <v>6500</v>
      </c>
      <c r="F2566" s="274" t="s">
        <v>6619</v>
      </c>
      <c r="G2566" s="273" t="s">
        <v>6620</v>
      </c>
      <c r="H2566" s="298" t="s">
        <v>4976</v>
      </c>
      <c r="I2566" s="298" t="s">
        <v>4966</v>
      </c>
      <c r="J2566" s="298" t="s">
        <v>4967</v>
      </c>
      <c r="K2566" s="273"/>
      <c r="L2566" s="273"/>
      <c r="M2566" s="273"/>
      <c r="N2566" s="273">
        <v>4</v>
      </c>
      <c r="O2566" s="273">
        <v>6</v>
      </c>
      <c r="P2566" s="287">
        <v>40159.200000000004</v>
      </c>
      <c r="Q2566" s="288" t="s">
        <v>8627</v>
      </c>
      <c r="R2566" s="289" t="s">
        <v>8628</v>
      </c>
    </row>
    <row r="2567" spans="1:18" x14ac:dyDescent="0.2">
      <c r="A2567" s="274" t="s">
        <v>4960</v>
      </c>
      <c r="B2567" s="274" t="s">
        <v>2629</v>
      </c>
      <c r="C2567" s="274" t="s">
        <v>4961</v>
      </c>
      <c r="D2567" s="273" t="s">
        <v>4962</v>
      </c>
      <c r="E2567" s="296">
        <v>6500</v>
      </c>
      <c r="F2567" s="274" t="s">
        <v>6621</v>
      </c>
      <c r="G2567" s="273" t="s">
        <v>6622</v>
      </c>
      <c r="H2567" s="298" t="s">
        <v>4965</v>
      </c>
      <c r="I2567" s="298" t="s">
        <v>4966</v>
      </c>
      <c r="J2567" s="298" t="s">
        <v>4967</v>
      </c>
      <c r="K2567" s="273"/>
      <c r="L2567" s="273"/>
      <c r="M2567" s="273"/>
      <c r="N2567" s="273">
        <v>4</v>
      </c>
      <c r="O2567" s="273">
        <v>6</v>
      </c>
      <c r="P2567" s="287">
        <v>40159.200000000004</v>
      </c>
      <c r="Q2567" s="288" t="s">
        <v>8627</v>
      </c>
      <c r="R2567" s="289" t="s">
        <v>8628</v>
      </c>
    </row>
    <row r="2568" spans="1:18" x14ac:dyDescent="0.2">
      <c r="A2568" s="274" t="s">
        <v>4960</v>
      </c>
      <c r="B2568" s="274" t="s">
        <v>2629</v>
      </c>
      <c r="C2568" s="274" t="s">
        <v>4961</v>
      </c>
      <c r="D2568" s="273" t="s">
        <v>4962</v>
      </c>
      <c r="E2568" s="296">
        <v>6500</v>
      </c>
      <c r="F2568" s="274" t="s">
        <v>6623</v>
      </c>
      <c r="G2568" s="273" t="s">
        <v>6624</v>
      </c>
      <c r="H2568" s="298" t="s">
        <v>4976</v>
      </c>
      <c r="I2568" s="298" t="s">
        <v>4966</v>
      </c>
      <c r="J2568" s="298" t="s">
        <v>4967</v>
      </c>
      <c r="K2568" s="273"/>
      <c r="L2568" s="273"/>
      <c r="M2568" s="273"/>
      <c r="N2568" s="273">
        <v>3</v>
      </c>
      <c r="O2568" s="273">
        <v>6</v>
      </c>
      <c r="P2568" s="287">
        <v>40159.200000000004</v>
      </c>
      <c r="Q2568" s="288" t="s">
        <v>8627</v>
      </c>
      <c r="R2568" s="289" t="s">
        <v>8628</v>
      </c>
    </row>
    <row r="2569" spans="1:18" x14ac:dyDescent="0.2">
      <c r="A2569" s="274" t="s">
        <v>4960</v>
      </c>
      <c r="B2569" s="274" t="s">
        <v>2629</v>
      </c>
      <c r="C2569" s="274" t="s">
        <v>4961</v>
      </c>
      <c r="D2569" s="273" t="s">
        <v>4962</v>
      </c>
      <c r="E2569" s="296">
        <v>3400</v>
      </c>
      <c r="F2569" s="274" t="s">
        <v>6625</v>
      </c>
      <c r="G2569" s="273" t="s">
        <v>6626</v>
      </c>
      <c r="H2569" s="298" t="s">
        <v>4976</v>
      </c>
      <c r="I2569" s="298" t="s">
        <v>4966</v>
      </c>
      <c r="J2569" s="298" t="s">
        <v>4967</v>
      </c>
      <c r="K2569" s="273"/>
      <c r="L2569" s="273"/>
      <c r="M2569" s="273"/>
      <c r="N2569" s="273">
        <v>0</v>
      </c>
      <c r="O2569" s="273">
        <v>6</v>
      </c>
      <c r="P2569" s="287">
        <v>21559.199999999997</v>
      </c>
      <c r="Q2569" s="288" t="s">
        <v>8627</v>
      </c>
      <c r="R2569" s="289" t="s">
        <v>8628</v>
      </c>
    </row>
    <row r="2570" spans="1:18" x14ac:dyDescent="0.2">
      <c r="A2570" s="274" t="s">
        <v>4960</v>
      </c>
      <c r="B2570" s="274" t="s">
        <v>2629</v>
      </c>
      <c r="C2570" s="274" t="s">
        <v>4961</v>
      </c>
      <c r="D2570" s="273" t="s">
        <v>4962</v>
      </c>
      <c r="E2570" s="296">
        <v>6500</v>
      </c>
      <c r="F2570" s="274" t="s">
        <v>6627</v>
      </c>
      <c r="G2570" s="273" t="s">
        <v>6628</v>
      </c>
      <c r="H2570" s="298" t="s">
        <v>4985</v>
      </c>
      <c r="I2570" s="298" t="s">
        <v>4966</v>
      </c>
      <c r="J2570" s="298" t="s">
        <v>4967</v>
      </c>
      <c r="K2570" s="273"/>
      <c r="L2570" s="273"/>
      <c r="M2570" s="273"/>
      <c r="N2570" s="273">
        <v>0</v>
      </c>
      <c r="O2570" s="273">
        <v>6</v>
      </c>
      <c r="P2570" s="287">
        <v>40159.200000000004</v>
      </c>
      <c r="Q2570" s="288" t="s">
        <v>8627</v>
      </c>
      <c r="R2570" s="289" t="s">
        <v>8628</v>
      </c>
    </row>
    <row r="2571" spans="1:18" x14ac:dyDescent="0.2">
      <c r="A2571" s="274" t="s">
        <v>4960</v>
      </c>
      <c r="B2571" s="274" t="s">
        <v>2629</v>
      </c>
      <c r="C2571" s="274" t="s">
        <v>4961</v>
      </c>
      <c r="D2571" s="273" t="s">
        <v>4962</v>
      </c>
      <c r="E2571" s="296">
        <v>10500</v>
      </c>
      <c r="F2571" s="274" t="s">
        <v>6629</v>
      </c>
      <c r="G2571" s="273" t="s">
        <v>6630</v>
      </c>
      <c r="H2571" s="298" t="s">
        <v>4985</v>
      </c>
      <c r="I2571" s="298" t="s">
        <v>4966</v>
      </c>
      <c r="J2571" s="298" t="s">
        <v>4967</v>
      </c>
      <c r="K2571" s="273"/>
      <c r="L2571" s="273"/>
      <c r="M2571" s="273"/>
      <c r="N2571" s="273">
        <v>3</v>
      </c>
      <c r="O2571" s="273">
        <v>6</v>
      </c>
      <c r="P2571" s="287">
        <v>64159.199999999997</v>
      </c>
      <c r="Q2571" s="288" t="s">
        <v>8627</v>
      </c>
      <c r="R2571" s="289" t="s">
        <v>8628</v>
      </c>
    </row>
    <row r="2572" spans="1:18" x14ac:dyDescent="0.2">
      <c r="A2572" s="274" t="s">
        <v>4960</v>
      </c>
      <c r="B2572" s="274" t="s">
        <v>2629</v>
      </c>
      <c r="C2572" s="274" t="s">
        <v>4961</v>
      </c>
      <c r="D2572" s="273" t="s">
        <v>4970</v>
      </c>
      <c r="E2572" s="296">
        <v>3500</v>
      </c>
      <c r="F2572" s="274" t="s">
        <v>6631</v>
      </c>
      <c r="G2572" s="273" t="s">
        <v>6632</v>
      </c>
      <c r="H2572" s="298" t="s">
        <v>5154</v>
      </c>
      <c r="I2572" s="298" t="s">
        <v>4993</v>
      </c>
      <c r="J2572" s="298" t="s">
        <v>4994</v>
      </c>
      <c r="K2572" s="273"/>
      <c r="L2572" s="273"/>
      <c r="M2572" s="273"/>
      <c r="N2572" s="273">
        <v>0</v>
      </c>
      <c r="O2572" s="273">
        <v>6</v>
      </c>
      <c r="P2572" s="287">
        <v>22159.199999999997</v>
      </c>
      <c r="Q2572" s="288" t="s">
        <v>8627</v>
      </c>
      <c r="R2572" s="289" t="s">
        <v>8628</v>
      </c>
    </row>
    <row r="2573" spans="1:18" x14ac:dyDescent="0.2">
      <c r="A2573" s="274" t="s">
        <v>4960</v>
      </c>
      <c r="B2573" s="274" t="s">
        <v>2629</v>
      </c>
      <c r="C2573" s="274" t="s">
        <v>4961</v>
      </c>
      <c r="D2573" s="273" t="s">
        <v>4962</v>
      </c>
      <c r="E2573" s="296">
        <v>6500</v>
      </c>
      <c r="F2573" s="274" t="s">
        <v>6633</v>
      </c>
      <c r="G2573" s="273" t="s">
        <v>6634</v>
      </c>
      <c r="H2573" s="298" t="s">
        <v>5866</v>
      </c>
      <c r="I2573" s="298" t="s">
        <v>4966</v>
      </c>
      <c r="J2573" s="298" t="s">
        <v>4967</v>
      </c>
      <c r="K2573" s="273"/>
      <c r="L2573" s="273"/>
      <c r="M2573" s="273"/>
      <c r="N2573" s="273">
        <v>4</v>
      </c>
      <c r="O2573" s="273">
        <v>6</v>
      </c>
      <c r="P2573" s="287">
        <v>40159.200000000004</v>
      </c>
      <c r="Q2573" s="288" t="s">
        <v>8627</v>
      </c>
      <c r="R2573" s="289" t="s">
        <v>8628</v>
      </c>
    </row>
    <row r="2574" spans="1:18" x14ac:dyDescent="0.2">
      <c r="A2574" s="274" t="s">
        <v>4960</v>
      </c>
      <c r="B2574" s="274" t="s">
        <v>2629</v>
      </c>
      <c r="C2574" s="274" t="s">
        <v>4961</v>
      </c>
      <c r="D2574" s="273" t="s">
        <v>4970</v>
      </c>
      <c r="E2574" s="296">
        <v>3400</v>
      </c>
      <c r="F2574" s="274" t="s">
        <v>6635</v>
      </c>
      <c r="G2574" s="273" t="s">
        <v>6636</v>
      </c>
      <c r="H2574" s="298" t="s">
        <v>4973</v>
      </c>
      <c r="I2574" s="298" t="s">
        <v>4966</v>
      </c>
      <c r="J2574" s="298" t="s">
        <v>4967</v>
      </c>
      <c r="K2574" s="273"/>
      <c r="L2574" s="273"/>
      <c r="M2574" s="273"/>
      <c r="N2574" s="273">
        <v>0</v>
      </c>
      <c r="O2574" s="273">
        <v>6</v>
      </c>
      <c r="P2574" s="287">
        <v>21559.199999999997</v>
      </c>
      <c r="Q2574" s="288" t="s">
        <v>8627</v>
      </c>
      <c r="R2574" s="289" t="s">
        <v>8628</v>
      </c>
    </row>
    <row r="2575" spans="1:18" x14ac:dyDescent="0.2">
      <c r="A2575" s="274" t="s">
        <v>4960</v>
      </c>
      <c r="B2575" s="274" t="s">
        <v>2629</v>
      </c>
      <c r="C2575" s="274" t="s">
        <v>4961</v>
      </c>
      <c r="D2575" s="273" t="s">
        <v>4962</v>
      </c>
      <c r="E2575" s="296">
        <v>6500</v>
      </c>
      <c r="F2575" s="274" t="s">
        <v>6637</v>
      </c>
      <c r="G2575" s="273" t="s">
        <v>6638</v>
      </c>
      <c r="H2575" s="298" t="s">
        <v>4976</v>
      </c>
      <c r="I2575" s="298" t="s">
        <v>4966</v>
      </c>
      <c r="J2575" s="298" t="s">
        <v>4967</v>
      </c>
      <c r="K2575" s="273"/>
      <c r="L2575" s="273"/>
      <c r="M2575" s="273"/>
      <c r="N2575" s="273">
        <v>0</v>
      </c>
      <c r="O2575" s="273">
        <v>6</v>
      </c>
      <c r="P2575" s="287">
        <v>40159.200000000004</v>
      </c>
      <c r="Q2575" s="288" t="s">
        <v>8627</v>
      </c>
      <c r="R2575" s="289" t="s">
        <v>8628</v>
      </c>
    </row>
    <row r="2576" spans="1:18" x14ac:dyDescent="0.2">
      <c r="A2576" s="274" t="s">
        <v>4960</v>
      </c>
      <c r="B2576" s="274" t="s">
        <v>2629</v>
      </c>
      <c r="C2576" s="274" t="s">
        <v>4961</v>
      </c>
      <c r="D2576" s="273" t="s">
        <v>4962</v>
      </c>
      <c r="E2576" s="296">
        <v>8500</v>
      </c>
      <c r="F2576" s="274" t="s">
        <v>6639</v>
      </c>
      <c r="G2576" s="273" t="s">
        <v>6640</v>
      </c>
      <c r="H2576" s="298" t="s">
        <v>5452</v>
      </c>
      <c r="I2576" s="298" t="s">
        <v>4966</v>
      </c>
      <c r="J2576" s="298" t="s">
        <v>4967</v>
      </c>
      <c r="K2576" s="273"/>
      <c r="L2576" s="273"/>
      <c r="M2576" s="273"/>
      <c r="N2576" s="273">
        <v>0</v>
      </c>
      <c r="O2576" s="273">
        <v>6</v>
      </c>
      <c r="P2576" s="287">
        <v>52159.199999999997</v>
      </c>
      <c r="Q2576" s="288" t="s">
        <v>8627</v>
      </c>
      <c r="R2576" s="289" t="s">
        <v>8628</v>
      </c>
    </row>
    <row r="2577" spans="1:18" x14ac:dyDescent="0.2">
      <c r="A2577" s="274" t="s">
        <v>4960</v>
      </c>
      <c r="B2577" s="274" t="s">
        <v>2629</v>
      </c>
      <c r="C2577" s="274" t="s">
        <v>4961</v>
      </c>
      <c r="D2577" s="273" t="s">
        <v>5052</v>
      </c>
      <c r="E2577" s="296">
        <v>3500</v>
      </c>
      <c r="F2577" s="274" t="s">
        <v>6641</v>
      </c>
      <c r="G2577" s="273" t="s">
        <v>6642</v>
      </c>
      <c r="H2577" s="298" t="s">
        <v>5055</v>
      </c>
      <c r="I2577" s="298" t="s">
        <v>4993</v>
      </c>
      <c r="J2577" s="298" t="s">
        <v>5056</v>
      </c>
      <c r="K2577" s="273"/>
      <c r="L2577" s="273"/>
      <c r="M2577" s="273"/>
      <c r="N2577" s="273">
        <v>4</v>
      </c>
      <c r="O2577" s="273">
        <v>6</v>
      </c>
      <c r="P2577" s="287">
        <v>22159.199999999997</v>
      </c>
      <c r="Q2577" s="288" t="s">
        <v>8627</v>
      </c>
      <c r="R2577" s="289" t="s">
        <v>8628</v>
      </c>
    </row>
    <row r="2578" spans="1:18" x14ac:dyDescent="0.2">
      <c r="A2578" s="274" t="s">
        <v>4960</v>
      </c>
      <c r="B2578" s="274" t="s">
        <v>2629</v>
      </c>
      <c r="C2578" s="274" t="s">
        <v>4961</v>
      </c>
      <c r="D2578" s="273" t="s">
        <v>4962</v>
      </c>
      <c r="E2578" s="296">
        <v>8500</v>
      </c>
      <c r="F2578" s="274" t="s">
        <v>6643</v>
      </c>
      <c r="G2578" s="273" t="s">
        <v>6644</v>
      </c>
      <c r="H2578" s="298" t="s">
        <v>4985</v>
      </c>
      <c r="I2578" s="298" t="s">
        <v>4966</v>
      </c>
      <c r="J2578" s="298" t="s">
        <v>4967</v>
      </c>
      <c r="K2578" s="273"/>
      <c r="L2578" s="273"/>
      <c r="M2578" s="273"/>
      <c r="N2578" s="273">
        <v>3</v>
      </c>
      <c r="O2578" s="273">
        <v>6</v>
      </c>
      <c r="P2578" s="287">
        <v>52159.199999999997</v>
      </c>
      <c r="Q2578" s="288" t="s">
        <v>8627</v>
      </c>
      <c r="R2578" s="289" t="s">
        <v>8628</v>
      </c>
    </row>
    <row r="2579" spans="1:18" x14ac:dyDescent="0.2">
      <c r="A2579" s="274" t="s">
        <v>4960</v>
      </c>
      <c r="B2579" s="274" t="s">
        <v>2629</v>
      </c>
      <c r="C2579" s="274" t="s">
        <v>4961</v>
      </c>
      <c r="D2579" s="273" t="s">
        <v>5052</v>
      </c>
      <c r="E2579" s="296">
        <v>4000</v>
      </c>
      <c r="F2579" s="274" t="s">
        <v>6645</v>
      </c>
      <c r="G2579" s="273" t="s">
        <v>6646</v>
      </c>
      <c r="H2579" s="298" t="s">
        <v>6647</v>
      </c>
      <c r="I2579" s="298" t="s">
        <v>4966</v>
      </c>
      <c r="J2579" s="298" t="s">
        <v>5123</v>
      </c>
      <c r="K2579" s="273"/>
      <c r="L2579" s="273"/>
      <c r="M2579" s="273"/>
      <c r="N2579" s="273">
        <v>0</v>
      </c>
      <c r="O2579" s="273">
        <v>6</v>
      </c>
      <c r="P2579" s="287">
        <v>25159.199999999997</v>
      </c>
      <c r="Q2579" s="288" t="s">
        <v>8627</v>
      </c>
      <c r="R2579" s="289" t="s">
        <v>8628</v>
      </c>
    </row>
    <row r="2580" spans="1:18" x14ac:dyDescent="0.2">
      <c r="A2580" s="274" t="s">
        <v>4960</v>
      </c>
      <c r="B2580" s="274" t="s">
        <v>2629</v>
      </c>
      <c r="C2580" s="274" t="s">
        <v>4961</v>
      </c>
      <c r="D2580" s="273" t="s">
        <v>4962</v>
      </c>
      <c r="E2580" s="296">
        <v>6500</v>
      </c>
      <c r="F2580" s="274" t="s">
        <v>6648</v>
      </c>
      <c r="G2580" s="273" t="s">
        <v>6649</v>
      </c>
      <c r="H2580" s="298" t="s">
        <v>4985</v>
      </c>
      <c r="I2580" s="298" t="s">
        <v>4966</v>
      </c>
      <c r="J2580" s="298" t="s">
        <v>4967</v>
      </c>
      <c r="K2580" s="273"/>
      <c r="L2580" s="273"/>
      <c r="M2580" s="273"/>
      <c r="N2580" s="273">
        <v>3</v>
      </c>
      <c r="O2580" s="273">
        <v>6</v>
      </c>
      <c r="P2580" s="287">
        <v>40159.200000000004</v>
      </c>
      <c r="Q2580" s="288" t="s">
        <v>8627</v>
      </c>
      <c r="R2580" s="289" t="s">
        <v>8628</v>
      </c>
    </row>
    <row r="2581" spans="1:18" x14ac:dyDescent="0.2">
      <c r="A2581" s="274" t="s">
        <v>4960</v>
      </c>
      <c r="B2581" s="274" t="s">
        <v>2629</v>
      </c>
      <c r="C2581" s="274" t="s">
        <v>4961</v>
      </c>
      <c r="D2581" s="273" t="s">
        <v>4962</v>
      </c>
      <c r="E2581" s="296">
        <v>6500</v>
      </c>
      <c r="F2581" s="274" t="s">
        <v>6650</v>
      </c>
      <c r="G2581" s="273" t="s">
        <v>6651</v>
      </c>
      <c r="H2581" s="298" t="s">
        <v>4965</v>
      </c>
      <c r="I2581" s="298" t="s">
        <v>4966</v>
      </c>
      <c r="J2581" s="298" t="s">
        <v>4967</v>
      </c>
      <c r="K2581" s="273"/>
      <c r="L2581" s="273"/>
      <c r="M2581" s="273"/>
      <c r="N2581" s="273">
        <v>0</v>
      </c>
      <c r="O2581" s="273">
        <v>6</v>
      </c>
      <c r="P2581" s="287">
        <v>40159.200000000004</v>
      </c>
      <c r="Q2581" s="288" t="s">
        <v>8627</v>
      </c>
      <c r="R2581" s="289" t="s">
        <v>8628</v>
      </c>
    </row>
    <row r="2582" spans="1:18" x14ac:dyDescent="0.2">
      <c r="A2582" s="274" t="s">
        <v>4960</v>
      </c>
      <c r="B2582" s="274" t="s">
        <v>2629</v>
      </c>
      <c r="C2582" s="274" t="s">
        <v>4961</v>
      </c>
      <c r="D2582" s="273" t="s">
        <v>4962</v>
      </c>
      <c r="E2582" s="296">
        <v>12500</v>
      </c>
      <c r="F2582" s="274" t="s">
        <v>6652</v>
      </c>
      <c r="G2582" s="273" t="s">
        <v>6653</v>
      </c>
      <c r="H2582" s="298" t="s">
        <v>5015</v>
      </c>
      <c r="I2582" s="298" t="s">
        <v>4966</v>
      </c>
      <c r="J2582" s="298" t="s">
        <v>4967</v>
      </c>
      <c r="K2582" s="273"/>
      <c r="L2582" s="273"/>
      <c r="M2582" s="273"/>
      <c r="N2582" s="273">
        <v>0</v>
      </c>
      <c r="O2582" s="273">
        <v>6</v>
      </c>
      <c r="P2582" s="287">
        <v>79355.03</v>
      </c>
      <c r="Q2582" s="288" t="s">
        <v>8627</v>
      </c>
      <c r="R2582" s="289" t="s">
        <v>8628</v>
      </c>
    </row>
    <row r="2583" spans="1:18" x14ac:dyDescent="0.2">
      <c r="A2583" s="274" t="s">
        <v>4960</v>
      </c>
      <c r="B2583" s="274" t="s">
        <v>2629</v>
      </c>
      <c r="C2583" s="274" t="s">
        <v>4961</v>
      </c>
      <c r="D2583" s="273" t="s">
        <v>4962</v>
      </c>
      <c r="E2583" s="296">
        <v>7500</v>
      </c>
      <c r="F2583" s="274" t="s">
        <v>6654</v>
      </c>
      <c r="G2583" s="273" t="s">
        <v>6655</v>
      </c>
      <c r="H2583" s="298" t="s">
        <v>4965</v>
      </c>
      <c r="I2583" s="298" t="s">
        <v>4966</v>
      </c>
      <c r="J2583" s="298" t="s">
        <v>4967</v>
      </c>
      <c r="K2583" s="273"/>
      <c r="L2583" s="273"/>
      <c r="M2583" s="273"/>
      <c r="N2583" s="273">
        <v>3</v>
      </c>
      <c r="O2583" s="273">
        <v>6</v>
      </c>
      <c r="P2583" s="287">
        <v>46159.200000000004</v>
      </c>
      <c r="Q2583" s="288" t="s">
        <v>8627</v>
      </c>
      <c r="R2583" s="289" t="s">
        <v>8628</v>
      </c>
    </row>
    <row r="2584" spans="1:18" x14ac:dyDescent="0.2">
      <c r="A2584" s="274" t="s">
        <v>4960</v>
      </c>
      <c r="B2584" s="274" t="s">
        <v>2629</v>
      </c>
      <c r="C2584" s="274" t="s">
        <v>4961</v>
      </c>
      <c r="D2584" s="273" t="s">
        <v>4962</v>
      </c>
      <c r="E2584" s="296">
        <v>6500</v>
      </c>
      <c r="F2584" s="274" t="s">
        <v>6656</v>
      </c>
      <c r="G2584" s="273" t="s">
        <v>6657</v>
      </c>
      <c r="H2584" s="274" t="s">
        <v>4985</v>
      </c>
      <c r="I2584" s="274" t="s">
        <v>4966</v>
      </c>
      <c r="J2584" s="274" t="s">
        <v>4967</v>
      </c>
      <c r="K2584" s="273"/>
      <c r="L2584" s="273"/>
      <c r="M2584" s="273"/>
      <c r="N2584" s="273">
        <v>3</v>
      </c>
      <c r="O2584" s="273">
        <v>6</v>
      </c>
      <c r="P2584" s="287">
        <v>40159.200000000004</v>
      </c>
      <c r="Q2584" s="274"/>
      <c r="R2584" s="290"/>
    </row>
    <row r="2585" spans="1:18" x14ac:dyDescent="0.2">
      <c r="A2585" s="274" t="s">
        <v>4960</v>
      </c>
      <c r="B2585" s="274" t="s">
        <v>2629</v>
      </c>
      <c r="C2585" s="274" t="s">
        <v>4961</v>
      </c>
      <c r="D2585" s="273" t="s">
        <v>4962</v>
      </c>
      <c r="E2585" s="296">
        <v>6500</v>
      </c>
      <c r="F2585" s="274" t="s">
        <v>6658</v>
      </c>
      <c r="G2585" s="273" t="s">
        <v>6659</v>
      </c>
      <c r="H2585" s="298" t="s">
        <v>4976</v>
      </c>
      <c r="I2585" s="298" t="s">
        <v>4966</v>
      </c>
      <c r="J2585" s="298" t="s">
        <v>4967</v>
      </c>
      <c r="K2585" s="273"/>
      <c r="L2585" s="273"/>
      <c r="M2585" s="273"/>
      <c r="N2585" s="273">
        <v>3</v>
      </c>
      <c r="O2585" s="273">
        <v>6</v>
      </c>
      <c r="P2585" s="287">
        <v>40159.200000000004</v>
      </c>
      <c r="Q2585" s="288" t="s">
        <v>8627</v>
      </c>
      <c r="R2585" s="289" t="s">
        <v>8628</v>
      </c>
    </row>
    <row r="2586" spans="1:18" x14ac:dyDescent="0.2">
      <c r="A2586" s="274" t="s">
        <v>4960</v>
      </c>
      <c r="B2586" s="274" t="s">
        <v>2629</v>
      </c>
      <c r="C2586" s="274" t="s">
        <v>4961</v>
      </c>
      <c r="D2586" s="273" t="s">
        <v>4962</v>
      </c>
      <c r="E2586" s="296">
        <v>6000</v>
      </c>
      <c r="F2586" s="274" t="s">
        <v>6660</v>
      </c>
      <c r="G2586" s="273" t="s">
        <v>6661</v>
      </c>
      <c r="H2586" s="298" t="s">
        <v>4965</v>
      </c>
      <c r="I2586" s="298" t="s">
        <v>4966</v>
      </c>
      <c r="J2586" s="298" t="s">
        <v>4967</v>
      </c>
      <c r="K2586" s="273"/>
      <c r="L2586" s="273"/>
      <c r="M2586" s="273"/>
      <c r="N2586" s="273">
        <v>0</v>
      </c>
      <c r="O2586" s="273">
        <v>6</v>
      </c>
      <c r="P2586" s="287">
        <v>37159.199999999997</v>
      </c>
      <c r="Q2586" s="288" t="s">
        <v>8627</v>
      </c>
      <c r="R2586" s="289" t="s">
        <v>8628</v>
      </c>
    </row>
    <row r="2587" spans="1:18" x14ac:dyDescent="0.2">
      <c r="A2587" s="274" t="s">
        <v>4960</v>
      </c>
      <c r="B2587" s="274" t="s">
        <v>2629</v>
      </c>
      <c r="C2587" s="274" t="s">
        <v>4961</v>
      </c>
      <c r="D2587" s="273" t="s">
        <v>4962</v>
      </c>
      <c r="E2587" s="296">
        <v>6000</v>
      </c>
      <c r="F2587" s="274" t="s">
        <v>6662</v>
      </c>
      <c r="G2587" s="273" t="s">
        <v>6663</v>
      </c>
      <c r="H2587" s="298" t="s">
        <v>5015</v>
      </c>
      <c r="I2587" s="298" t="s">
        <v>4966</v>
      </c>
      <c r="J2587" s="298" t="s">
        <v>4967</v>
      </c>
      <c r="K2587" s="273"/>
      <c r="L2587" s="273"/>
      <c r="M2587" s="273"/>
      <c r="N2587" s="273">
        <v>0</v>
      </c>
      <c r="O2587" s="273">
        <v>6</v>
      </c>
      <c r="P2587" s="287">
        <v>37159.199999999997</v>
      </c>
      <c r="Q2587" s="288" t="s">
        <v>8627</v>
      </c>
      <c r="R2587" s="289" t="s">
        <v>8628</v>
      </c>
    </row>
    <row r="2588" spans="1:18" x14ac:dyDescent="0.2">
      <c r="A2588" s="274" t="s">
        <v>4960</v>
      </c>
      <c r="B2588" s="274" t="s">
        <v>2629</v>
      </c>
      <c r="C2588" s="274" t="s">
        <v>4961</v>
      </c>
      <c r="D2588" s="273" t="s">
        <v>4962</v>
      </c>
      <c r="E2588" s="296">
        <v>6500</v>
      </c>
      <c r="F2588" s="274" t="s">
        <v>6664</v>
      </c>
      <c r="G2588" s="273" t="s">
        <v>6665</v>
      </c>
      <c r="H2588" s="298" t="s">
        <v>6666</v>
      </c>
      <c r="I2588" s="298" t="s">
        <v>4966</v>
      </c>
      <c r="J2588" s="298" t="s">
        <v>4967</v>
      </c>
      <c r="K2588" s="273"/>
      <c r="L2588" s="273"/>
      <c r="M2588" s="273"/>
      <c r="N2588" s="273">
        <v>0</v>
      </c>
      <c r="O2588" s="273">
        <v>6</v>
      </c>
      <c r="P2588" s="287">
        <v>40159.200000000004</v>
      </c>
      <c r="Q2588" s="288" t="s">
        <v>8627</v>
      </c>
      <c r="R2588" s="289" t="s">
        <v>8628</v>
      </c>
    </row>
    <row r="2589" spans="1:18" x14ac:dyDescent="0.2">
      <c r="A2589" s="274" t="s">
        <v>4960</v>
      </c>
      <c r="B2589" s="274" t="s">
        <v>2629</v>
      </c>
      <c r="C2589" s="274" t="s">
        <v>4961</v>
      </c>
      <c r="D2589" s="273" t="s">
        <v>4962</v>
      </c>
      <c r="E2589" s="296">
        <v>5000</v>
      </c>
      <c r="F2589" s="274" t="s">
        <v>6667</v>
      </c>
      <c r="G2589" s="273" t="s">
        <v>6668</v>
      </c>
      <c r="H2589" s="298" t="s">
        <v>4965</v>
      </c>
      <c r="I2589" s="298" t="s">
        <v>4981</v>
      </c>
      <c r="J2589" s="298" t="s">
        <v>4982</v>
      </c>
      <c r="K2589" s="273"/>
      <c r="L2589" s="273"/>
      <c r="M2589" s="273"/>
      <c r="N2589" s="273">
        <v>4</v>
      </c>
      <c r="O2589" s="273">
        <v>6</v>
      </c>
      <c r="P2589" s="287">
        <v>31258.85</v>
      </c>
      <c r="Q2589" s="288" t="s">
        <v>8627</v>
      </c>
      <c r="R2589" s="289" t="s">
        <v>8628</v>
      </c>
    </row>
    <row r="2590" spans="1:18" x14ac:dyDescent="0.2">
      <c r="A2590" s="274" t="s">
        <v>4960</v>
      </c>
      <c r="B2590" s="274" t="s">
        <v>2629</v>
      </c>
      <c r="C2590" s="274" t="s">
        <v>4961</v>
      </c>
      <c r="D2590" s="273" t="s">
        <v>4962</v>
      </c>
      <c r="E2590" s="296">
        <v>5500</v>
      </c>
      <c r="F2590" s="274" t="s">
        <v>6669</v>
      </c>
      <c r="G2590" s="273" t="s">
        <v>6670</v>
      </c>
      <c r="H2590" s="298" t="s">
        <v>4965</v>
      </c>
      <c r="I2590" s="298" t="s">
        <v>4966</v>
      </c>
      <c r="J2590" s="298" t="s">
        <v>4967</v>
      </c>
      <c r="K2590" s="273"/>
      <c r="L2590" s="273"/>
      <c r="M2590" s="273"/>
      <c r="N2590" s="273">
        <v>3</v>
      </c>
      <c r="O2590" s="273">
        <v>6</v>
      </c>
      <c r="P2590" s="287">
        <v>34159.199999999997</v>
      </c>
      <c r="Q2590" s="288" t="s">
        <v>8627</v>
      </c>
      <c r="R2590" s="289" t="s">
        <v>8628</v>
      </c>
    </row>
    <row r="2591" spans="1:18" x14ac:dyDescent="0.2">
      <c r="A2591" s="274" t="s">
        <v>4960</v>
      </c>
      <c r="B2591" s="274" t="s">
        <v>2629</v>
      </c>
      <c r="C2591" s="274" t="s">
        <v>4961</v>
      </c>
      <c r="D2591" s="273" t="s">
        <v>4962</v>
      </c>
      <c r="E2591" s="296">
        <v>10000</v>
      </c>
      <c r="F2591" s="274" t="s">
        <v>6671</v>
      </c>
      <c r="G2591" s="273" t="s">
        <v>6672</v>
      </c>
      <c r="H2591" s="298" t="s">
        <v>4985</v>
      </c>
      <c r="I2591" s="298" t="s">
        <v>4966</v>
      </c>
      <c r="J2591" s="298" t="s">
        <v>4967</v>
      </c>
      <c r="K2591" s="273"/>
      <c r="L2591" s="273"/>
      <c r="M2591" s="273"/>
      <c r="N2591" s="273">
        <v>3</v>
      </c>
      <c r="O2591" s="273">
        <v>6</v>
      </c>
      <c r="P2591" s="287">
        <v>61159.199999999997</v>
      </c>
      <c r="Q2591" s="288" t="s">
        <v>8627</v>
      </c>
      <c r="R2591" s="289" t="s">
        <v>8628</v>
      </c>
    </row>
    <row r="2592" spans="1:18" x14ac:dyDescent="0.2">
      <c r="A2592" s="274" t="s">
        <v>4960</v>
      </c>
      <c r="B2592" s="274" t="s">
        <v>2629</v>
      </c>
      <c r="C2592" s="274" t="s">
        <v>4961</v>
      </c>
      <c r="D2592" s="273" t="s">
        <v>4962</v>
      </c>
      <c r="E2592" s="296">
        <v>6500</v>
      </c>
      <c r="F2592" s="274" t="s">
        <v>6673</v>
      </c>
      <c r="G2592" s="273" t="s">
        <v>6674</v>
      </c>
      <c r="H2592" s="298" t="s">
        <v>4976</v>
      </c>
      <c r="I2592" s="298" t="s">
        <v>4966</v>
      </c>
      <c r="J2592" s="298" t="s">
        <v>4967</v>
      </c>
      <c r="K2592" s="273"/>
      <c r="L2592" s="273"/>
      <c r="M2592" s="273"/>
      <c r="N2592" s="273">
        <v>4</v>
      </c>
      <c r="O2592" s="273">
        <v>6</v>
      </c>
      <c r="P2592" s="287">
        <v>38651.230000000003</v>
      </c>
      <c r="Q2592" s="288" t="s">
        <v>8627</v>
      </c>
      <c r="R2592" s="289" t="s">
        <v>8628</v>
      </c>
    </row>
    <row r="2593" spans="1:18" x14ac:dyDescent="0.2">
      <c r="A2593" s="274" t="s">
        <v>4960</v>
      </c>
      <c r="B2593" s="274" t="s">
        <v>2629</v>
      </c>
      <c r="C2593" s="274" t="s">
        <v>4961</v>
      </c>
      <c r="D2593" s="273" t="s">
        <v>4970</v>
      </c>
      <c r="E2593" s="296">
        <v>6500</v>
      </c>
      <c r="F2593" s="274" t="s">
        <v>6675</v>
      </c>
      <c r="G2593" s="273" t="s">
        <v>6676</v>
      </c>
      <c r="H2593" s="298" t="s">
        <v>4976</v>
      </c>
      <c r="I2593" s="298" t="s">
        <v>5020</v>
      </c>
      <c r="J2593" s="298" t="s">
        <v>4982</v>
      </c>
      <c r="K2593" s="273"/>
      <c r="L2593" s="273"/>
      <c r="M2593" s="273"/>
      <c r="N2593" s="273">
        <v>0</v>
      </c>
      <c r="O2593" s="273">
        <v>6</v>
      </c>
      <c r="P2593" s="287">
        <v>40159.200000000004</v>
      </c>
      <c r="Q2593" s="288" t="s">
        <v>8627</v>
      </c>
      <c r="R2593" s="289" t="s">
        <v>8628</v>
      </c>
    </row>
    <row r="2594" spans="1:18" x14ac:dyDescent="0.2">
      <c r="A2594" s="274" t="s">
        <v>4960</v>
      </c>
      <c r="B2594" s="274" t="s">
        <v>2629</v>
      </c>
      <c r="C2594" s="274" t="s">
        <v>4961</v>
      </c>
      <c r="D2594" s="273" t="s">
        <v>4962</v>
      </c>
      <c r="E2594" s="296">
        <v>12000</v>
      </c>
      <c r="F2594" s="274" t="s">
        <v>6677</v>
      </c>
      <c r="G2594" s="273" t="s">
        <v>6678</v>
      </c>
      <c r="H2594" s="298" t="s">
        <v>4976</v>
      </c>
      <c r="I2594" s="298" t="s">
        <v>4966</v>
      </c>
      <c r="J2594" s="298" t="s">
        <v>4967</v>
      </c>
      <c r="K2594" s="273"/>
      <c r="L2594" s="273"/>
      <c r="M2594" s="273"/>
      <c r="N2594" s="273">
        <v>0</v>
      </c>
      <c r="O2594" s="273">
        <v>6</v>
      </c>
      <c r="P2594" s="287">
        <v>73159.200000000012</v>
      </c>
      <c r="Q2594" s="288" t="s">
        <v>8627</v>
      </c>
      <c r="R2594" s="289" t="s">
        <v>8628</v>
      </c>
    </row>
    <row r="2595" spans="1:18" x14ac:dyDescent="0.2">
      <c r="A2595" s="274" t="s">
        <v>4960</v>
      </c>
      <c r="B2595" s="274" t="s">
        <v>2629</v>
      </c>
      <c r="C2595" s="274" t="s">
        <v>4961</v>
      </c>
      <c r="D2595" s="273" t="s">
        <v>4962</v>
      </c>
      <c r="E2595" s="296">
        <v>6500</v>
      </c>
      <c r="F2595" s="274" t="s">
        <v>6679</v>
      </c>
      <c r="G2595" s="273" t="s">
        <v>6680</v>
      </c>
      <c r="H2595" s="298" t="s">
        <v>4965</v>
      </c>
      <c r="I2595" s="298" t="s">
        <v>4966</v>
      </c>
      <c r="J2595" s="298" t="s">
        <v>4967</v>
      </c>
      <c r="K2595" s="273"/>
      <c r="L2595" s="273"/>
      <c r="M2595" s="273"/>
      <c r="N2595" s="273">
        <v>3</v>
      </c>
      <c r="O2595" s="273">
        <v>6</v>
      </c>
      <c r="P2595" s="287">
        <v>40159.200000000004</v>
      </c>
      <c r="Q2595" s="288" t="s">
        <v>8627</v>
      </c>
      <c r="R2595" s="289" t="s">
        <v>8628</v>
      </c>
    </row>
    <row r="2596" spans="1:18" x14ac:dyDescent="0.2">
      <c r="A2596" s="274" t="s">
        <v>4960</v>
      </c>
      <c r="B2596" s="274" t="s">
        <v>2629</v>
      </c>
      <c r="C2596" s="274" t="s">
        <v>4961</v>
      </c>
      <c r="D2596" s="273" t="s">
        <v>4962</v>
      </c>
      <c r="E2596" s="296">
        <v>6500</v>
      </c>
      <c r="F2596" s="274" t="s">
        <v>6681</v>
      </c>
      <c r="G2596" s="273" t="s">
        <v>6682</v>
      </c>
      <c r="H2596" s="298" t="s">
        <v>4985</v>
      </c>
      <c r="I2596" s="298" t="s">
        <v>4966</v>
      </c>
      <c r="J2596" s="298" t="s">
        <v>4967</v>
      </c>
      <c r="K2596" s="273"/>
      <c r="L2596" s="273"/>
      <c r="M2596" s="273"/>
      <c r="N2596" s="273">
        <v>3</v>
      </c>
      <c r="O2596" s="273">
        <v>6</v>
      </c>
      <c r="P2596" s="287">
        <v>40159.200000000004</v>
      </c>
      <c r="Q2596" s="288" t="s">
        <v>8627</v>
      </c>
      <c r="R2596" s="289" t="s">
        <v>8628</v>
      </c>
    </row>
    <row r="2597" spans="1:18" x14ac:dyDescent="0.2">
      <c r="A2597" s="274" t="s">
        <v>4960</v>
      </c>
      <c r="B2597" s="274" t="s">
        <v>2629</v>
      </c>
      <c r="C2597" s="274" t="s">
        <v>4961</v>
      </c>
      <c r="D2597" s="273" t="s">
        <v>4962</v>
      </c>
      <c r="E2597" s="296">
        <v>6500</v>
      </c>
      <c r="F2597" s="274" t="s">
        <v>6683</v>
      </c>
      <c r="G2597" s="273" t="s">
        <v>6684</v>
      </c>
      <c r="H2597" s="298" t="s">
        <v>4965</v>
      </c>
      <c r="I2597" s="298" t="s">
        <v>4966</v>
      </c>
      <c r="J2597" s="298" t="s">
        <v>4967</v>
      </c>
      <c r="K2597" s="273"/>
      <c r="L2597" s="273"/>
      <c r="M2597" s="273"/>
      <c r="N2597" s="273">
        <v>4</v>
      </c>
      <c r="O2597" s="273">
        <v>6</v>
      </c>
      <c r="P2597" s="287">
        <v>40159.200000000004</v>
      </c>
      <c r="Q2597" s="288" t="s">
        <v>8627</v>
      </c>
      <c r="R2597" s="289" t="s">
        <v>8628</v>
      </c>
    </row>
    <row r="2598" spans="1:18" x14ac:dyDescent="0.2">
      <c r="A2598" s="274" t="s">
        <v>4960</v>
      </c>
      <c r="B2598" s="274" t="s">
        <v>2629</v>
      </c>
      <c r="C2598" s="274" t="s">
        <v>4961</v>
      </c>
      <c r="D2598" s="273" t="s">
        <v>4970</v>
      </c>
      <c r="E2598" s="296">
        <v>3500</v>
      </c>
      <c r="F2598" s="274" t="s">
        <v>6685</v>
      </c>
      <c r="G2598" s="273" t="s">
        <v>6686</v>
      </c>
      <c r="H2598" s="298" t="s">
        <v>4973</v>
      </c>
      <c r="I2598" s="298" t="s">
        <v>4966</v>
      </c>
      <c r="J2598" s="298" t="s">
        <v>4967</v>
      </c>
      <c r="K2598" s="273"/>
      <c r="L2598" s="273"/>
      <c r="M2598" s="273"/>
      <c r="N2598" s="273">
        <v>0</v>
      </c>
      <c r="O2598" s="273">
        <v>6</v>
      </c>
      <c r="P2598" s="287">
        <v>22159.199999999997</v>
      </c>
      <c r="Q2598" s="288" t="s">
        <v>8627</v>
      </c>
      <c r="R2598" s="289" t="s">
        <v>8628</v>
      </c>
    </row>
    <row r="2599" spans="1:18" x14ac:dyDescent="0.2">
      <c r="A2599" s="274" t="s">
        <v>4960</v>
      </c>
      <c r="B2599" s="274" t="s">
        <v>2629</v>
      </c>
      <c r="C2599" s="274" t="s">
        <v>4961</v>
      </c>
      <c r="D2599" s="273" t="s">
        <v>5052</v>
      </c>
      <c r="E2599" s="296">
        <v>2500</v>
      </c>
      <c r="F2599" s="274" t="s">
        <v>6687</v>
      </c>
      <c r="G2599" s="273" t="s">
        <v>6688</v>
      </c>
      <c r="H2599" s="298" t="s">
        <v>5055</v>
      </c>
      <c r="I2599" s="298" t="s">
        <v>4993</v>
      </c>
      <c r="J2599" s="298" t="s">
        <v>5056</v>
      </c>
      <c r="K2599" s="273"/>
      <c r="L2599" s="273"/>
      <c r="M2599" s="273"/>
      <c r="N2599" s="273">
        <v>0</v>
      </c>
      <c r="O2599" s="273">
        <v>6</v>
      </c>
      <c r="P2599" s="287">
        <v>16152.689999999999</v>
      </c>
      <c r="Q2599" s="288" t="s">
        <v>8627</v>
      </c>
      <c r="R2599" s="289" t="s">
        <v>8628</v>
      </c>
    </row>
    <row r="2600" spans="1:18" x14ac:dyDescent="0.2">
      <c r="A2600" s="274" t="s">
        <v>4960</v>
      </c>
      <c r="B2600" s="274" t="s">
        <v>2629</v>
      </c>
      <c r="C2600" s="274" t="s">
        <v>4961</v>
      </c>
      <c r="D2600" s="273" t="s">
        <v>4962</v>
      </c>
      <c r="E2600" s="296">
        <v>11000</v>
      </c>
      <c r="F2600" s="274" t="s">
        <v>6689</v>
      </c>
      <c r="G2600" s="273" t="s">
        <v>6690</v>
      </c>
      <c r="H2600" s="298" t="s">
        <v>4985</v>
      </c>
      <c r="I2600" s="298" t="s">
        <v>4966</v>
      </c>
      <c r="J2600" s="298" t="s">
        <v>4967</v>
      </c>
      <c r="K2600" s="273"/>
      <c r="L2600" s="273"/>
      <c r="M2600" s="273"/>
      <c r="N2600" s="273">
        <v>4</v>
      </c>
      <c r="O2600" s="273">
        <v>6</v>
      </c>
      <c r="P2600" s="287">
        <v>67159.200000000012</v>
      </c>
      <c r="Q2600" s="288" t="s">
        <v>8627</v>
      </c>
      <c r="R2600" s="289" t="s">
        <v>8628</v>
      </c>
    </row>
    <row r="2601" spans="1:18" x14ac:dyDescent="0.2">
      <c r="A2601" s="274" t="s">
        <v>4960</v>
      </c>
      <c r="B2601" s="274" t="s">
        <v>2629</v>
      </c>
      <c r="C2601" s="274" t="s">
        <v>4961</v>
      </c>
      <c r="D2601" s="273" t="s">
        <v>4962</v>
      </c>
      <c r="E2601" s="296">
        <v>7500</v>
      </c>
      <c r="F2601" s="274" t="s">
        <v>6691</v>
      </c>
      <c r="G2601" s="273" t="s">
        <v>6692</v>
      </c>
      <c r="H2601" s="298" t="s">
        <v>4965</v>
      </c>
      <c r="I2601" s="298" t="s">
        <v>4966</v>
      </c>
      <c r="J2601" s="298" t="s">
        <v>4967</v>
      </c>
      <c r="K2601" s="273"/>
      <c r="L2601" s="273"/>
      <c r="M2601" s="273"/>
      <c r="N2601" s="273">
        <v>3</v>
      </c>
      <c r="O2601" s="273">
        <v>6</v>
      </c>
      <c r="P2601" s="287">
        <v>46159.200000000004</v>
      </c>
      <c r="Q2601" s="288" t="s">
        <v>8627</v>
      </c>
      <c r="R2601" s="289" t="s">
        <v>8628</v>
      </c>
    </row>
    <row r="2602" spans="1:18" x14ac:dyDescent="0.2">
      <c r="A2602" s="274" t="s">
        <v>4960</v>
      </c>
      <c r="B2602" s="274" t="s">
        <v>2629</v>
      </c>
      <c r="C2602" s="274" t="s">
        <v>4961</v>
      </c>
      <c r="D2602" s="273" t="s">
        <v>4970</v>
      </c>
      <c r="E2602" s="296">
        <v>5500</v>
      </c>
      <c r="F2602" s="274" t="s">
        <v>6693</v>
      </c>
      <c r="G2602" s="275" t="s">
        <v>6694</v>
      </c>
      <c r="H2602" s="298" t="s">
        <v>5012</v>
      </c>
      <c r="I2602" s="298" t="s">
        <v>4966</v>
      </c>
      <c r="J2602" s="298" t="s">
        <v>4967</v>
      </c>
      <c r="K2602" s="273"/>
      <c r="L2602" s="273"/>
      <c r="M2602" s="273"/>
      <c r="N2602" s="273">
        <v>0</v>
      </c>
      <c r="O2602" s="273">
        <v>1</v>
      </c>
      <c r="P2602" s="287">
        <v>969.81000000000006</v>
      </c>
      <c r="Q2602" s="274"/>
      <c r="R2602" s="290"/>
    </row>
    <row r="2603" spans="1:18" x14ac:dyDescent="0.2">
      <c r="A2603" s="274" t="s">
        <v>4960</v>
      </c>
      <c r="B2603" s="274" t="s">
        <v>2629</v>
      </c>
      <c r="C2603" s="274" t="s">
        <v>4961</v>
      </c>
      <c r="D2603" s="273" t="s">
        <v>4962</v>
      </c>
      <c r="E2603" s="296">
        <v>8500</v>
      </c>
      <c r="F2603" s="274" t="s">
        <v>6695</v>
      </c>
      <c r="G2603" s="273" t="s">
        <v>6696</v>
      </c>
      <c r="H2603" s="298" t="s">
        <v>4985</v>
      </c>
      <c r="I2603" s="298" t="s">
        <v>4966</v>
      </c>
      <c r="J2603" s="298" t="s">
        <v>4967</v>
      </c>
      <c r="K2603" s="273"/>
      <c r="L2603" s="273"/>
      <c r="M2603" s="273"/>
      <c r="N2603" s="273">
        <v>3</v>
      </c>
      <c r="O2603" s="273">
        <v>6</v>
      </c>
      <c r="P2603" s="287">
        <v>52159.199999999997</v>
      </c>
      <c r="Q2603" s="288" t="s">
        <v>8627</v>
      </c>
      <c r="R2603" s="289" t="s">
        <v>8628</v>
      </c>
    </row>
    <row r="2604" spans="1:18" x14ac:dyDescent="0.2">
      <c r="A2604" s="274" t="s">
        <v>4960</v>
      </c>
      <c r="B2604" s="274" t="s">
        <v>2629</v>
      </c>
      <c r="C2604" s="274" t="s">
        <v>4961</v>
      </c>
      <c r="D2604" s="273" t="s">
        <v>4962</v>
      </c>
      <c r="E2604" s="296">
        <v>6500</v>
      </c>
      <c r="F2604" s="274" t="s">
        <v>6697</v>
      </c>
      <c r="G2604" s="273" t="s">
        <v>6698</v>
      </c>
      <c r="H2604" s="298" t="s">
        <v>4985</v>
      </c>
      <c r="I2604" s="298" t="s">
        <v>4966</v>
      </c>
      <c r="J2604" s="298" t="s">
        <v>4967</v>
      </c>
      <c r="K2604" s="273"/>
      <c r="L2604" s="273"/>
      <c r="M2604" s="273"/>
      <c r="N2604" s="273">
        <v>3</v>
      </c>
      <c r="O2604" s="273">
        <v>6</v>
      </c>
      <c r="P2604" s="287">
        <v>40159.200000000004</v>
      </c>
      <c r="Q2604" s="288" t="s">
        <v>8627</v>
      </c>
      <c r="R2604" s="289" t="s">
        <v>8628</v>
      </c>
    </row>
    <row r="2605" spans="1:18" x14ac:dyDescent="0.2">
      <c r="A2605" s="274" t="s">
        <v>4960</v>
      </c>
      <c r="B2605" s="274" t="s">
        <v>2629</v>
      </c>
      <c r="C2605" s="274" t="s">
        <v>4961</v>
      </c>
      <c r="D2605" s="273" t="s">
        <v>4962</v>
      </c>
      <c r="E2605" s="296">
        <v>6500</v>
      </c>
      <c r="F2605" s="274" t="s">
        <v>6699</v>
      </c>
      <c r="G2605" s="273" t="s">
        <v>6700</v>
      </c>
      <c r="H2605" s="298" t="s">
        <v>4976</v>
      </c>
      <c r="I2605" s="298" t="s">
        <v>4966</v>
      </c>
      <c r="J2605" s="298" t="s">
        <v>4967</v>
      </c>
      <c r="K2605" s="273"/>
      <c r="L2605" s="273"/>
      <c r="M2605" s="273"/>
      <c r="N2605" s="273">
        <v>0</v>
      </c>
      <c r="O2605" s="273">
        <v>6</v>
      </c>
      <c r="P2605" s="287">
        <v>40159.200000000004</v>
      </c>
      <c r="Q2605" s="288" t="s">
        <v>8627</v>
      </c>
      <c r="R2605" s="289" t="s">
        <v>8628</v>
      </c>
    </row>
    <row r="2606" spans="1:18" x14ac:dyDescent="0.2">
      <c r="A2606" s="274" t="s">
        <v>4960</v>
      </c>
      <c r="B2606" s="274" t="s">
        <v>2629</v>
      </c>
      <c r="C2606" s="274" t="s">
        <v>4961</v>
      </c>
      <c r="D2606" s="273" t="s">
        <v>4970</v>
      </c>
      <c r="E2606" s="296">
        <v>3400</v>
      </c>
      <c r="F2606" s="274" t="s">
        <v>6701</v>
      </c>
      <c r="G2606" s="273" t="s">
        <v>6702</v>
      </c>
      <c r="H2606" s="298" t="s">
        <v>4999</v>
      </c>
      <c r="I2606" s="298" t="s">
        <v>4981</v>
      </c>
      <c r="J2606" s="298" t="s">
        <v>4982</v>
      </c>
      <c r="K2606" s="273"/>
      <c r="L2606" s="273"/>
      <c r="M2606" s="273"/>
      <c r="N2606" s="273">
        <v>0</v>
      </c>
      <c r="O2606" s="273">
        <v>6</v>
      </c>
      <c r="P2606" s="287">
        <v>21559.199999999997</v>
      </c>
      <c r="Q2606" s="288" t="s">
        <v>8627</v>
      </c>
      <c r="R2606" s="289" t="s">
        <v>8628</v>
      </c>
    </row>
    <row r="2607" spans="1:18" x14ac:dyDescent="0.2">
      <c r="A2607" s="274" t="s">
        <v>4960</v>
      </c>
      <c r="B2607" s="274" t="s">
        <v>2629</v>
      </c>
      <c r="C2607" s="274" t="s">
        <v>4961</v>
      </c>
      <c r="D2607" s="273" t="s">
        <v>4962</v>
      </c>
      <c r="E2607" s="296">
        <v>7500</v>
      </c>
      <c r="F2607" s="274" t="s">
        <v>6703</v>
      </c>
      <c r="G2607" s="273" t="s">
        <v>6704</v>
      </c>
      <c r="H2607" s="298" t="s">
        <v>4976</v>
      </c>
      <c r="I2607" s="298" t="s">
        <v>4966</v>
      </c>
      <c r="J2607" s="298" t="s">
        <v>4967</v>
      </c>
      <c r="K2607" s="273"/>
      <c r="L2607" s="273"/>
      <c r="M2607" s="273"/>
      <c r="N2607" s="273">
        <v>0</v>
      </c>
      <c r="O2607" s="273">
        <v>6</v>
      </c>
      <c r="P2607" s="287">
        <v>46159.200000000004</v>
      </c>
      <c r="Q2607" s="288" t="s">
        <v>8627</v>
      </c>
      <c r="R2607" s="289" t="s">
        <v>8628</v>
      </c>
    </row>
    <row r="2608" spans="1:18" x14ac:dyDescent="0.2">
      <c r="A2608" s="274" t="s">
        <v>4960</v>
      </c>
      <c r="B2608" s="274" t="s">
        <v>2629</v>
      </c>
      <c r="C2608" s="274" t="s">
        <v>4961</v>
      </c>
      <c r="D2608" s="273" t="s">
        <v>4962</v>
      </c>
      <c r="E2608" s="296">
        <v>6500</v>
      </c>
      <c r="F2608" s="274" t="s">
        <v>6705</v>
      </c>
      <c r="G2608" s="273" t="s">
        <v>6706</v>
      </c>
      <c r="H2608" s="298" t="s">
        <v>4985</v>
      </c>
      <c r="I2608" s="298" t="s">
        <v>4966</v>
      </c>
      <c r="J2608" s="298" t="s">
        <v>4967</v>
      </c>
      <c r="K2608" s="273"/>
      <c r="L2608" s="273"/>
      <c r="M2608" s="273"/>
      <c r="N2608" s="273">
        <v>3</v>
      </c>
      <c r="O2608" s="273">
        <v>6</v>
      </c>
      <c r="P2608" s="287">
        <v>40159.200000000004</v>
      </c>
      <c r="Q2608" s="288" t="s">
        <v>8627</v>
      </c>
      <c r="R2608" s="289" t="s">
        <v>8628</v>
      </c>
    </row>
    <row r="2609" spans="1:18" x14ac:dyDescent="0.2">
      <c r="A2609" s="274" t="s">
        <v>4960</v>
      </c>
      <c r="B2609" s="274" t="s">
        <v>2629</v>
      </c>
      <c r="C2609" s="274" t="s">
        <v>4961</v>
      </c>
      <c r="D2609" s="273" t="s">
        <v>4962</v>
      </c>
      <c r="E2609" s="296">
        <v>6500</v>
      </c>
      <c r="F2609" s="274" t="s">
        <v>6707</v>
      </c>
      <c r="G2609" s="273" t="s">
        <v>6708</v>
      </c>
      <c r="H2609" s="298" t="s">
        <v>4985</v>
      </c>
      <c r="I2609" s="298" t="s">
        <v>4966</v>
      </c>
      <c r="J2609" s="298" t="s">
        <v>4967</v>
      </c>
      <c r="K2609" s="273"/>
      <c r="L2609" s="273"/>
      <c r="M2609" s="273"/>
      <c r="N2609" s="273">
        <v>3</v>
      </c>
      <c r="O2609" s="273">
        <v>6</v>
      </c>
      <c r="P2609" s="287">
        <v>40159.200000000004</v>
      </c>
      <c r="Q2609" s="288" t="s">
        <v>8627</v>
      </c>
      <c r="R2609" s="289" t="s">
        <v>8628</v>
      </c>
    </row>
    <row r="2610" spans="1:18" x14ac:dyDescent="0.2">
      <c r="A2610" s="274" t="s">
        <v>4960</v>
      </c>
      <c r="B2610" s="274" t="s">
        <v>2629</v>
      </c>
      <c r="C2610" s="274" t="s">
        <v>4961</v>
      </c>
      <c r="D2610" s="273" t="s">
        <v>4962</v>
      </c>
      <c r="E2610" s="296">
        <v>7000</v>
      </c>
      <c r="F2610" s="274" t="s">
        <v>6709</v>
      </c>
      <c r="G2610" s="273" t="s">
        <v>6710</v>
      </c>
      <c r="H2610" s="298" t="s">
        <v>5747</v>
      </c>
      <c r="I2610" s="298" t="s">
        <v>4966</v>
      </c>
      <c r="J2610" s="298" t="s">
        <v>4967</v>
      </c>
      <c r="K2610" s="273"/>
      <c r="L2610" s="273"/>
      <c r="M2610" s="273"/>
      <c r="N2610" s="273">
        <v>0</v>
      </c>
      <c r="O2610" s="273">
        <v>6</v>
      </c>
      <c r="P2610" s="287">
        <v>43159.200000000004</v>
      </c>
      <c r="Q2610" s="288" t="s">
        <v>8627</v>
      </c>
      <c r="R2610" s="289" t="s">
        <v>8628</v>
      </c>
    </row>
    <row r="2611" spans="1:18" x14ac:dyDescent="0.2">
      <c r="A2611" s="274" t="s">
        <v>4960</v>
      </c>
      <c r="B2611" s="274" t="s">
        <v>2629</v>
      </c>
      <c r="C2611" s="274" t="s">
        <v>4961</v>
      </c>
      <c r="D2611" s="273" t="s">
        <v>4970</v>
      </c>
      <c r="E2611" s="296">
        <v>3300</v>
      </c>
      <c r="F2611" s="274" t="s">
        <v>6711</v>
      </c>
      <c r="G2611" s="273" t="s">
        <v>6712</v>
      </c>
      <c r="H2611" s="298" t="s">
        <v>4999</v>
      </c>
      <c r="I2611" s="298" t="s">
        <v>5020</v>
      </c>
      <c r="J2611" s="298" t="s">
        <v>4982</v>
      </c>
      <c r="K2611" s="273"/>
      <c r="L2611" s="273"/>
      <c r="M2611" s="273"/>
      <c r="N2611" s="273">
        <v>0</v>
      </c>
      <c r="O2611" s="273">
        <v>6</v>
      </c>
      <c r="P2611" s="287">
        <v>20959.199999999997</v>
      </c>
      <c r="Q2611" s="288" t="s">
        <v>8627</v>
      </c>
      <c r="R2611" s="289" t="s">
        <v>8628</v>
      </c>
    </row>
    <row r="2612" spans="1:18" x14ac:dyDescent="0.2">
      <c r="A2612" s="274" t="s">
        <v>4960</v>
      </c>
      <c r="B2612" s="274" t="s">
        <v>2629</v>
      </c>
      <c r="C2612" s="274" t="s">
        <v>4961</v>
      </c>
      <c r="D2612" s="273" t="s">
        <v>4962</v>
      </c>
      <c r="E2612" s="296">
        <v>8500</v>
      </c>
      <c r="F2612" s="274" t="s">
        <v>6713</v>
      </c>
      <c r="G2612" s="273" t="s">
        <v>6714</v>
      </c>
      <c r="H2612" s="298" t="s">
        <v>4985</v>
      </c>
      <c r="I2612" s="298" t="s">
        <v>4966</v>
      </c>
      <c r="J2612" s="298" t="s">
        <v>4967</v>
      </c>
      <c r="K2612" s="273"/>
      <c r="L2612" s="273"/>
      <c r="M2612" s="273"/>
      <c r="N2612" s="273">
        <v>3</v>
      </c>
      <c r="O2612" s="273">
        <v>6</v>
      </c>
      <c r="P2612" s="287">
        <v>52159.199999999997</v>
      </c>
      <c r="Q2612" s="288" t="s">
        <v>8627</v>
      </c>
      <c r="R2612" s="289" t="s">
        <v>8628</v>
      </c>
    </row>
    <row r="2613" spans="1:18" x14ac:dyDescent="0.2">
      <c r="A2613" s="274" t="s">
        <v>4960</v>
      </c>
      <c r="B2613" s="274" t="s">
        <v>2629</v>
      </c>
      <c r="C2613" s="274" t="s">
        <v>4961</v>
      </c>
      <c r="D2613" s="273" t="s">
        <v>4962</v>
      </c>
      <c r="E2613" s="296">
        <v>8500</v>
      </c>
      <c r="F2613" s="274" t="s">
        <v>6715</v>
      </c>
      <c r="G2613" s="273" t="s">
        <v>6716</v>
      </c>
      <c r="H2613" s="298" t="s">
        <v>5104</v>
      </c>
      <c r="I2613" s="298" t="s">
        <v>4966</v>
      </c>
      <c r="J2613" s="298" t="s">
        <v>4967</v>
      </c>
      <c r="K2613" s="273"/>
      <c r="L2613" s="273"/>
      <c r="M2613" s="273"/>
      <c r="N2613" s="273">
        <v>3</v>
      </c>
      <c r="O2613" s="273">
        <v>6</v>
      </c>
      <c r="P2613" s="287">
        <v>52159.199999999997</v>
      </c>
      <c r="Q2613" s="288" t="s">
        <v>8627</v>
      </c>
      <c r="R2613" s="289" t="s">
        <v>8628</v>
      </c>
    </row>
    <row r="2614" spans="1:18" x14ac:dyDescent="0.2">
      <c r="A2614" s="274" t="s">
        <v>4960</v>
      </c>
      <c r="B2614" s="274" t="s">
        <v>2629</v>
      </c>
      <c r="C2614" s="274" t="s">
        <v>4961</v>
      </c>
      <c r="D2614" s="273" t="s">
        <v>4962</v>
      </c>
      <c r="E2614" s="296">
        <v>8500</v>
      </c>
      <c r="F2614" s="274" t="s">
        <v>6717</v>
      </c>
      <c r="G2614" s="273" t="s">
        <v>6718</v>
      </c>
      <c r="H2614" s="298" t="s">
        <v>4985</v>
      </c>
      <c r="I2614" s="298" t="s">
        <v>4966</v>
      </c>
      <c r="J2614" s="298" t="s">
        <v>4967</v>
      </c>
      <c r="K2614" s="273"/>
      <c r="L2614" s="273"/>
      <c r="M2614" s="273"/>
      <c r="N2614" s="273">
        <v>3</v>
      </c>
      <c r="O2614" s="273">
        <v>6</v>
      </c>
      <c r="P2614" s="287">
        <v>52159.199999999997</v>
      </c>
      <c r="Q2614" s="288" t="s">
        <v>8627</v>
      </c>
      <c r="R2614" s="289" t="s">
        <v>8628</v>
      </c>
    </row>
    <row r="2615" spans="1:18" x14ac:dyDescent="0.2">
      <c r="A2615" s="274" t="s">
        <v>4960</v>
      </c>
      <c r="B2615" s="274" t="s">
        <v>2629</v>
      </c>
      <c r="C2615" s="274" t="s">
        <v>4961</v>
      </c>
      <c r="D2615" s="273" t="s">
        <v>4962</v>
      </c>
      <c r="E2615" s="296">
        <v>9500</v>
      </c>
      <c r="F2615" s="274" t="s">
        <v>6719</v>
      </c>
      <c r="G2615" s="273" t="s">
        <v>6720</v>
      </c>
      <c r="H2615" s="298" t="s">
        <v>5015</v>
      </c>
      <c r="I2615" s="298" t="s">
        <v>4966</v>
      </c>
      <c r="J2615" s="298" t="s">
        <v>4967</v>
      </c>
      <c r="K2615" s="273"/>
      <c r="L2615" s="273"/>
      <c r="M2615" s="273"/>
      <c r="N2615" s="273">
        <v>0</v>
      </c>
      <c r="O2615" s="273">
        <v>6</v>
      </c>
      <c r="P2615" s="287">
        <v>58159.199999999997</v>
      </c>
      <c r="Q2615" s="288" t="s">
        <v>8627</v>
      </c>
      <c r="R2615" s="289" t="s">
        <v>8628</v>
      </c>
    </row>
    <row r="2616" spans="1:18" x14ac:dyDescent="0.2">
      <c r="A2616" s="274" t="s">
        <v>4960</v>
      </c>
      <c r="B2616" s="274" t="s">
        <v>2629</v>
      </c>
      <c r="C2616" s="274" t="s">
        <v>4961</v>
      </c>
      <c r="D2616" s="273" t="s">
        <v>4962</v>
      </c>
      <c r="E2616" s="296">
        <v>5500</v>
      </c>
      <c r="F2616" s="274" t="s">
        <v>6721</v>
      </c>
      <c r="G2616" s="273" t="s">
        <v>6722</v>
      </c>
      <c r="H2616" s="298" t="s">
        <v>4965</v>
      </c>
      <c r="I2616" s="298" t="s">
        <v>4966</v>
      </c>
      <c r="J2616" s="298" t="s">
        <v>4967</v>
      </c>
      <c r="K2616" s="273"/>
      <c r="L2616" s="273"/>
      <c r="M2616" s="273"/>
      <c r="N2616" s="273">
        <v>3</v>
      </c>
      <c r="O2616" s="273">
        <v>6</v>
      </c>
      <c r="P2616" s="287">
        <v>34159.199999999997</v>
      </c>
      <c r="Q2616" s="288" t="s">
        <v>8627</v>
      </c>
      <c r="R2616" s="289" t="s">
        <v>8628</v>
      </c>
    </row>
    <row r="2617" spans="1:18" x14ac:dyDescent="0.2">
      <c r="A2617" s="274" t="s">
        <v>4960</v>
      </c>
      <c r="B2617" s="274" t="s">
        <v>2629</v>
      </c>
      <c r="C2617" s="274" t="s">
        <v>4961</v>
      </c>
      <c r="D2617" s="273" t="s">
        <v>4962</v>
      </c>
      <c r="E2617" s="296">
        <v>5500</v>
      </c>
      <c r="F2617" s="274" t="s">
        <v>6723</v>
      </c>
      <c r="G2617" s="273" t="s">
        <v>6724</v>
      </c>
      <c r="H2617" s="298" t="s">
        <v>5015</v>
      </c>
      <c r="I2617" s="298" t="s">
        <v>4966</v>
      </c>
      <c r="J2617" s="298" t="s">
        <v>4967</v>
      </c>
      <c r="K2617" s="273"/>
      <c r="L2617" s="273"/>
      <c r="M2617" s="273"/>
      <c r="N2617" s="273">
        <v>3</v>
      </c>
      <c r="O2617" s="273">
        <v>6</v>
      </c>
      <c r="P2617" s="287">
        <v>34159.199999999997</v>
      </c>
      <c r="Q2617" s="288" t="s">
        <v>8627</v>
      </c>
      <c r="R2617" s="289" t="s">
        <v>8628</v>
      </c>
    </row>
    <row r="2618" spans="1:18" x14ac:dyDescent="0.2">
      <c r="A2618" s="274" t="s">
        <v>4960</v>
      </c>
      <c r="B2618" s="274" t="s">
        <v>2629</v>
      </c>
      <c r="C2618" s="274" t="s">
        <v>4961</v>
      </c>
      <c r="D2618" s="273" t="s">
        <v>4970</v>
      </c>
      <c r="E2618" s="296">
        <v>3500</v>
      </c>
      <c r="F2618" s="274" t="s">
        <v>6725</v>
      </c>
      <c r="G2618" s="273" t="s">
        <v>6726</v>
      </c>
      <c r="H2618" s="298" t="s">
        <v>5015</v>
      </c>
      <c r="I2618" s="298" t="s">
        <v>4966</v>
      </c>
      <c r="J2618" s="298" t="s">
        <v>4967</v>
      </c>
      <c r="K2618" s="273"/>
      <c r="L2618" s="273"/>
      <c r="M2618" s="273"/>
      <c r="N2618" s="273">
        <v>0</v>
      </c>
      <c r="O2618" s="273">
        <v>6</v>
      </c>
      <c r="P2618" s="287">
        <v>22159.199999999997</v>
      </c>
      <c r="Q2618" s="288" t="s">
        <v>8627</v>
      </c>
      <c r="R2618" s="289" t="s">
        <v>8628</v>
      </c>
    </row>
    <row r="2619" spans="1:18" x14ac:dyDescent="0.2">
      <c r="A2619" s="274" t="s">
        <v>4960</v>
      </c>
      <c r="B2619" s="274" t="s">
        <v>2629</v>
      </c>
      <c r="C2619" s="274" t="s">
        <v>4961</v>
      </c>
      <c r="D2619" s="273" t="s">
        <v>5052</v>
      </c>
      <c r="E2619" s="296">
        <v>1500</v>
      </c>
      <c r="F2619" s="274" t="s">
        <v>6727</v>
      </c>
      <c r="G2619" s="273" t="s">
        <v>6728</v>
      </c>
      <c r="H2619" s="298" t="s">
        <v>5055</v>
      </c>
      <c r="I2619" s="298" t="s">
        <v>4993</v>
      </c>
      <c r="J2619" s="298" t="s">
        <v>5056</v>
      </c>
      <c r="K2619" s="273"/>
      <c r="L2619" s="273"/>
      <c r="M2619" s="273"/>
      <c r="N2619" s="273">
        <v>0</v>
      </c>
      <c r="O2619" s="273">
        <v>6</v>
      </c>
      <c r="P2619" s="287">
        <v>9805.5499999999993</v>
      </c>
      <c r="Q2619" s="288" t="s">
        <v>8627</v>
      </c>
      <c r="R2619" s="289" t="s">
        <v>8628</v>
      </c>
    </row>
    <row r="2620" spans="1:18" x14ac:dyDescent="0.2">
      <c r="A2620" s="274" t="s">
        <v>4960</v>
      </c>
      <c r="B2620" s="274" t="s">
        <v>2629</v>
      </c>
      <c r="C2620" s="274" t="s">
        <v>4961</v>
      </c>
      <c r="D2620" s="273" t="s">
        <v>4962</v>
      </c>
      <c r="E2620" s="296">
        <v>8500</v>
      </c>
      <c r="F2620" s="274" t="s">
        <v>6729</v>
      </c>
      <c r="G2620" s="273" t="s">
        <v>6730</v>
      </c>
      <c r="H2620" s="298" t="s">
        <v>4965</v>
      </c>
      <c r="I2620" s="298" t="s">
        <v>4966</v>
      </c>
      <c r="J2620" s="298" t="s">
        <v>4967</v>
      </c>
      <c r="K2620" s="273"/>
      <c r="L2620" s="273"/>
      <c r="M2620" s="273"/>
      <c r="N2620" s="273">
        <v>0</v>
      </c>
      <c r="O2620" s="273">
        <v>6</v>
      </c>
      <c r="P2620" s="287">
        <v>52159.199999999997</v>
      </c>
      <c r="Q2620" s="288" t="s">
        <v>8627</v>
      </c>
      <c r="R2620" s="289" t="s">
        <v>8628</v>
      </c>
    </row>
    <row r="2621" spans="1:18" x14ac:dyDescent="0.2">
      <c r="A2621" s="274" t="s">
        <v>4960</v>
      </c>
      <c r="B2621" s="274" t="s">
        <v>2629</v>
      </c>
      <c r="C2621" s="274" t="s">
        <v>4961</v>
      </c>
      <c r="D2621" s="273" t="s">
        <v>4962</v>
      </c>
      <c r="E2621" s="296">
        <v>6500</v>
      </c>
      <c r="F2621" s="274" t="s">
        <v>6731</v>
      </c>
      <c r="G2621" s="273" t="s">
        <v>6732</v>
      </c>
      <c r="H2621" s="298" t="s">
        <v>4976</v>
      </c>
      <c r="I2621" s="298" t="s">
        <v>4966</v>
      </c>
      <c r="J2621" s="298" t="s">
        <v>4967</v>
      </c>
      <c r="K2621" s="273"/>
      <c r="L2621" s="273"/>
      <c r="M2621" s="273"/>
      <c r="N2621" s="273">
        <v>0</v>
      </c>
      <c r="O2621" s="273">
        <v>6</v>
      </c>
      <c r="P2621" s="287">
        <v>40159.200000000004</v>
      </c>
      <c r="Q2621" s="288" t="s">
        <v>8627</v>
      </c>
      <c r="R2621" s="289" t="s">
        <v>8628</v>
      </c>
    </row>
    <row r="2622" spans="1:18" x14ac:dyDescent="0.2">
      <c r="A2622" s="274" t="s">
        <v>4960</v>
      </c>
      <c r="B2622" s="274" t="s">
        <v>2629</v>
      </c>
      <c r="C2622" s="274" t="s">
        <v>4961</v>
      </c>
      <c r="D2622" s="273" t="s">
        <v>4962</v>
      </c>
      <c r="E2622" s="296">
        <v>7500</v>
      </c>
      <c r="F2622" s="274" t="s">
        <v>6733</v>
      </c>
      <c r="G2622" s="273" t="s">
        <v>6734</v>
      </c>
      <c r="H2622" s="298" t="s">
        <v>4999</v>
      </c>
      <c r="I2622" s="298" t="s">
        <v>4966</v>
      </c>
      <c r="J2622" s="298" t="s">
        <v>4967</v>
      </c>
      <c r="K2622" s="273"/>
      <c r="L2622" s="273"/>
      <c r="M2622" s="273"/>
      <c r="N2622" s="273">
        <v>4</v>
      </c>
      <c r="O2622" s="273">
        <v>6</v>
      </c>
      <c r="P2622" s="287">
        <v>46159.200000000004</v>
      </c>
      <c r="Q2622" s="288" t="s">
        <v>8627</v>
      </c>
      <c r="R2622" s="289" t="s">
        <v>8628</v>
      </c>
    </row>
    <row r="2623" spans="1:18" x14ac:dyDescent="0.2">
      <c r="A2623" s="274" t="s">
        <v>4960</v>
      </c>
      <c r="B2623" s="274" t="s">
        <v>2629</v>
      </c>
      <c r="C2623" s="274" t="s">
        <v>4961</v>
      </c>
      <c r="D2623" s="273" t="s">
        <v>4962</v>
      </c>
      <c r="E2623" s="296">
        <v>6500</v>
      </c>
      <c r="F2623" s="274" t="s">
        <v>6735</v>
      </c>
      <c r="G2623" s="273" t="s">
        <v>6736</v>
      </c>
      <c r="H2623" s="298" t="s">
        <v>4965</v>
      </c>
      <c r="I2623" s="298" t="s">
        <v>4966</v>
      </c>
      <c r="J2623" s="298" t="s">
        <v>4967</v>
      </c>
      <c r="K2623" s="273"/>
      <c r="L2623" s="273"/>
      <c r="M2623" s="273"/>
      <c r="N2623" s="273">
        <v>3</v>
      </c>
      <c r="O2623" s="273">
        <v>6</v>
      </c>
      <c r="P2623" s="287">
        <v>40159.200000000004</v>
      </c>
      <c r="Q2623" s="288" t="s">
        <v>8627</v>
      </c>
      <c r="R2623" s="289" t="s">
        <v>8628</v>
      </c>
    </row>
    <row r="2624" spans="1:18" x14ac:dyDescent="0.2">
      <c r="A2624" s="274" t="s">
        <v>4960</v>
      </c>
      <c r="B2624" s="274" t="s">
        <v>2629</v>
      </c>
      <c r="C2624" s="274" t="s">
        <v>4961</v>
      </c>
      <c r="D2624" s="273" t="s">
        <v>4962</v>
      </c>
      <c r="E2624" s="296">
        <v>12500</v>
      </c>
      <c r="F2624" s="274" t="s">
        <v>8635</v>
      </c>
      <c r="G2624" s="273" t="s">
        <v>8636</v>
      </c>
      <c r="H2624" s="298" t="s">
        <v>4976</v>
      </c>
      <c r="I2624" s="298" t="s">
        <v>4966</v>
      </c>
      <c r="J2624" s="298" t="s">
        <v>4967</v>
      </c>
      <c r="K2624" s="273"/>
      <c r="L2624" s="273"/>
      <c r="M2624" s="273"/>
      <c r="N2624" s="273">
        <v>1</v>
      </c>
      <c r="O2624" s="273">
        <v>3</v>
      </c>
      <c r="P2624" s="287">
        <v>49725.570000000007</v>
      </c>
      <c r="Q2624" s="288" t="s">
        <v>8627</v>
      </c>
      <c r="R2624" s="289" t="s">
        <v>8628</v>
      </c>
    </row>
    <row r="2625" spans="1:18" x14ac:dyDescent="0.2">
      <c r="A2625" s="274" t="s">
        <v>4960</v>
      </c>
      <c r="B2625" s="274" t="s">
        <v>2629</v>
      </c>
      <c r="C2625" s="274" t="s">
        <v>4961</v>
      </c>
      <c r="D2625" s="273" t="s">
        <v>4962</v>
      </c>
      <c r="E2625" s="296">
        <v>7500</v>
      </c>
      <c r="F2625" s="274" t="s">
        <v>6737</v>
      </c>
      <c r="G2625" s="273" t="s">
        <v>6738</v>
      </c>
      <c r="H2625" s="274" t="s">
        <v>4976</v>
      </c>
      <c r="I2625" s="274" t="s">
        <v>4966</v>
      </c>
      <c r="J2625" s="274" t="s">
        <v>4967</v>
      </c>
      <c r="K2625" s="273"/>
      <c r="L2625" s="273"/>
      <c r="M2625" s="273"/>
      <c r="N2625" s="273">
        <v>3</v>
      </c>
      <c r="O2625" s="273">
        <v>6</v>
      </c>
      <c r="P2625" s="287">
        <v>46159.200000000004</v>
      </c>
      <c r="Q2625" s="274"/>
      <c r="R2625" s="290"/>
    </row>
    <row r="2626" spans="1:18" x14ac:dyDescent="0.2">
      <c r="A2626" s="274" t="s">
        <v>4960</v>
      </c>
      <c r="B2626" s="274" t="s">
        <v>2629</v>
      </c>
      <c r="C2626" s="274" t="s">
        <v>4961</v>
      </c>
      <c r="D2626" s="273" t="s">
        <v>4962</v>
      </c>
      <c r="E2626" s="296">
        <v>6500</v>
      </c>
      <c r="F2626" s="274" t="s">
        <v>6739</v>
      </c>
      <c r="G2626" s="273" t="s">
        <v>6740</v>
      </c>
      <c r="H2626" s="298" t="s">
        <v>4976</v>
      </c>
      <c r="I2626" s="298" t="s">
        <v>4966</v>
      </c>
      <c r="J2626" s="298" t="s">
        <v>4967</v>
      </c>
      <c r="K2626" s="273"/>
      <c r="L2626" s="273"/>
      <c r="M2626" s="273"/>
      <c r="N2626" s="273">
        <v>0</v>
      </c>
      <c r="O2626" s="273">
        <v>6</v>
      </c>
      <c r="P2626" s="287">
        <v>40080.480000000003</v>
      </c>
      <c r="Q2626" s="288" t="s">
        <v>8627</v>
      </c>
      <c r="R2626" s="289" t="s">
        <v>8628</v>
      </c>
    </row>
    <row r="2627" spans="1:18" x14ac:dyDescent="0.2">
      <c r="A2627" s="274" t="s">
        <v>4960</v>
      </c>
      <c r="B2627" s="274" t="s">
        <v>2629</v>
      </c>
      <c r="C2627" s="274" t="s">
        <v>4961</v>
      </c>
      <c r="D2627" s="273" t="s">
        <v>4970</v>
      </c>
      <c r="E2627" s="296">
        <v>3000</v>
      </c>
      <c r="F2627" s="274" t="s">
        <v>6741</v>
      </c>
      <c r="G2627" s="273" t="s">
        <v>6742</v>
      </c>
      <c r="H2627" s="298" t="s">
        <v>4973</v>
      </c>
      <c r="I2627" s="298" t="s">
        <v>4966</v>
      </c>
      <c r="J2627" s="298" t="s">
        <v>4967</v>
      </c>
      <c r="K2627" s="273"/>
      <c r="L2627" s="273"/>
      <c r="M2627" s="273"/>
      <c r="N2627" s="273">
        <v>0</v>
      </c>
      <c r="O2627" s="273">
        <v>6</v>
      </c>
      <c r="P2627" s="287">
        <v>19159.199999999997</v>
      </c>
      <c r="Q2627" s="288" t="s">
        <v>8627</v>
      </c>
      <c r="R2627" s="289" t="s">
        <v>8628</v>
      </c>
    </row>
    <row r="2628" spans="1:18" x14ac:dyDescent="0.2">
      <c r="A2628" s="274" t="s">
        <v>4960</v>
      </c>
      <c r="B2628" s="274" t="s">
        <v>2629</v>
      </c>
      <c r="C2628" s="274" t="s">
        <v>4961</v>
      </c>
      <c r="D2628" s="273" t="s">
        <v>4962</v>
      </c>
      <c r="E2628" s="296">
        <v>10500</v>
      </c>
      <c r="F2628" s="274" t="s">
        <v>6743</v>
      </c>
      <c r="G2628" s="273" t="s">
        <v>6744</v>
      </c>
      <c r="H2628" s="298" t="s">
        <v>4976</v>
      </c>
      <c r="I2628" s="298" t="s">
        <v>4966</v>
      </c>
      <c r="J2628" s="298" t="s">
        <v>4967</v>
      </c>
      <c r="K2628" s="273"/>
      <c r="L2628" s="273"/>
      <c r="M2628" s="273"/>
      <c r="N2628" s="273">
        <v>0</v>
      </c>
      <c r="O2628" s="273">
        <v>6</v>
      </c>
      <c r="P2628" s="287">
        <v>64159.199999999997</v>
      </c>
      <c r="Q2628" s="288" t="s">
        <v>8627</v>
      </c>
      <c r="R2628" s="289" t="s">
        <v>8628</v>
      </c>
    </row>
    <row r="2629" spans="1:18" x14ac:dyDescent="0.2">
      <c r="A2629" s="274" t="s">
        <v>4960</v>
      </c>
      <c r="B2629" s="274" t="s">
        <v>2629</v>
      </c>
      <c r="C2629" s="274" t="s">
        <v>4961</v>
      </c>
      <c r="D2629" s="273" t="s">
        <v>4962</v>
      </c>
      <c r="E2629" s="296">
        <v>5500</v>
      </c>
      <c r="F2629" s="274" t="s">
        <v>6745</v>
      </c>
      <c r="G2629" s="273" t="s">
        <v>6746</v>
      </c>
      <c r="H2629" s="274" t="s">
        <v>4965</v>
      </c>
      <c r="I2629" s="274" t="s">
        <v>4966</v>
      </c>
      <c r="J2629" s="274" t="s">
        <v>4967</v>
      </c>
      <c r="K2629" s="273"/>
      <c r="L2629" s="273"/>
      <c r="M2629" s="273"/>
      <c r="N2629" s="273">
        <v>2</v>
      </c>
      <c r="O2629" s="273">
        <v>5</v>
      </c>
      <c r="P2629" s="287">
        <v>29068.73</v>
      </c>
      <c r="Q2629" s="274"/>
      <c r="R2629" s="290"/>
    </row>
    <row r="2630" spans="1:18" x14ac:dyDescent="0.2">
      <c r="A2630" s="274" t="s">
        <v>4960</v>
      </c>
      <c r="B2630" s="274" t="s">
        <v>2629</v>
      </c>
      <c r="C2630" s="274" t="s">
        <v>4961</v>
      </c>
      <c r="D2630" s="273" t="s">
        <v>4962</v>
      </c>
      <c r="E2630" s="296">
        <v>5300</v>
      </c>
      <c r="F2630" s="274" t="s">
        <v>6747</v>
      </c>
      <c r="G2630" s="273" t="s">
        <v>6748</v>
      </c>
      <c r="H2630" s="298" t="s">
        <v>4985</v>
      </c>
      <c r="I2630" s="298" t="s">
        <v>4966</v>
      </c>
      <c r="J2630" s="298" t="s">
        <v>4967</v>
      </c>
      <c r="K2630" s="273"/>
      <c r="L2630" s="273"/>
      <c r="M2630" s="273"/>
      <c r="N2630" s="273">
        <v>0</v>
      </c>
      <c r="O2630" s="273">
        <v>6</v>
      </c>
      <c r="P2630" s="287">
        <v>32878.53</v>
      </c>
      <c r="Q2630" s="288" t="s">
        <v>8627</v>
      </c>
      <c r="R2630" s="289" t="s">
        <v>8628</v>
      </c>
    </row>
    <row r="2631" spans="1:18" x14ac:dyDescent="0.2">
      <c r="A2631" s="274" t="s">
        <v>4960</v>
      </c>
      <c r="B2631" s="274" t="s">
        <v>2629</v>
      </c>
      <c r="C2631" s="274" t="s">
        <v>4961</v>
      </c>
      <c r="D2631" s="273" t="s">
        <v>5052</v>
      </c>
      <c r="E2631" s="296">
        <v>2500</v>
      </c>
      <c r="F2631" s="274" t="s">
        <v>6749</v>
      </c>
      <c r="G2631" s="273" t="s">
        <v>6750</v>
      </c>
      <c r="H2631" s="298" t="s">
        <v>5055</v>
      </c>
      <c r="I2631" s="298" t="s">
        <v>4993</v>
      </c>
      <c r="J2631" s="298" t="s">
        <v>5056</v>
      </c>
      <c r="K2631" s="273"/>
      <c r="L2631" s="273"/>
      <c r="M2631" s="273"/>
      <c r="N2631" s="273">
        <v>0</v>
      </c>
      <c r="O2631" s="273">
        <v>6</v>
      </c>
      <c r="P2631" s="287">
        <v>16156.5</v>
      </c>
      <c r="Q2631" s="288" t="s">
        <v>8627</v>
      </c>
      <c r="R2631" s="289" t="s">
        <v>8628</v>
      </c>
    </row>
    <row r="2632" spans="1:18" x14ac:dyDescent="0.2">
      <c r="A2632" s="274" t="s">
        <v>4960</v>
      </c>
      <c r="B2632" s="274" t="s">
        <v>2629</v>
      </c>
      <c r="C2632" s="274" t="s">
        <v>4961</v>
      </c>
      <c r="D2632" s="273" t="s">
        <v>4962</v>
      </c>
      <c r="E2632" s="296">
        <v>6500</v>
      </c>
      <c r="F2632" s="274" t="s">
        <v>6751</v>
      </c>
      <c r="G2632" s="273" t="s">
        <v>6752</v>
      </c>
      <c r="H2632" s="298" t="s">
        <v>4965</v>
      </c>
      <c r="I2632" s="298" t="s">
        <v>4966</v>
      </c>
      <c r="J2632" s="298" t="s">
        <v>4967</v>
      </c>
      <c r="K2632" s="273"/>
      <c r="L2632" s="273"/>
      <c r="M2632" s="273"/>
      <c r="N2632" s="273">
        <v>4</v>
      </c>
      <c r="O2632" s="273">
        <v>6</v>
      </c>
      <c r="P2632" s="287">
        <v>40159.200000000004</v>
      </c>
      <c r="Q2632" s="288" t="s">
        <v>8627</v>
      </c>
      <c r="R2632" s="289" t="s">
        <v>8628</v>
      </c>
    </row>
    <row r="2633" spans="1:18" x14ac:dyDescent="0.2">
      <c r="A2633" s="274" t="s">
        <v>4960</v>
      </c>
      <c r="B2633" s="274" t="s">
        <v>2629</v>
      </c>
      <c r="C2633" s="274" t="s">
        <v>4961</v>
      </c>
      <c r="D2633" s="273" t="s">
        <v>4962</v>
      </c>
      <c r="E2633" s="296">
        <v>6500</v>
      </c>
      <c r="F2633" s="274" t="s">
        <v>6753</v>
      </c>
      <c r="G2633" s="273" t="s">
        <v>6754</v>
      </c>
      <c r="H2633" s="298" t="s">
        <v>4965</v>
      </c>
      <c r="I2633" s="298" t="s">
        <v>4966</v>
      </c>
      <c r="J2633" s="298" t="s">
        <v>4967</v>
      </c>
      <c r="K2633" s="273"/>
      <c r="L2633" s="273"/>
      <c r="M2633" s="273"/>
      <c r="N2633" s="273">
        <v>4</v>
      </c>
      <c r="O2633" s="273">
        <v>6</v>
      </c>
      <c r="P2633" s="287">
        <v>40159.200000000004</v>
      </c>
      <c r="Q2633" s="288" t="s">
        <v>8627</v>
      </c>
      <c r="R2633" s="289" t="s">
        <v>8628</v>
      </c>
    </row>
    <row r="2634" spans="1:18" x14ac:dyDescent="0.2">
      <c r="A2634" s="274" t="s">
        <v>4960</v>
      </c>
      <c r="B2634" s="274" t="s">
        <v>2629</v>
      </c>
      <c r="C2634" s="274" t="s">
        <v>4961</v>
      </c>
      <c r="D2634" s="273" t="s">
        <v>4962</v>
      </c>
      <c r="E2634" s="296">
        <v>8500</v>
      </c>
      <c r="F2634" s="274" t="s">
        <v>6755</v>
      </c>
      <c r="G2634" s="273" t="s">
        <v>6756</v>
      </c>
      <c r="H2634" s="298" t="s">
        <v>4999</v>
      </c>
      <c r="I2634" s="298" t="s">
        <v>4966</v>
      </c>
      <c r="J2634" s="298" t="s">
        <v>4967</v>
      </c>
      <c r="K2634" s="273"/>
      <c r="L2634" s="273"/>
      <c r="M2634" s="273"/>
      <c r="N2634" s="273">
        <v>0</v>
      </c>
      <c r="O2634" s="273">
        <v>6</v>
      </c>
      <c r="P2634" s="287">
        <v>52159.199999999997</v>
      </c>
      <c r="Q2634" s="288" t="s">
        <v>8627</v>
      </c>
      <c r="R2634" s="289" t="s">
        <v>8628</v>
      </c>
    </row>
    <row r="2635" spans="1:18" x14ac:dyDescent="0.2">
      <c r="A2635" s="274" t="s">
        <v>4960</v>
      </c>
      <c r="B2635" s="274" t="s">
        <v>2629</v>
      </c>
      <c r="C2635" s="274" t="s">
        <v>4961</v>
      </c>
      <c r="D2635" s="273" t="s">
        <v>4962</v>
      </c>
      <c r="E2635" s="296">
        <v>12000</v>
      </c>
      <c r="F2635" s="274" t="s">
        <v>6757</v>
      </c>
      <c r="G2635" s="273" t="s">
        <v>6758</v>
      </c>
      <c r="H2635" s="298" t="s">
        <v>4985</v>
      </c>
      <c r="I2635" s="298" t="s">
        <v>4966</v>
      </c>
      <c r="J2635" s="298" t="s">
        <v>4967</v>
      </c>
      <c r="K2635" s="273"/>
      <c r="L2635" s="273"/>
      <c r="M2635" s="273"/>
      <c r="N2635" s="273">
        <v>3</v>
      </c>
      <c r="O2635" s="273">
        <v>6</v>
      </c>
      <c r="P2635" s="287">
        <v>73159.200000000012</v>
      </c>
      <c r="Q2635" s="288" t="s">
        <v>8627</v>
      </c>
      <c r="R2635" s="289" t="s">
        <v>8628</v>
      </c>
    </row>
    <row r="2636" spans="1:18" x14ac:dyDescent="0.2">
      <c r="A2636" s="274" t="s">
        <v>4960</v>
      </c>
      <c r="B2636" s="274" t="s">
        <v>2629</v>
      </c>
      <c r="C2636" s="274" t="s">
        <v>4961</v>
      </c>
      <c r="D2636" s="273" t="s">
        <v>5052</v>
      </c>
      <c r="E2636" s="296">
        <v>2500</v>
      </c>
      <c r="F2636" s="274" t="s">
        <v>6759</v>
      </c>
      <c r="G2636" s="273" t="s">
        <v>6760</v>
      </c>
      <c r="H2636" s="274" t="s">
        <v>5055</v>
      </c>
      <c r="I2636" s="274" t="s">
        <v>4993</v>
      </c>
      <c r="J2636" s="274" t="s">
        <v>5056</v>
      </c>
      <c r="K2636" s="273"/>
      <c r="L2636" s="273"/>
      <c r="M2636" s="273"/>
      <c r="N2636" s="273">
        <v>0</v>
      </c>
      <c r="O2636" s="273">
        <v>6</v>
      </c>
      <c r="P2636" s="287">
        <v>16156.5</v>
      </c>
      <c r="Q2636" s="274"/>
      <c r="R2636" s="290"/>
    </row>
    <row r="2637" spans="1:18" x14ac:dyDescent="0.2">
      <c r="A2637" s="274" t="s">
        <v>4960</v>
      </c>
      <c r="B2637" s="274" t="s">
        <v>2629</v>
      </c>
      <c r="C2637" s="274" t="s">
        <v>4961</v>
      </c>
      <c r="D2637" s="273" t="s">
        <v>4970</v>
      </c>
      <c r="E2637" s="296">
        <v>4800</v>
      </c>
      <c r="F2637" s="274" t="s">
        <v>6761</v>
      </c>
      <c r="G2637" s="273" t="s">
        <v>6762</v>
      </c>
      <c r="H2637" s="298" t="s">
        <v>4999</v>
      </c>
      <c r="I2637" s="298" t="s">
        <v>4966</v>
      </c>
      <c r="J2637" s="298" t="s">
        <v>4967</v>
      </c>
      <c r="K2637" s="273"/>
      <c r="L2637" s="273"/>
      <c r="M2637" s="273"/>
      <c r="N2637" s="273">
        <v>0</v>
      </c>
      <c r="O2637" s="273">
        <v>6</v>
      </c>
      <c r="P2637" s="287">
        <v>29959.199999999997</v>
      </c>
      <c r="Q2637" s="288" t="s">
        <v>8627</v>
      </c>
      <c r="R2637" s="289" t="s">
        <v>8628</v>
      </c>
    </row>
    <row r="2638" spans="1:18" x14ac:dyDescent="0.2">
      <c r="A2638" s="274" t="s">
        <v>4960</v>
      </c>
      <c r="B2638" s="274" t="s">
        <v>2629</v>
      </c>
      <c r="C2638" s="274" t="s">
        <v>4961</v>
      </c>
      <c r="D2638" s="273" t="s">
        <v>4962</v>
      </c>
      <c r="E2638" s="296">
        <v>6500</v>
      </c>
      <c r="F2638" s="274" t="s">
        <v>6763</v>
      </c>
      <c r="G2638" s="273" t="s">
        <v>6764</v>
      </c>
      <c r="H2638" s="298" t="s">
        <v>4976</v>
      </c>
      <c r="I2638" s="298" t="s">
        <v>4966</v>
      </c>
      <c r="J2638" s="298" t="s">
        <v>4967</v>
      </c>
      <c r="K2638" s="273"/>
      <c r="L2638" s="273"/>
      <c r="M2638" s="273"/>
      <c r="N2638" s="273">
        <v>0</v>
      </c>
      <c r="O2638" s="273">
        <v>6</v>
      </c>
      <c r="P2638" s="287">
        <v>40159.200000000004</v>
      </c>
      <c r="Q2638" s="288" t="s">
        <v>8627</v>
      </c>
      <c r="R2638" s="289" t="s">
        <v>8628</v>
      </c>
    </row>
    <row r="2639" spans="1:18" x14ac:dyDescent="0.2">
      <c r="A2639" s="274" t="s">
        <v>4960</v>
      </c>
      <c r="B2639" s="274" t="s">
        <v>2629</v>
      </c>
      <c r="C2639" s="274" t="s">
        <v>4961</v>
      </c>
      <c r="D2639" s="273" t="s">
        <v>4970</v>
      </c>
      <c r="E2639" s="296">
        <v>5000</v>
      </c>
      <c r="F2639" s="274" t="s">
        <v>6765</v>
      </c>
      <c r="G2639" s="273" t="s">
        <v>6766</v>
      </c>
      <c r="H2639" s="298" t="s">
        <v>4976</v>
      </c>
      <c r="I2639" s="298" t="s">
        <v>4966</v>
      </c>
      <c r="J2639" s="298" t="s">
        <v>4967</v>
      </c>
      <c r="K2639" s="273"/>
      <c r="L2639" s="273"/>
      <c r="M2639" s="273"/>
      <c r="N2639" s="273">
        <v>0</v>
      </c>
      <c r="O2639" s="273">
        <v>6</v>
      </c>
      <c r="P2639" s="287">
        <v>31159.199999999997</v>
      </c>
      <c r="Q2639" s="288" t="s">
        <v>8627</v>
      </c>
      <c r="R2639" s="289" t="s">
        <v>8628</v>
      </c>
    </row>
    <row r="2640" spans="1:18" x14ac:dyDescent="0.2">
      <c r="A2640" s="274" t="s">
        <v>4960</v>
      </c>
      <c r="B2640" s="274" t="s">
        <v>2629</v>
      </c>
      <c r="C2640" s="274" t="s">
        <v>4961</v>
      </c>
      <c r="D2640" s="273" t="s">
        <v>4970</v>
      </c>
      <c r="E2640" s="296">
        <v>8500</v>
      </c>
      <c r="F2640" s="274" t="s">
        <v>6767</v>
      </c>
      <c r="G2640" s="273" t="s">
        <v>6768</v>
      </c>
      <c r="H2640" s="298" t="s">
        <v>4973</v>
      </c>
      <c r="I2640" s="298" t="s">
        <v>4966</v>
      </c>
      <c r="J2640" s="298" t="s">
        <v>4967</v>
      </c>
      <c r="K2640" s="273"/>
      <c r="L2640" s="273"/>
      <c r="M2640" s="273"/>
      <c r="N2640" s="273">
        <v>0</v>
      </c>
      <c r="O2640" s="273">
        <v>6</v>
      </c>
      <c r="P2640" s="287">
        <v>52159.199999999997</v>
      </c>
      <c r="Q2640" s="288" t="s">
        <v>8627</v>
      </c>
      <c r="R2640" s="289" t="s">
        <v>8628</v>
      </c>
    </row>
    <row r="2641" spans="1:18" x14ac:dyDescent="0.2">
      <c r="A2641" s="274" t="s">
        <v>4960</v>
      </c>
      <c r="B2641" s="274" t="s">
        <v>2629</v>
      </c>
      <c r="C2641" s="274" t="s">
        <v>4961</v>
      </c>
      <c r="D2641" s="273" t="s">
        <v>4962</v>
      </c>
      <c r="E2641" s="296">
        <v>6500</v>
      </c>
      <c r="F2641" s="274" t="s">
        <v>6769</v>
      </c>
      <c r="G2641" s="275" t="s">
        <v>6770</v>
      </c>
      <c r="H2641" s="298" t="s">
        <v>4985</v>
      </c>
      <c r="I2641" s="298" t="s">
        <v>4966</v>
      </c>
      <c r="J2641" s="298" t="s">
        <v>4967</v>
      </c>
      <c r="K2641" s="273"/>
      <c r="L2641" s="273"/>
      <c r="M2641" s="273"/>
      <c r="N2641" s="273">
        <v>0</v>
      </c>
      <c r="O2641" s="273">
        <v>1</v>
      </c>
      <c r="P2641" s="287">
        <v>9340.4699999999993</v>
      </c>
      <c r="Q2641" s="274"/>
      <c r="R2641" s="290"/>
    </row>
    <row r="2642" spans="1:18" x14ac:dyDescent="0.2">
      <c r="A2642" s="274" t="s">
        <v>4960</v>
      </c>
      <c r="B2642" s="274" t="s">
        <v>2629</v>
      </c>
      <c r="C2642" s="274" t="s">
        <v>4961</v>
      </c>
      <c r="D2642" s="273" t="s">
        <v>4962</v>
      </c>
      <c r="E2642" s="296">
        <v>9500</v>
      </c>
      <c r="F2642" s="274" t="s">
        <v>6771</v>
      </c>
      <c r="G2642" s="273" t="s">
        <v>6772</v>
      </c>
      <c r="H2642" s="298" t="s">
        <v>4965</v>
      </c>
      <c r="I2642" s="298" t="s">
        <v>4966</v>
      </c>
      <c r="J2642" s="298" t="s">
        <v>4967</v>
      </c>
      <c r="K2642" s="273"/>
      <c r="L2642" s="273"/>
      <c r="M2642" s="273"/>
      <c r="N2642" s="273">
        <v>4</v>
      </c>
      <c r="O2642" s="273">
        <v>6</v>
      </c>
      <c r="P2642" s="287">
        <v>58159.199999999997</v>
      </c>
      <c r="Q2642" s="288" t="s">
        <v>8627</v>
      </c>
      <c r="R2642" s="289" t="s">
        <v>8628</v>
      </c>
    </row>
    <row r="2643" spans="1:18" x14ac:dyDescent="0.2">
      <c r="A2643" s="274" t="s">
        <v>4960</v>
      </c>
      <c r="B2643" s="274" t="s">
        <v>2629</v>
      </c>
      <c r="C2643" s="274" t="s">
        <v>4961</v>
      </c>
      <c r="D2643" s="273" t="s">
        <v>4962</v>
      </c>
      <c r="E2643" s="296">
        <v>6500</v>
      </c>
      <c r="F2643" s="274" t="s">
        <v>6773</v>
      </c>
      <c r="G2643" s="273" t="s">
        <v>6774</v>
      </c>
      <c r="H2643" s="298" t="s">
        <v>4965</v>
      </c>
      <c r="I2643" s="298" t="s">
        <v>4966</v>
      </c>
      <c r="J2643" s="298" t="s">
        <v>4967</v>
      </c>
      <c r="K2643" s="273"/>
      <c r="L2643" s="273"/>
      <c r="M2643" s="273"/>
      <c r="N2643" s="273">
        <v>4</v>
      </c>
      <c r="O2643" s="273">
        <v>6</v>
      </c>
      <c r="P2643" s="287">
        <v>40159.200000000004</v>
      </c>
      <c r="Q2643" s="288" t="s">
        <v>8627</v>
      </c>
      <c r="R2643" s="289" t="s">
        <v>8628</v>
      </c>
    </row>
    <row r="2644" spans="1:18" x14ac:dyDescent="0.2">
      <c r="A2644" s="274" t="s">
        <v>4960</v>
      </c>
      <c r="B2644" s="274" t="s">
        <v>2629</v>
      </c>
      <c r="C2644" s="274" t="s">
        <v>4961</v>
      </c>
      <c r="D2644" s="273" t="s">
        <v>4970</v>
      </c>
      <c r="E2644" s="296">
        <v>4000</v>
      </c>
      <c r="F2644" s="274" t="s">
        <v>6775</v>
      </c>
      <c r="G2644" s="273" t="s">
        <v>6776</v>
      </c>
      <c r="H2644" s="298" t="s">
        <v>4992</v>
      </c>
      <c r="I2644" s="298" t="s">
        <v>4966</v>
      </c>
      <c r="J2644" s="298" t="s">
        <v>5123</v>
      </c>
      <c r="K2644" s="273"/>
      <c r="L2644" s="273"/>
      <c r="M2644" s="273"/>
      <c r="N2644" s="273">
        <v>0</v>
      </c>
      <c r="O2644" s="273">
        <v>6</v>
      </c>
      <c r="P2644" s="287">
        <v>25159.199999999997</v>
      </c>
      <c r="Q2644" s="288" t="s">
        <v>8627</v>
      </c>
      <c r="R2644" s="289" t="s">
        <v>8628</v>
      </c>
    </row>
    <row r="2645" spans="1:18" x14ac:dyDescent="0.2">
      <c r="A2645" s="274" t="s">
        <v>4960</v>
      </c>
      <c r="B2645" s="274" t="s">
        <v>2629</v>
      </c>
      <c r="C2645" s="274" t="s">
        <v>4961</v>
      </c>
      <c r="D2645" s="273" t="s">
        <v>4962</v>
      </c>
      <c r="E2645" s="296">
        <v>7500</v>
      </c>
      <c r="F2645" s="274" t="s">
        <v>6777</v>
      </c>
      <c r="G2645" s="273" t="s">
        <v>6778</v>
      </c>
      <c r="H2645" s="298" t="s">
        <v>4965</v>
      </c>
      <c r="I2645" s="298" t="s">
        <v>4966</v>
      </c>
      <c r="J2645" s="298" t="s">
        <v>4967</v>
      </c>
      <c r="K2645" s="273"/>
      <c r="L2645" s="273"/>
      <c r="M2645" s="273"/>
      <c r="N2645" s="273">
        <v>3</v>
      </c>
      <c r="O2645" s="273">
        <v>6</v>
      </c>
      <c r="P2645" s="287">
        <v>46159.200000000004</v>
      </c>
      <c r="Q2645" s="288" t="s">
        <v>8627</v>
      </c>
      <c r="R2645" s="289" t="s">
        <v>8628</v>
      </c>
    </row>
    <row r="2646" spans="1:18" x14ac:dyDescent="0.2">
      <c r="A2646" s="274" t="s">
        <v>4960</v>
      </c>
      <c r="B2646" s="274" t="s">
        <v>2629</v>
      </c>
      <c r="C2646" s="274" t="s">
        <v>4961</v>
      </c>
      <c r="D2646" s="273" t="s">
        <v>4962</v>
      </c>
      <c r="E2646" s="296">
        <v>7500</v>
      </c>
      <c r="F2646" s="274" t="s">
        <v>6779</v>
      </c>
      <c r="G2646" s="273" t="s">
        <v>6780</v>
      </c>
      <c r="H2646" s="298" t="s">
        <v>4965</v>
      </c>
      <c r="I2646" s="298" t="s">
        <v>4966</v>
      </c>
      <c r="J2646" s="298" t="s">
        <v>4967</v>
      </c>
      <c r="K2646" s="273"/>
      <c r="L2646" s="273"/>
      <c r="M2646" s="273"/>
      <c r="N2646" s="273">
        <v>4</v>
      </c>
      <c r="O2646" s="273">
        <v>6</v>
      </c>
      <c r="P2646" s="287">
        <v>46159.200000000004</v>
      </c>
      <c r="Q2646" s="288" t="s">
        <v>8627</v>
      </c>
      <c r="R2646" s="289" t="s">
        <v>8628</v>
      </c>
    </row>
    <row r="2647" spans="1:18" x14ac:dyDescent="0.2">
      <c r="A2647" s="274" t="s">
        <v>4960</v>
      </c>
      <c r="B2647" s="274" t="s">
        <v>2629</v>
      </c>
      <c r="C2647" s="274" t="s">
        <v>4961</v>
      </c>
      <c r="D2647" s="273" t="s">
        <v>4970</v>
      </c>
      <c r="E2647" s="296">
        <v>3400</v>
      </c>
      <c r="F2647" s="274" t="s">
        <v>6781</v>
      </c>
      <c r="G2647" s="273" t="s">
        <v>6782</v>
      </c>
      <c r="H2647" s="298" t="s">
        <v>4992</v>
      </c>
      <c r="I2647" s="298" t="s">
        <v>4966</v>
      </c>
      <c r="J2647" s="298" t="s">
        <v>5123</v>
      </c>
      <c r="K2647" s="273"/>
      <c r="L2647" s="273"/>
      <c r="M2647" s="273"/>
      <c r="N2647" s="273">
        <v>0</v>
      </c>
      <c r="O2647" s="273">
        <v>6</v>
      </c>
      <c r="P2647" s="287">
        <v>21559.199999999997</v>
      </c>
      <c r="Q2647" s="288" t="s">
        <v>8627</v>
      </c>
      <c r="R2647" s="289" t="s">
        <v>8628</v>
      </c>
    </row>
    <row r="2648" spans="1:18" x14ac:dyDescent="0.2">
      <c r="A2648" s="274" t="s">
        <v>4960</v>
      </c>
      <c r="B2648" s="274" t="s">
        <v>2629</v>
      </c>
      <c r="C2648" s="274" t="s">
        <v>4961</v>
      </c>
      <c r="D2648" s="273" t="s">
        <v>4962</v>
      </c>
      <c r="E2648" s="296">
        <v>7000</v>
      </c>
      <c r="F2648" s="274" t="s">
        <v>6783</v>
      </c>
      <c r="G2648" s="273" t="s">
        <v>6784</v>
      </c>
      <c r="H2648" s="298" t="s">
        <v>4999</v>
      </c>
      <c r="I2648" s="298" t="s">
        <v>4981</v>
      </c>
      <c r="J2648" s="298" t="s">
        <v>4982</v>
      </c>
      <c r="K2648" s="273"/>
      <c r="L2648" s="273"/>
      <c r="M2648" s="273"/>
      <c r="N2648" s="273">
        <v>0</v>
      </c>
      <c r="O2648" s="273">
        <v>6</v>
      </c>
      <c r="P2648" s="287">
        <v>43159.200000000004</v>
      </c>
      <c r="Q2648" s="288" t="s">
        <v>8627</v>
      </c>
      <c r="R2648" s="289" t="s">
        <v>8628</v>
      </c>
    </row>
    <row r="2649" spans="1:18" x14ac:dyDescent="0.2">
      <c r="A2649" s="274" t="s">
        <v>4960</v>
      </c>
      <c r="B2649" s="274" t="s">
        <v>2629</v>
      </c>
      <c r="C2649" s="274" t="s">
        <v>4961</v>
      </c>
      <c r="D2649" s="273" t="s">
        <v>4962</v>
      </c>
      <c r="E2649" s="296">
        <v>8500</v>
      </c>
      <c r="F2649" s="274" t="s">
        <v>6785</v>
      </c>
      <c r="G2649" s="273" t="s">
        <v>6786</v>
      </c>
      <c r="H2649" s="298" t="s">
        <v>4985</v>
      </c>
      <c r="I2649" s="298" t="s">
        <v>4966</v>
      </c>
      <c r="J2649" s="298" t="s">
        <v>4967</v>
      </c>
      <c r="K2649" s="273"/>
      <c r="L2649" s="273"/>
      <c r="M2649" s="273"/>
      <c r="N2649" s="273">
        <v>3</v>
      </c>
      <c r="O2649" s="273">
        <v>6</v>
      </c>
      <c r="P2649" s="287">
        <v>52159.199999999997</v>
      </c>
      <c r="Q2649" s="288" t="s">
        <v>8627</v>
      </c>
      <c r="R2649" s="289" t="s">
        <v>8628</v>
      </c>
    </row>
    <row r="2650" spans="1:18" x14ac:dyDescent="0.2">
      <c r="A2650" s="274" t="s">
        <v>4960</v>
      </c>
      <c r="B2650" s="274" t="s">
        <v>2629</v>
      </c>
      <c r="C2650" s="274" t="s">
        <v>4961</v>
      </c>
      <c r="D2650" s="273" t="s">
        <v>4962</v>
      </c>
      <c r="E2650" s="296">
        <v>8500</v>
      </c>
      <c r="F2650" s="274" t="s">
        <v>6787</v>
      </c>
      <c r="G2650" s="273" t="s">
        <v>6788</v>
      </c>
      <c r="H2650" s="298" t="s">
        <v>4985</v>
      </c>
      <c r="I2650" s="298" t="s">
        <v>4966</v>
      </c>
      <c r="J2650" s="298" t="s">
        <v>4967</v>
      </c>
      <c r="K2650" s="273"/>
      <c r="L2650" s="273"/>
      <c r="M2650" s="273"/>
      <c r="N2650" s="273">
        <v>0</v>
      </c>
      <c r="O2650" s="273">
        <v>6</v>
      </c>
      <c r="P2650" s="287">
        <v>52159.199999999997</v>
      </c>
      <c r="Q2650" s="288" t="s">
        <v>8627</v>
      </c>
      <c r="R2650" s="289" t="s">
        <v>8628</v>
      </c>
    </row>
    <row r="2651" spans="1:18" x14ac:dyDescent="0.2">
      <c r="A2651" s="274" t="s">
        <v>4960</v>
      </c>
      <c r="B2651" s="274" t="s">
        <v>2629</v>
      </c>
      <c r="C2651" s="274" t="s">
        <v>4961</v>
      </c>
      <c r="D2651" s="273" t="s">
        <v>4962</v>
      </c>
      <c r="E2651" s="296">
        <v>6500</v>
      </c>
      <c r="F2651" s="274" t="s">
        <v>6789</v>
      </c>
      <c r="G2651" s="273" t="s">
        <v>6790</v>
      </c>
      <c r="H2651" s="298" t="s">
        <v>4976</v>
      </c>
      <c r="I2651" s="298" t="s">
        <v>4966</v>
      </c>
      <c r="J2651" s="298" t="s">
        <v>4967</v>
      </c>
      <c r="K2651" s="273"/>
      <c r="L2651" s="273"/>
      <c r="M2651" s="273"/>
      <c r="N2651" s="273">
        <v>0</v>
      </c>
      <c r="O2651" s="273">
        <v>6</v>
      </c>
      <c r="P2651" s="287">
        <v>40159.200000000004</v>
      </c>
      <c r="Q2651" s="288" t="s">
        <v>8627</v>
      </c>
      <c r="R2651" s="289" t="s">
        <v>8628</v>
      </c>
    </row>
    <row r="2652" spans="1:18" x14ac:dyDescent="0.2">
      <c r="A2652" s="274" t="s">
        <v>4960</v>
      </c>
      <c r="B2652" s="274" t="s">
        <v>2629</v>
      </c>
      <c r="C2652" s="274" t="s">
        <v>4961</v>
      </c>
      <c r="D2652" s="273" t="s">
        <v>4962</v>
      </c>
      <c r="E2652" s="296">
        <v>7500</v>
      </c>
      <c r="F2652" s="274" t="s">
        <v>6791</v>
      </c>
      <c r="G2652" s="273" t="s">
        <v>6792</v>
      </c>
      <c r="H2652" s="298" t="s">
        <v>4965</v>
      </c>
      <c r="I2652" s="298" t="s">
        <v>4966</v>
      </c>
      <c r="J2652" s="298" t="s">
        <v>4967</v>
      </c>
      <c r="K2652" s="273"/>
      <c r="L2652" s="273"/>
      <c r="M2652" s="273"/>
      <c r="N2652" s="273">
        <v>4</v>
      </c>
      <c r="O2652" s="273">
        <v>6</v>
      </c>
      <c r="P2652" s="287">
        <v>46159.200000000004</v>
      </c>
      <c r="Q2652" s="288" t="s">
        <v>8627</v>
      </c>
      <c r="R2652" s="289" t="s">
        <v>8628</v>
      </c>
    </row>
    <row r="2653" spans="1:18" x14ac:dyDescent="0.2">
      <c r="A2653" s="274" t="s">
        <v>4960</v>
      </c>
      <c r="B2653" s="274" t="s">
        <v>2629</v>
      </c>
      <c r="C2653" s="274" t="s">
        <v>4961</v>
      </c>
      <c r="D2653" s="273" t="s">
        <v>4962</v>
      </c>
      <c r="E2653" s="296">
        <v>5500</v>
      </c>
      <c r="F2653" s="274" t="s">
        <v>6793</v>
      </c>
      <c r="G2653" s="273" t="s">
        <v>6794</v>
      </c>
      <c r="H2653" s="298" t="s">
        <v>5015</v>
      </c>
      <c r="I2653" s="298" t="s">
        <v>4981</v>
      </c>
      <c r="J2653" s="298" t="s">
        <v>4982</v>
      </c>
      <c r="K2653" s="273"/>
      <c r="L2653" s="273"/>
      <c r="M2653" s="273"/>
      <c r="N2653" s="273">
        <v>3</v>
      </c>
      <c r="O2653" s="273">
        <v>6</v>
      </c>
      <c r="P2653" s="287">
        <v>34159.199999999997</v>
      </c>
      <c r="Q2653" s="288" t="s">
        <v>8627</v>
      </c>
      <c r="R2653" s="289" t="s">
        <v>8628</v>
      </c>
    </row>
    <row r="2654" spans="1:18" x14ac:dyDescent="0.2">
      <c r="A2654" s="274" t="s">
        <v>4960</v>
      </c>
      <c r="B2654" s="274" t="s">
        <v>2629</v>
      </c>
      <c r="C2654" s="274" t="s">
        <v>4961</v>
      </c>
      <c r="D2654" s="273" t="s">
        <v>4970</v>
      </c>
      <c r="E2654" s="296">
        <v>2800</v>
      </c>
      <c r="F2654" s="274" t="s">
        <v>6795</v>
      </c>
      <c r="G2654" s="273" t="s">
        <v>6796</v>
      </c>
      <c r="H2654" s="298" t="s">
        <v>4973</v>
      </c>
      <c r="I2654" s="298" t="s">
        <v>5020</v>
      </c>
      <c r="J2654" s="298" t="s">
        <v>4982</v>
      </c>
      <c r="K2654" s="273"/>
      <c r="L2654" s="273"/>
      <c r="M2654" s="273"/>
      <c r="N2654" s="273">
        <v>0</v>
      </c>
      <c r="O2654" s="273">
        <v>6</v>
      </c>
      <c r="P2654" s="287">
        <v>17959.199999999997</v>
      </c>
      <c r="Q2654" s="288" t="s">
        <v>8627</v>
      </c>
      <c r="R2654" s="289" t="s">
        <v>8628</v>
      </c>
    </row>
    <row r="2655" spans="1:18" x14ac:dyDescent="0.2">
      <c r="A2655" s="274" t="s">
        <v>4960</v>
      </c>
      <c r="B2655" s="274" t="s">
        <v>2629</v>
      </c>
      <c r="C2655" s="274" t="s">
        <v>4961</v>
      </c>
      <c r="D2655" s="273" t="s">
        <v>4962</v>
      </c>
      <c r="E2655" s="296">
        <v>6500</v>
      </c>
      <c r="F2655" s="274" t="s">
        <v>6797</v>
      </c>
      <c r="G2655" s="273" t="s">
        <v>6798</v>
      </c>
      <c r="H2655" s="298" t="s">
        <v>4976</v>
      </c>
      <c r="I2655" s="298" t="s">
        <v>4966</v>
      </c>
      <c r="J2655" s="298" t="s">
        <v>4967</v>
      </c>
      <c r="K2655" s="273"/>
      <c r="L2655" s="273"/>
      <c r="M2655" s="273"/>
      <c r="N2655" s="273">
        <v>4</v>
      </c>
      <c r="O2655" s="273">
        <v>6</v>
      </c>
      <c r="P2655" s="287">
        <v>37342.53</v>
      </c>
      <c r="Q2655" s="288" t="s">
        <v>8627</v>
      </c>
      <c r="R2655" s="289" t="s">
        <v>8628</v>
      </c>
    </row>
    <row r="2656" spans="1:18" x14ac:dyDescent="0.2">
      <c r="A2656" s="274" t="s">
        <v>4960</v>
      </c>
      <c r="B2656" s="274" t="s">
        <v>2629</v>
      </c>
      <c r="C2656" s="274" t="s">
        <v>4961</v>
      </c>
      <c r="D2656" s="273" t="s">
        <v>4962</v>
      </c>
      <c r="E2656" s="296">
        <v>11000</v>
      </c>
      <c r="F2656" s="274" t="s">
        <v>6799</v>
      </c>
      <c r="G2656" s="273" t="s">
        <v>6800</v>
      </c>
      <c r="H2656" s="298" t="s">
        <v>4965</v>
      </c>
      <c r="I2656" s="298" t="s">
        <v>4966</v>
      </c>
      <c r="J2656" s="298" t="s">
        <v>4967</v>
      </c>
      <c r="K2656" s="273"/>
      <c r="L2656" s="273"/>
      <c r="M2656" s="273"/>
      <c r="N2656" s="273">
        <v>4</v>
      </c>
      <c r="O2656" s="273">
        <v>6</v>
      </c>
      <c r="P2656" s="287">
        <v>67159.200000000012</v>
      </c>
      <c r="Q2656" s="288" t="s">
        <v>8627</v>
      </c>
      <c r="R2656" s="289" t="s">
        <v>8628</v>
      </c>
    </row>
    <row r="2657" spans="1:18" x14ac:dyDescent="0.2">
      <c r="A2657" s="274" t="s">
        <v>4960</v>
      </c>
      <c r="B2657" s="274" t="s">
        <v>2629</v>
      </c>
      <c r="C2657" s="274" t="s">
        <v>4961</v>
      </c>
      <c r="D2657" s="273" t="s">
        <v>4970</v>
      </c>
      <c r="E2657" s="296">
        <v>2500</v>
      </c>
      <c r="F2657" s="274" t="s">
        <v>6801</v>
      </c>
      <c r="G2657" s="273" t="s">
        <v>6802</v>
      </c>
      <c r="H2657" s="298" t="s">
        <v>4973</v>
      </c>
      <c r="I2657" s="298" t="s">
        <v>4993</v>
      </c>
      <c r="J2657" s="298" t="s">
        <v>4994</v>
      </c>
      <c r="K2657" s="273"/>
      <c r="L2657" s="273"/>
      <c r="M2657" s="273"/>
      <c r="N2657" s="273">
        <v>0</v>
      </c>
      <c r="O2657" s="273">
        <v>6</v>
      </c>
      <c r="P2657" s="287">
        <v>16155.470000000001</v>
      </c>
      <c r="Q2657" s="288" t="s">
        <v>8627</v>
      </c>
      <c r="R2657" s="289" t="s">
        <v>8628</v>
      </c>
    </row>
    <row r="2658" spans="1:18" x14ac:dyDescent="0.2">
      <c r="A2658" s="274" t="s">
        <v>4960</v>
      </c>
      <c r="B2658" s="274" t="s">
        <v>2629</v>
      </c>
      <c r="C2658" s="274" t="s">
        <v>4961</v>
      </c>
      <c r="D2658" s="273" t="s">
        <v>4970</v>
      </c>
      <c r="E2658" s="296">
        <v>3000</v>
      </c>
      <c r="F2658" s="274" t="s">
        <v>6803</v>
      </c>
      <c r="G2658" s="273" t="s">
        <v>6804</v>
      </c>
      <c r="H2658" s="298" t="s">
        <v>4965</v>
      </c>
      <c r="I2658" s="298" t="s">
        <v>4993</v>
      </c>
      <c r="J2658" s="298" t="s">
        <v>4994</v>
      </c>
      <c r="K2658" s="273"/>
      <c r="L2658" s="273"/>
      <c r="M2658" s="273"/>
      <c r="N2658" s="273">
        <v>0</v>
      </c>
      <c r="O2658" s="273">
        <v>6</v>
      </c>
      <c r="P2658" s="287">
        <v>19159.199999999997</v>
      </c>
      <c r="Q2658" s="288" t="s">
        <v>8627</v>
      </c>
      <c r="R2658" s="289" t="s">
        <v>8628</v>
      </c>
    </row>
    <row r="2659" spans="1:18" x14ac:dyDescent="0.2">
      <c r="A2659" s="274" t="s">
        <v>4960</v>
      </c>
      <c r="B2659" s="274" t="s">
        <v>2629</v>
      </c>
      <c r="C2659" s="274" t="s">
        <v>4961</v>
      </c>
      <c r="D2659" s="273" t="s">
        <v>4962</v>
      </c>
      <c r="E2659" s="296">
        <v>6500</v>
      </c>
      <c r="F2659" s="274" t="s">
        <v>6805</v>
      </c>
      <c r="G2659" s="273" t="s">
        <v>6806</v>
      </c>
      <c r="H2659" s="298" t="s">
        <v>4976</v>
      </c>
      <c r="I2659" s="298" t="s">
        <v>4966</v>
      </c>
      <c r="J2659" s="298" t="s">
        <v>4967</v>
      </c>
      <c r="K2659" s="273"/>
      <c r="L2659" s="273"/>
      <c r="M2659" s="273"/>
      <c r="N2659" s="273">
        <v>4</v>
      </c>
      <c r="O2659" s="273">
        <v>6</v>
      </c>
      <c r="P2659" s="287">
        <v>40159.200000000004</v>
      </c>
      <c r="Q2659" s="288" t="s">
        <v>8627</v>
      </c>
      <c r="R2659" s="289" t="s">
        <v>8628</v>
      </c>
    </row>
    <row r="2660" spans="1:18" x14ac:dyDescent="0.2">
      <c r="A2660" s="274" t="s">
        <v>4960</v>
      </c>
      <c r="B2660" s="274" t="s">
        <v>2629</v>
      </c>
      <c r="C2660" s="274" t="s">
        <v>4961</v>
      </c>
      <c r="D2660" s="273" t="s">
        <v>5052</v>
      </c>
      <c r="E2660" s="296">
        <v>3500</v>
      </c>
      <c r="F2660" s="274" t="s">
        <v>6807</v>
      </c>
      <c r="G2660" s="273" t="s">
        <v>6808</v>
      </c>
      <c r="H2660" s="298" t="s">
        <v>5055</v>
      </c>
      <c r="I2660" s="298" t="s">
        <v>4993</v>
      </c>
      <c r="J2660" s="298" t="s">
        <v>5056</v>
      </c>
      <c r="K2660" s="273"/>
      <c r="L2660" s="273"/>
      <c r="M2660" s="273"/>
      <c r="N2660" s="273">
        <v>0</v>
      </c>
      <c r="O2660" s="273">
        <v>6</v>
      </c>
      <c r="P2660" s="287">
        <v>22159.199999999997</v>
      </c>
      <c r="Q2660" s="288" t="s">
        <v>8627</v>
      </c>
      <c r="R2660" s="289" t="s">
        <v>8628</v>
      </c>
    </row>
    <row r="2661" spans="1:18" x14ac:dyDescent="0.2">
      <c r="A2661" s="274" t="s">
        <v>4960</v>
      </c>
      <c r="B2661" s="274" t="s">
        <v>2629</v>
      </c>
      <c r="C2661" s="274" t="s">
        <v>4961</v>
      </c>
      <c r="D2661" s="273" t="s">
        <v>4962</v>
      </c>
      <c r="E2661" s="296">
        <v>6500</v>
      </c>
      <c r="F2661" s="274" t="s">
        <v>6809</v>
      </c>
      <c r="G2661" s="273" t="s">
        <v>6810</v>
      </c>
      <c r="H2661" s="298" t="s">
        <v>5866</v>
      </c>
      <c r="I2661" s="298" t="s">
        <v>4966</v>
      </c>
      <c r="J2661" s="298" t="s">
        <v>4967</v>
      </c>
      <c r="K2661" s="273"/>
      <c r="L2661" s="273"/>
      <c r="M2661" s="273"/>
      <c r="N2661" s="273">
        <v>4</v>
      </c>
      <c r="O2661" s="273">
        <v>6</v>
      </c>
      <c r="P2661" s="287">
        <v>40159.200000000004</v>
      </c>
      <c r="Q2661" s="288" t="s">
        <v>8627</v>
      </c>
      <c r="R2661" s="289" t="s">
        <v>8628</v>
      </c>
    </row>
    <row r="2662" spans="1:18" x14ac:dyDescent="0.2">
      <c r="A2662" s="274" t="s">
        <v>4960</v>
      </c>
      <c r="B2662" s="274" t="s">
        <v>2629</v>
      </c>
      <c r="C2662" s="274" t="s">
        <v>4961</v>
      </c>
      <c r="D2662" s="273" t="s">
        <v>4962</v>
      </c>
      <c r="E2662" s="296">
        <v>9500</v>
      </c>
      <c r="F2662" s="274" t="s">
        <v>6811</v>
      </c>
      <c r="G2662" s="273" t="s">
        <v>6812</v>
      </c>
      <c r="H2662" s="298" t="s">
        <v>5752</v>
      </c>
      <c r="I2662" s="298" t="s">
        <v>4966</v>
      </c>
      <c r="J2662" s="298" t="s">
        <v>4967</v>
      </c>
      <c r="K2662" s="273"/>
      <c r="L2662" s="273"/>
      <c r="M2662" s="273"/>
      <c r="N2662" s="273">
        <v>0</v>
      </c>
      <c r="O2662" s="273">
        <v>6</v>
      </c>
      <c r="P2662" s="287">
        <v>58159.199999999997</v>
      </c>
      <c r="Q2662" s="288" t="s">
        <v>8627</v>
      </c>
      <c r="R2662" s="289" t="s">
        <v>8628</v>
      </c>
    </row>
    <row r="2663" spans="1:18" x14ac:dyDescent="0.2">
      <c r="A2663" s="274" t="s">
        <v>4960</v>
      </c>
      <c r="B2663" s="274" t="s">
        <v>2629</v>
      </c>
      <c r="C2663" s="274" t="s">
        <v>4961</v>
      </c>
      <c r="D2663" s="273" t="s">
        <v>4962</v>
      </c>
      <c r="E2663" s="296">
        <v>11000</v>
      </c>
      <c r="F2663" s="274" t="s">
        <v>6815</v>
      </c>
      <c r="G2663" s="273" t="s">
        <v>6816</v>
      </c>
      <c r="H2663" s="298" t="s">
        <v>5159</v>
      </c>
      <c r="I2663" s="298" t="s">
        <v>4966</v>
      </c>
      <c r="J2663" s="298" t="s">
        <v>4967</v>
      </c>
      <c r="K2663" s="273"/>
      <c r="L2663" s="273"/>
      <c r="M2663" s="273"/>
      <c r="N2663" s="273">
        <v>4</v>
      </c>
      <c r="O2663" s="273">
        <v>6</v>
      </c>
      <c r="P2663" s="287">
        <v>67159.200000000012</v>
      </c>
      <c r="Q2663" s="288" t="s">
        <v>8627</v>
      </c>
      <c r="R2663" s="289" t="s">
        <v>8628</v>
      </c>
    </row>
    <row r="2664" spans="1:18" x14ac:dyDescent="0.2">
      <c r="A2664" s="274" t="s">
        <v>4960</v>
      </c>
      <c r="B2664" s="274" t="s">
        <v>2629</v>
      </c>
      <c r="C2664" s="274" t="s">
        <v>4961</v>
      </c>
      <c r="D2664" s="273" t="s">
        <v>4962</v>
      </c>
      <c r="E2664" s="296">
        <v>8500</v>
      </c>
      <c r="F2664" s="274" t="s">
        <v>6817</v>
      </c>
      <c r="G2664" s="273" t="s">
        <v>6818</v>
      </c>
      <c r="H2664" s="298" t="s">
        <v>5015</v>
      </c>
      <c r="I2664" s="298" t="s">
        <v>4966</v>
      </c>
      <c r="J2664" s="298" t="s">
        <v>4967</v>
      </c>
      <c r="K2664" s="273"/>
      <c r="L2664" s="273"/>
      <c r="M2664" s="273"/>
      <c r="N2664" s="273">
        <v>0</v>
      </c>
      <c r="O2664" s="273">
        <v>5</v>
      </c>
      <c r="P2664" s="287">
        <v>0</v>
      </c>
      <c r="Q2664" s="288" t="s">
        <v>8627</v>
      </c>
      <c r="R2664" s="289" t="s">
        <v>8628</v>
      </c>
    </row>
    <row r="2665" spans="1:18" x14ac:dyDescent="0.2">
      <c r="A2665" s="274" t="s">
        <v>4960</v>
      </c>
      <c r="B2665" s="274" t="s">
        <v>2629</v>
      </c>
      <c r="C2665" s="274" t="s">
        <v>4961</v>
      </c>
      <c r="D2665" s="273" t="s">
        <v>4962</v>
      </c>
      <c r="E2665" s="296">
        <v>9500</v>
      </c>
      <c r="F2665" s="274" t="s">
        <v>6819</v>
      </c>
      <c r="G2665" s="273" t="s">
        <v>6820</v>
      </c>
      <c r="H2665" s="298" t="s">
        <v>4976</v>
      </c>
      <c r="I2665" s="298" t="s">
        <v>4966</v>
      </c>
      <c r="J2665" s="298" t="s">
        <v>4967</v>
      </c>
      <c r="K2665" s="273"/>
      <c r="L2665" s="273"/>
      <c r="M2665" s="273"/>
      <c r="N2665" s="273">
        <v>4</v>
      </c>
      <c r="O2665" s="273">
        <v>6</v>
      </c>
      <c r="P2665" s="287">
        <v>58159.199999999997</v>
      </c>
      <c r="Q2665" s="288" t="s">
        <v>8627</v>
      </c>
      <c r="R2665" s="289" t="s">
        <v>8628</v>
      </c>
    </row>
    <row r="2666" spans="1:18" x14ac:dyDescent="0.2">
      <c r="A2666" s="274" t="s">
        <v>4960</v>
      </c>
      <c r="B2666" s="274" t="s">
        <v>2629</v>
      </c>
      <c r="C2666" s="274" t="s">
        <v>4961</v>
      </c>
      <c r="D2666" s="273" t="s">
        <v>4962</v>
      </c>
      <c r="E2666" s="296">
        <v>6500</v>
      </c>
      <c r="F2666" s="274" t="s">
        <v>6821</v>
      </c>
      <c r="G2666" s="273" t="s">
        <v>6822</v>
      </c>
      <c r="H2666" s="298" t="s">
        <v>5452</v>
      </c>
      <c r="I2666" s="298" t="s">
        <v>4966</v>
      </c>
      <c r="J2666" s="298" t="s">
        <v>4967</v>
      </c>
      <c r="K2666" s="273"/>
      <c r="L2666" s="273"/>
      <c r="M2666" s="273"/>
      <c r="N2666" s="273">
        <v>0</v>
      </c>
      <c r="O2666" s="273">
        <v>6</v>
      </c>
      <c r="P2666" s="287">
        <v>40159.200000000004</v>
      </c>
      <c r="Q2666" s="288" t="s">
        <v>8627</v>
      </c>
      <c r="R2666" s="289" t="s">
        <v>8628</v>
      </c>
    </row>
    <row r="2667" spans="1:18" x14ac:dyDescent="0.2">
      <c r="A2667" s="274" t="s">
        <v>4960</v>
      </c>
      <c r="B2667" s="274" t="s">
        <v>2629</v>
      </c>
      <c r="C2667" s="274" t="s">
        <v>4961</v>
      </c>
      <c r="D2667" s="273" t="s">
        <v>4962</v>
      </c>
      <c r="E2667" s="296">
        <v>5500</v>
      </c>
      <c r="F2667" s="274" t="s">
        <v>6823</v>
      </c>
      <c r="G2667" s="273" t="s">
        <v>6824</v>
      </c>
      <c r="H2667" s="298" t="s">
        <v>4973</v>
      </c>
      <c r="I2667" s="298" t="s">
        <v>4966</v>
      </c>
      <c r="J2667" s="298" t="s">
        <v>4967</v>
      </c>
      <c r="K2667" s="273"/>
      <c r="L2667" s="273"/>
      <c r="M2667" s="273"/>
      <c r="N2667" s="273">
        <v>3</v>
      </c>
      <c r="O2667" s="273">
        <v>6</v>
      </c>
      <c r="P2667" s="287">
        <v>34159.199999999997</v>
      </c>
      <c r="Q2667" s="288" t="s">
        <v>8627</v>
      </c>
      <c r="R2667" s="289" t="s">
        <v>8628</v>
      </c>
    </row>
    <row r="2668" spans="1:18" x14ac:dyDescent="0.2">
      <c r="A2668" s="274" t="s">
        <v>4960</v>
      </c>
      <c r="B2668" s="274" t="s">
        <v>2629</v>
      </c>
      <c r="C2668" s="274" t="s">
        <v>4961</v>
      </c>
      <c r="D2668" s="273" t="s">
        <v>4962</v>
      </c>
      <c r="E2668" s="296">
        <v>9500</v>
      </c>
      <c r="F2668" s="274" t="s">
        <v>6825</v>
      </c>
      <c r="G2668" s="273" t="s">
        <v>6826</v>
      </c>
      <c r="H2668" s="298" t="s">
        <v>4976</v>
      </c>
      <c r="I2668" s="298" t="s">
        <v>4966</v>
      </c>
      <c r="J2668" s="298" t="s">
        <v>4967</v>
      </c>
      <c r="K2668" s="273"/>
      <c r="L2668" s="273"/>
      <c r="M2668" s="273"/>
      <c r="N2668" s="273">
        <v>3</v>
      </c>
      <c r="O2668" s="273">
        <v>6</v>
      </c>
      <c r="P2668" s="287">
        <v>58159.199999999997</v>
      </c>
      <c r="Q2668" s="288" t="s">
        <v>8627</v>
      </c>
      <c r="R2668" s="289" t="s">
        <v>8628</v>
      </c>
    </row>
    <row r="2669" spans="1:18" x14ac:dyDescent="0.2">
      <c r="A2669" s="274" t="s">
        <v>4960</v>
      </c>
      <c r="B2669" s="274" t="s">
        <v>2629</v>
      </c>
      <c r="C2669" s="274" t="s">
        <v>4961</v>
      </c>
      <c r="D2669" s="273" t="s">
        <v>4962</v>
      </c>
      <c r="E2669" s="296">
        <v>6500</v>
      </c>
      <c r="F2669" s="274" t="s">
        <v>6829</v>
      </c>
      <c r="G2669" s="273" t="s">
        <v>6830</v>
      </c>
      <c r="H2669" s="298" t="s">
        <v>4985</v>
      </c>
      <c r="I2669" s="298" t="s">
        <v>4966</v>
      </c>
      <c r="J2669" s="298" t="s">
        <v>4967</v>
      </c>
      <c r="K2669" s="273"/>
      <c r="L2669" s="273"/>
      <c r="M2669" s="273"/>
      <c r="N2669" s="273">
        <v>3</v>
      </c>
      <c r="O2669" s="273">
        <v>6</v>
      </c>
      <c r="P2669" s="287">
        <v>40159.200000000004</v>
      </c>
      <c r="Q2669" s="288" t="s">
        <v>8627</v>
      </c>
      <c r="R2669" s="289" t="s">
        <v>8628</v>
      </c>
    </row>
    <row r="2670" spans="1:18" x14ac:dyDescent="0.2">
      <c r="A2670" s="274" t="s">
        <v>4960</v>
      </c>
      <c r="B2670" s="274" t="s">
        <v>2629</v>
      </c>
      <c r="C2670" s="274" t="s">
        <v>4961</v>
      </c>
      <c r="D2670" s="273" t="s">
        <v>4962</v>
      </c>
      <c r="E2670" s="296">
        <v>7500</v>
      </c>
      <c r="F2670" s="274" t="s">
        <v>6831</v>
      </c>
      <c r="G2670" s="273" t="s">
        <v>6832</v>
      </c>
      <c r="H2670" s="298" t="s">
        <v>4965</v>
      </c>
      <c r="I2670" s="298" t="s">
        <v>4966</v>
      </c>
      <c r="J2670" s="298" t="s">
        <v>4967</v>
      </c>
      <c r="K2670" s="273"/>
      <c r="L2670" s="273"/>
      <c r="M2670" s="273"/>
      <c r="N2670" s="273">
        <v>3</v>
      </c>
      <c r="O2670" s="273">
        <v>6</v>
      </c>
      <c r="P2670" s="287">
        <v>46159.200000000004</v>
      </c>
      <c r="Q2670" s="288" t="s">
        <v>8627</v>
      </c>
      <c r="R2670" s="289" t="s">
        <v>8628</v>
      </c>
    </row>
    <row r="2671" spans="1:18" x14ac:dyDescent="0.2">
      <c r="A2671" s="274" t="s">
        <v>4960</v>
      </c>
      <c r="B2671" s="274" t="s">
        <v>2629</v>
      </c>
      <c r="C2671" s="274" t="s">
        <v>4961</v>
      </c>
      <c r="D2671" s="273" t="s">
        <v>4962</v>
      </c>
      <c r="E2671" s="296">
        <v>6500</v>
      </c>
      <c r="F2671" s="274" t="s">
        <v>6833</v>
      </c>
      <c r="G2671" s="273" t="s">
        <v>6834</v>
      </c>
      <c r="H2671" s="298" t="s">
        <v>4976</v>
      </c>
      <c r="I2671" s="298" t="s">
        <v>4966</v>
      </c>
      <c r="J2671" s="298" t="s">
        <v>4967</v>
      </c>
      <c r="K2671" s="273"/>
      <c r="L2671" s="273"/>
      <c r="M2671" s="273"/>
      <c r="N2671" s="273">
        <v>0</v>
      </c>
      <c r="O2671" s="273">
        <v>6</v>
      </c>
      <c r="P2671" s="287">
        <v>40159.200000000004</v>
      </c>
      <c r="Q2671" s="288" t="s">
        <v>8627</v>
      </c>
      <c r="R2671" s="289" t="s">
        <v>8628</v>
      </c>
    </row>
    <row r="2672" spans="1:18" x14ac:dyDescent="0.2">
      <c r="A2672" s="274" t="s">
        <v>4960</v>
      </c>
      <c r="B2672" s="274" t="s">
        <v>2629</v>
      </c>
      <c r="C2672" s="274" t="s">
        <v>4961</v>
      </c>
      <c r="D2672" s="273" t="s">
        <v>4962</v>
      </c>
      <c r="E2672" s="296">
        <v>6500</v>
      </c>
      <c r="F2672" s="274" t="s">
        <v>6835</v>
      </c>
      <c r="G2672" s="273" t="s">
        <v>6836</v>
      </c>
      <c r="H2672" s="298" t="s">
        <v>4985</v>
      </c>
      <c r="I2672" s="298" t="s">
        <v>4966</v>
      </c>
      <c r="J2672" s="298" t="s">
        <v>4967</v>
      </c>
      <c r="K2672" s="273"/>
      <c r="L2672" s="273"/>
      <c r="M2672" s="273"/>
      <c r="N2672" s="273">
        <v>3</v>
      </c>
      <c r="O2672" s="273">
        <v>6</v>
      </c>
      <c r="P2672" s="287">
        <v>33104.75</v>
      </c>
      <c r="Q2672" s="288" t="s">
        <v>8627</v>
      </c>
      <c r="R2672" s="289" t="s">
        <v>8628</v>
      </c>
    </row>
    <row r="2673" spans="1:18" x14ac:dyDescent="0.2">
      <c r="A2673" s="274" t="s">
        <v>4960</v>
      </c>
      <c r="B2673" s="274" t="s">
        <v>2629</v>
      </c>
      <c r="C2673" s="274" t="s">
        <v>4961</v>
      </c>
      <c r="D2673" s="273" t="s">
        <v>4970</v>
      </c>
      <c r="E2673" s="296">
        <v>2500</v>
      </c>
      <c r="F2673" s="274" t="s">
        <v>6837</v>
      </c>
      <c r="G2673" s="273" t="s">
        <v>6838</v>
      </c>
      <c r="H2673" s="298" t="s">
        <v>5107</v>
      </c>
      <c r="I2673" s="298" t="s">
        <v>5020</v>
      </c>
      <c r="J2673" s="298" t="s">
        <v>4982</v>
      </c>
      <c r="K2673" s="273"/>
      <c r="L2673" s="273"/>
      <c r="M2673" s="273"/>
      <c r="N2673" s="273">
        <v>0</v>
      </c>
      <c r="O2673" s="273">
        <v>6</v>
      </c>
      <c r="P2673" s="287">
        <v>16155.689999999999</v>
      </c>
      <c r="Q2673" s="288" t="s">
        <v>8627</v>
      </c>
      <c r="R2673" s="289" t="s">
        <v>8628</v>
      </c>
    </row>
    <row r="2674" spans="1:18" x14ac:dyDescent="0.2">
      <c r="A2674" s="274" t="s">
        <v>4960</v>
      </c>
      <c r="B2674" s="274" t="s">
        <v>2629</v>
      </c>
      <c r="C2674" s="274" t="s">
        <v>4961</v>
      </c>
      <c r="D2674" s="273" t="s">
        <v>4962</v>
      </c>
      <c r="E2674" s="296">
        <v>8500</v>
      </c>
      <c r="F2674" s="274" t="s">
        <v>6839</v>
      </c>
      <c r="G2674" s="273" t="s">
        <v>6840</v>
      </c>
      <c r="H2674" s="274" t="s">
        <v>4985</v>
      </c>
      <c r="I2674" s="274" t="s">
        <v>4966</v>
      </c>
      <c r="J2674" s="274" t="s">
        <v>4967</v>
      </c>
      <c r="K2674" s="273"/>
      <c r="L2674" s="273"/>
      <c r="M2674" s="273"/>
      <c r="N2674" s="273">
        <v>4</v>
      </c>
      <c r="O2674" s="273">
        <v>6</v>
      </c>
      <c r="P2674" s="287">
        <v>52159.199999999997</v>
      </c>
      <c r="Q2674" s="274"/>
      <c r="R2674" s="290"/>
    </row>
    <row r="2675" spans="1:18" x14ac:dyDescent="0.2">
      <c r="A2675" s="274" t="s">
        <v>4960</v>
      </c>
      <c r="B2675" s="274" t="s">
        <v>2629</v>
      </c>
      <c r="C2675" s="274" t="s">
        <v>4961</v>
      </c>
      <c r="D2675" s="273" t="s">
        <v>4962</v>
      </c>
      <c r="E2675" s="296">
        <v>5500</v>
      </c>
      <c r="F2675" s="274" t="s">
        <v>6841</v>
      </c>
      <c r="G2675" s="273" t="s">
        <v>6842</v>
      </c>
      <c r="H2675" s="298" t="s">
        <v>4965</v>
      </c>
      <c r="I2675" s="298" t="s">
        <v>4966</v>
      </c>
      <c r="J2675" s="298" t="s">
        <v>4967</v>
      </c>
      <c r="K2675" s="273"/>
      <c r="L2675" s="273"/>
      <c r="M2675" s="273"/>
      <c r="N2675" s="273">
        <v>3</v>
      </c>
      <c r="O2675" s="273">
        <v>6</v>
      </c>
      <c r="P2675" s="287">
        <v>34159.199999999997</v>
      </c>
      <c r="Q2675" s="288" t="s">
        <v>8627</v>
      </c>
      <c r="R2675" s="289" t="s">
        <v>8628</v>
      </c>
    </row>
    <row r="2676" spans="1:18" x14ac:dyDescent="0.2">
      <c r="A2676" s="274" t="s">
        <v>4960</v>
      </c>
      <c r="B2676" s="274" t="s">
        <v>2629</v>
      </c>
      <c r="C2676" s="274" t="s">
        <v>4961</v>
      </c>
      <c r="D2676" s="273" t="s">
        <v>4970</v>
      </c>
      <c r="E2676" s="296">
        <v>5500</v>
      </c>
      <c r="F2676" s="274" t="s">
        <v>6845</v>
      </c>
      <c r="G2676" s="273" t="s">
        <v>6846</v>
      </c>
      <c r="H2676" s="298" t="s">
        <v>4965</v>
      </c>
      <c r="I2676" s="298" t="s">
        <v>4966</v>
      </c>
      <c r="J2676" s="298" t="s">
        <v>4967</v>
      </c>
      <c r="K2676" s="273"/>
      <c r="L2676" s="273"/>
      <c r="M2676" s="273"/>
      <c r="N2676" s="273">
        <v>0</v>
      </c>
      <c r="O2676" s="273">
        <v>6</v>
      </c>
      <c r="P2676" s="287">
        <v>34159.199999999997</v>
      </c>
      <c r="Q2676" s="288" t="s">
        <v>8627</v>
      </c>
      <c r="R2676" s="289" t="s">
        <v>8628</v>
      </c>
    </row>
    <row r="2677" spans="1:18" x14ac:dyDescent="0.2">
      <c r="A2677" s="274" t="s">
        <v>4960</v>
      </c>
      <c r="B2677" s="274" t="s">
        <v>2629</v>
      </c>
      <c r="C2677" s="274" t="s">
        <v>4961</v>
      </c>
      <c r="D2677" s="273" t="s">
        <v>4962</v>
      </c>
      <c r="E2677" s="296">
        <v>5500</v>
      </c>
      <c r="F2677" s="274" t="s">
        <v>6847</v>
      </c>
      <c r="G2677" s="273" t="s">
        <v>6848</v>
      </c>
      <c r="H2677" s="298" t="s">
        <v>4965</v>
      </c>
      <c r="I2677" s="298" t="s">
        <v>4966</v>
      </c>
      <c r="J2677" s="298" t="s">
        <v>4967</v>
      </c>
      <c r="K2677" s="273"/>
      <c r="L2677" s="273"/>
      <c r="M2677" s="273"/>
      <c r="N2677" s="273">
        <v>3</v>
      </c>
      <c r="O2677" s="273">
        <v>6</v>
      </c>
      <c r="P2677" s="287">
        <v>34159.199999999997</v>
      </c>
      <c r="Q2677" s="288" t="s">
        <v>8627</v>
      </c>
      <c r="R2677" s="289" t="s">
        <v>8628</v>
      </c>
    </row>
    <row r="2678" spans="1:18" x14ac:dyDescent="0.2">
      <c r="A2678" s="274" t="s">
        <v>4960</v>
      </c>
      <c r="B2678" s="274" t="s">
        <v>2629</v>
      </c>
      <c r="C2678" s="274" t="s">
        <v>4961</v>
      </c>
      <c r="D2678" s="273" t="s">
        <v>4962</v>
      </c>
      <c r="E2678" s="296">
        <v>7500</v>
      </c>
      <c r="F2678" s="274" t="s">
        <v>6849</v>
      </c>
      <c r="G2678" s="273" t="s">
        <v>6850</v>
      </c>
      <c r="H2678" s="298" t="s">
        <v>4965</v>
      </c>
      <c r="I2678" s="298" t="s">
        <v>4966</v>
      </c>
      <c r="J2678" s="298" t="s">
        <v>4967</v>
      </c>
      <c r="K2678" s="273"/>
      <c r="L2678" s="273"/>
      <c r="M2678" s="273"/>
      <c r="N2678" s="273">
        <v>0</v>
      </c>
      <c r="O2678" s="273">
        <v>6</v>
      </c>
      <c r="P2678" s="287">
        <v>46159.200000000004</v>
      </c>
      <c r="Q2678" s="288" t="s">
        <v>8627</v>
      </c>
      <c r="R2678" s="289" t="s">
        <v>8628</v>
      </c>
    </row>
    <row r="2679" spans="1:18" x14ac:dyDescent="0.2">
      <c r="A2679" s="274" t="s">
        <v>4960</v>
      </c>
      <c r="B2679" s="274" t="s">
        <v>2629</v>
      </c>
      <c r="C2679" s="274" t="s">
        <v>4961</v>
      </c>
      <c r="D2679" s="273" t="s">
        <v>4962</v>
      </c>
      <c r="E2679" s="296">
        <v>9500</v>
      </c>
      <c r="F2679" s="274" t="s">
        <v>6851</v>
      </c>
      <c r="G2679" s="273" t="s">
        <v>6852</v>
      </c>
      <c r="H2679" s="298" t="s">
        <v>4976</v>
      </c>
      <c r="I2679" s="298" t="s">
        <v>4966</v>
      </c>
      <c r="J2679" s="298" t="s">
        <v>4967</v>
      </c>
      <c r="K2679" s="273"/>
      <c r="L2679" s="273"/>
      <c r="M2679" s="273"/>
      <c r="N2679" s="273">
        <v>4</v>
      </c>
      <c r="O2679" s="273">
        <v>6</v>
      </c>
      <c r="P2679" s="287">
        <v>58159.199999999997</v>
      </c>
      <c r="Q2679" s="288" t="s">
        <v>8627</v>
      </c>
      <c r="R2679" s="289" t="s">
        <v>8628</v>
      </c>
    </row>
    <row r="2680" spans="1:18" x14ac:dyDescent="0.2">
      <c r="A2680" s="274" t="s">
        <v>4960</v>
      </c>
      <c r="B2680" s="274" t="s">
        <v>2629</v>
      </c>
      <c r="C2680" s="274" t="s">
        <v>4961</v>
      </c>
      <c r="D2680" s="273" t="s">
        <v>4962</v>
      </c>
      <c r="E2680" s="296">
        <v>8500</v>
      </c>
      <c r="F2680" s="274" t="s">
        <v>6853</v>
      </c>
      <c r="G2680" s="273" t="s">
        <v>6854</v>
      </c>
      <c r="H2680" s="298" t="s">
        <v>4976</v>
      </c>
      <c r="I2680" s="298" t="s">
        <v>4966</v>
      </c>
      <c r="J2680" s="298" t="s">
        <v>4967</v>
      </c>
      <c r="K2680" s="273"/>
      <c r="L2680" s="273"/>
      <c r="M2680" s="273"/>
      <c r="N2680" s="273">
        <v>0</v>
      </c>
      <c r="O2680" s="273">
        <v>6</v>
      </c>
      <c r="P2680" s="287">
        <v>52159.199999999997</v>
      </c>
      <c r="Q2680" s="288" t="s">
        <v>8627</v>
      </c>
      <c r="R2680" s="289" t="s">
        <v>8628</v>
      </c>
    </row>
    <row r="2681" spans="1:18" x14ac:dyDescent="0.2">
      <c r="A2681" s="274" t="s">
        <v>4960</v>
      </c>
      <c r="B2681" s="274" t="s">
        <v>2629</v>
      </c>
      <c r="C2681" s="274" t="s">
        <v>4961</v>
      </c>
      <c r="D2681" s="273" t="s">
        <v>4962</v>
      </c>
      <c r="E2681" s="296">
        <v>7500</v>
      </c>
      <c r="F2681" s="274" t="s">
        <v>6855</v>
      </c>
      <c r="G2681" s="273" t="s">
        <v>6856</v>
      </c>
      <c r="H2681" s="298" t="s">
        <v>4965</v>
      </c>
      <c r="I2681" s="298" t="s">
        <v>4966</v>
      </c>
      <c r="J2681" s="298" t="s">
        <v>4967</v>
      </c>
      <c r="K2681" s="273"/>
      <c r="L2681" s="273"/>
      <c r="M2681" s="273"/>
      <c r="N2681" s="273">
        <v>3</v>
      </c>
      <c r="O2681" s="273">
        <v>6</v>
      </c>
      <c r="P2681" s="287">
        <v>46159.200000000004</v>
      </c>
      <c r="Q2681" s="288" t="s">
        <v>8627</v>
      </c>
      <c r="R2681" s="289" t="s">
        <v>8628</v>
      </c>
    </row>
    <row r="2682" spans="1:18" x14ac:dyDescent="0.2">
      <c r="A2682" s="274" t="s">
        <v>4960</v>
      </c>
      <c r="B2682" s="274" t="s">
        <v>2629</v>
      </c>
      <c r="C2682" s="274" t="s">
        <v>4961</v>
      </c>
      <c r="D2682" s="273" t="s">
        <v>4962</v>
      </c>
      <c r="E2682" s="296">
        <v>6500</v>
      </c>
      <c r="F2682" s="274" t="s">
        <v>6859</v>
      </c>
      <c r="G2682" s="273" t="s">
        <v>6860</v>
      </c>
      <c r="H2682" s="298" t="s">
        <v>4985</v>
      </c>
      <c r="I2682" s="298" t="s">
        <v>4966</v>
      </c>
      <c r="J2682" s="298" t="s">
        <v>4967</v>
      </c>
      <c r="K2682" s="273"/>
      <c r="L2682" s="273"/>
      <c r="M2682" s="273"/>
      <c r="N2682" s="273">
        <v>4</v>
      </c>
      <c r="O2682" s="273">
        <v>6</v>
      </c>
      <c r="P2682" s="287">
        <v>40159.200000000004</v>
      </c>
      <c r="Q2682" s="288" t="s">
        <v>8627</v>
      </c>
      <c r="R2682" s="289" t="s">
        <v>8628</v>
      </c>
    </row>
    <row r="2683" spans="1:18" x14ac:dyDescent="0.2">
      <c r="A2683" s="274" t="s">
        <v>4960</v>
      </c>
      <c r="B2683" s="274" t="s">
        <v>2629</v>
      </c>
      <c r="C2683" s="274" t="s">
        <v>4961</v>
      </c>
      <c r="D2683" s="273" t="s">
        <v>4962</v>
      </c>
      <c r="E2683" s="296">
        <v>8500</v>
      </c>
      <c r="F2683" s="274" t="s">
        <v>6861</v>
      </c>
      <c r="G2683" s="273" t="s">
        <v>6862</v>
      </c>
      <c r="H2683" s="298" t="s">
        <v>5135</v>
      </c>
      <c r="I2683" s="298" t="s">
        <v>4966</v>
      </c>
      <c r="J2683" s="298" t="s">
        <v>4967</v>
      </c>
      <c r="K2683" s="273"/>
      <c r="L2683" s="273"/>
      <c r="M2683" s="273"/>
      <c r="N2683" s="273">
        <v>0</v>
      </c>
      <c r="O2683" s="273">
        <v>6</v>
      </c>
      <c r="P2683" s="287">
        <v>52159.199999999997</v>
      </c>
      <c r="Q2683" s="288" t="s">
        <v>8627</v>
      </c>
      <c r="R2683" s="289" t="s">
        <v>8628</v>
      </c>
    </row>
    <row r="2684" spans="1:18" x14ac:dyDescent="0.2">
      <c r="A2684" s="274" t="s">
        <v>4960</v>
      </c>
      <c r="B2684" s="274" t="s">
        <v>2629</v>
      </c>
      <c r="C2684" s="274" t="s">
        <v>4961</v>
      </c>
      <c r="D2684" s="273" t="s">
        <v>4962</v>
      </c>
      <c r="E2684" s="296">
        <v>10500</v>
      </c>
      <c r="F2684" s="274" t="s">
        <v>6863</v>
      </c>
      <c r="G2684" s="273" t="s">
        <v>6864</v>
      </c>
      <c r="H2684" s="298" t="s">
        <v>4985</v>
      </c>
      <c r="I2684" s="298" t="s">
        <v>4966</v>
      </c>
      <c r="J2684" s="298" t="s">
        <v>4967</v>
      </c>
      <c r="K2684" s="273"/>
      <c r="L2684" s="273"/>
      <c r="M2684" s="273"/>
      <c r="N2684" s="273">
        <v>3</v>
      </c>
      <c r="O2684" s="273">
        <v>6</v>
      </c>
      <c r="P2684" s="287">
        <v>64159.199999999997</v>
      </c>
      <c r="Q2684" s="288" t="s">
        <v>8627</v>
      </c>
      <c r="R2684" s="289" t="s">
        <v>8628</v>
      </c>
    </row>
    <row r="2685" spans="1:18" x14ac:dyDescent="0.2">
      <c r="A2685" s="274" t="s">
        <v>4960</v>
      </c>
      <c r="B2685" s="274" t="s">
        <v>2629</v>
      </c>
      <c r="C2685" s="274" t="s">
        <v>4961</v>
      </c>
      <c r="D2685" s="273" t="s">
        <v>4962</v>
      </c>
      <c r="E2685" s="296">
        <v>6000</v>
      </c>
      <c r="F2685" s="274" t="s">
        <v>6865</v>
      </c>
      <c r="G2685" s="273" t="s">
        <v>6866</v>
      </c>
      <c r="H2685" s="298" t="s">
        <v>4976</v>
      </c>
      <c r="I2685" s="298" t="s">
        <v>4966</v>
      </c>
      <c r="J2685" s="298" t="s">
        <v>4967</v>
      </c>
      <c r="K2685" s="273"/>
      <c r="L2685" s="273"/>
      <c r="M2685" s="273"/>
      <c r="N2685" s="273">
        <v>0</v>
      </c>
      <c r="O2685" s="273">
        <v>6</v>
      </c>
      <c r="P2685" s="287">
        <v>37159.199999999997</v>
      </c>
      <c r="Q2685" s="288" t="s">
        <v>8627</v>
      </c>
      <c r="R2685" s="289" t="s">
        <v>8628</v>
      </c>
    </row>
    <row r="2686" spans="1:18" x14ac:dyDescent="0.2">
      <c r="A2686" s="274" t="s">
        <v>4960</v>
      </c>
      <c r="B2686" s="274" t="s">
        <v>2629</v>
      </c>
      <c r="C2686" s="274" t="s">
        <v>4961</v>
      </c>
      <c r="D2686" s="273" t="s">
        <v>5052</v>
      </c>
      <c r="E2686" s="296">
        <v>3000</v>
      </c>
      <c r="F2686" s="274" t="s">
        <v>6867</v>
      </c>
      <c r="G2686" s="273" t="s">
        <v>6868</v>
      </c>
      <c r="H2686" s="298" t="s">
        <v>5031</v>
      </c>
      <c r="I2686" s="298" t="s">
        <v>4993</v>
      </c>
      <c r="J2686" s="298" t="s">
        <v>4994</v>
      </c>
      <c r="K2686" s="273"/>
      <c r="L2686" s="273"/>
      <c r="M2686" s="273"/>
      <c r="N2686" s="273">
        <v>0</v>
      </c>
      <c r="O2686" s="273">
        <v>6</v>
      </c>
      <c r="P2686" s="287">
        <v>19159.199999999997</v>
      </c>
      <c r="Q2686" s="288" t="s">
        <v>8627</v>
      </c>
      <c r="R2686" s="289" t="s">
        <v>8628</v>
      </c>
    </row>
    <row r="2687" spans="1:18" x14ac:dyDescent="0.2">
      <c r="A2687" s="274" t="s">
        <v>4960</v>
      </c>
      <c r="B2687" s="274" t="s">
        <v>2629</v>
      </c>
      <c r="C2687" s="274" t="s">
        <v>4961</v>
      </c>
      <c r="D2687" s="273" t="s">
        <v>4962</v>
      </c>
      <c r="E2687" s="296">
        <v>6500</v>
      </c>
      <c r="F2687" s="274" t="s">
        <v>6869</v>
      </c>
      <c r="G2687" s="273" t="s">
        <v>6870</v>
      </c>
      <c r="H2687" s="298" t="s">
        <v>4973</v>
      </c>
      <c r="I2687" s="298" t="s">
        <v>4966</v>
      </c>
      <c r="J2687" s="298" t="s">
        <v>4967</v>
      </c>
      <c r="K2687" s="273"/>
      <c r="L2687" s="273"/>
      <c r="M2687" s="273"/>
      <c r="N2687" s="273">
        <v>0</v>
      </c>
      <c r="O2687" s="273">
        <v>6</v>
      </c>
      <c r="P2687" s="287">
        <v>27086.97</v>
      </c>
      <c r="Q2687" s="288" t="s">
        <v>8627</v>
      </c>
      <c r="R2687" s="289" t="s">
        <v>8628</v>
      </c>
    </row>
    <row r="2688" spans="1:18" x14ac:dyDescent="0.2">
      <c r="A2688" s="274" t="s">
        <v>4960</v>
      </c>
      <c r="B2688" s="274" t="s">
        <v>2629</v>
      </c>
      <c r="C2688" s="274" t="s">
        <v>4961</v>
      </c>
      <c r="D2688" s="273" t="s">
        <v>4962</v>
      </c>
      <c r="E2688" s="296">
        <v>5500</v>
      </c>
      <c r="F2688" s="274" t="s">
        <v>6871</v>
      </c>
      <c r="G2688" s="273" t="s">
        <v>6872</v>
      </c>
      <c r="H2688" s="298" t="s">
        <v>4965</v>
      </c>
      <c r="I2688" s="298" t="s">
        <v>4966</v>
      </c>
      <c r="J2688" s="298" t="s">
        <v>4967</v>
      </c>
      <c r="K2688" s="273"/>
      <c r="L2688" s="273"/>
      <c r="M2688" s="273"/>
      <c r="N2688" s="273">
        <v>3</v>
      </c>
      <c r="O2688" s="273">
        <v>6</v>
      </c>
      <c r="P2688" s="287">
        <v>34159.199999999997</v>
      </c>
      <c r="Q2688" s="288" t="s">
        <v>8627</v>
      </c>
      <c r="R2688" s="289" t="s">
        <v>8628</v>
      </c>
    </row>
    <row r="2689" spans="1:18" x14ac:dyDescent="0.2">
      <c r="A2689" s="274" t="s">
        <v>4960</v>
      </c>
      <c r="B2689" s="274" t="s">
        <v>2629</v>
      </c>
      <c r="C2689" s="274" t="s">
        <v>4961</v>
      </c>
      <c r="D2689" s="273" t="s">
        <v>4962</v>
      </c>
      <c r="E2689" s="296">
        <v>6500</v>
      </c>
      <c r="F2689" s="274" t="s">
        <v>6873</v>
      </c>
      <c r="G2689" s="273" t="s">
        <v>6874</v>
      </c>
      <c r="H2689" s="298" t="s">
        <v>4985</v>
      </c>
      <c r="I2689" s="298" t="s">
        <v>4966</v>
      </c>
      <c r="J2689" s="298" t="s">
        <v>4967</v>
      </c>
      <c r="K2689" s="273"/>
      <c r="L2689" s="273"/>
      <c r="M2689" s="273"/>
      <c r="N2689" s="273">
        <v>3</v>
      </c>
      <c r="O2689" s="273">
        <v>6</v>
      </c>
      <c r="P2689" s="287">
        <v>40159.200000000004</v>
      </c>
      <c r="Q2689" s="288" t="s">
        <v>8627</v>
      </c>
      <c r="R2689" s="289" t="s">
        <v>8628</v>
      </c>
    </row>
    <row r="2690" spans="1:18" x14ac:dyDescent="0.2">
      <c r="A2690" s="274" t="s">
        <v>4960</v>
      </c>
      <c r="B2690" s="274" t="s">
        <v>2629</v>
      </c>
      <c r="C2690" s="274" t="s">
        <v>4961</v>
      </c>
      <c r="D2690" s="273" t="s">
        <v>4962</v>
      </c>
      <c r="E2690" s="296">
        <v>8500</v>
      </c>
      <c r="F2690" s="274" t="s">
        <v>6875</v>
      </c>
      <c r="G2690" s="273" t="s">
        <v>6876</v>
      </c>
      <c r="H2690" s="298" t="s">
        <v>4985</v>
      </c>
      <c r="I2690" s="298" t="s">
        <v>4966</v>
      </c>
      <c r="J2690" s="298" t="s">
        <v>4967</v>
      </c>
      <c r="K2690" s="273"/>
      <c r="L2690" s="273"/>
      <c r="M2690" s="273"/>
      <c r="N2690" s="273">
        <v>3</v>
      </c>
      <c r="O2690" s="273">
        <v>6</v>
      </c>
      <c r="P2690" s="287">
        <v>52159.199999999997</v>
      </c>
      <c r="Q2690" s="288" t="s">
        <v>8627</v>
      </c>
      <c r="R2690" s="289" t="s">
        <v>8628</v>
      </c>
    </row>
    <row r="2691" spans="1:18" x14ac:dyDescent="0.2">
      <c r="A2691" s="274" t="s">
        <v>4960</v>
      </c>
      <c r="B2691" s="274" t="s">
        <v>2629</v>
      </c>
      <c r="C2691" s="274" t="s">
        <v>4961</v>
      </c>
      <c r="D2691" s="273" t="s">
        <v>4970</v>
      </c>
      <c r="E2691" s="296">
        <v>3500</v>
      </c>
      <c r="F2691" s="274" t="s">
        <v>6877</v>
      </c>
      <c r="G2691" s="273" t="s">
        <v>6878</v>
      </c>
      <c r="H2691" s="298" t="s">
        <v>5452</v>
      </c>
      <c r="I2691" s="298" t="s">
        <v>4966</v>
      </c>
      <c r="J2691" s="298" t="s">
        <v>5123</v>
      </c>
      <c r="K2691" s="273"/>
      <c r="L2691" s="273"/>
      <c r="M2691" s="273"/>
      <c r="N2691" s="273">
        <v>4</v>
      </c>
      <c r="O2691" s="273">
        <v>6</v>
      </c>
      <c r="P2691" s="287">
        <v>22159.199999999997</v>
      </c>
      <c r="Q2691" s="288" t="s">
        <v>8627</v>
      </c>
      <c r="R2691" s="289" t="s">
        <v>8628</v>
      </c>
    </row>
    <row r="2692" spans="1:18" x14ac:dyDescent="0.2">
      <c r="A2692" s="274" t="s">
        <v>4960</v>
      </c>
      <c r="B2692" s="274" t="s">
        <v>2629</v>
      </c>
      <c r="C2692" s="274" t="s">
        <v>4961</v>
      </c>
      <c r="D2692" s="273" t="s">
        <v>4962</v>
      </c>
      <c r="E2692" s="296">
        <v>7500</v>
      </c>
      <c r="F2692" s="274" t="s">
        <v>6879</v>
      </c>
      <c r="G2692" s="273" t="s">
        <v>6880</v>
      </c>
      <c r="H2692" s="298" t="s">
        <v>4999</v>
      </c>
      <c r="I2692" s="298" t="s">
        <v>4966</v>
      </c>
      <c r="J2692" s="298" t="s">
        <v>4967</v>
      </c>
      <c r="K2692" s="273"/>
      <c r="L2692" s="273"/>
      <c r="M2692" s="273"/>
      <c r="N2692" s="273">
        <v>0</v>
      </c>
      <c r="O2692" s="273">
        <v>6</v>
      </c>
      <c r="P2692" s="287">
        <v>46159.200000000004</v>
      </c>
      <c r="Q2692" s="288" t="s">
        <v>8627</v>
      </c>
      <c r="R2692" s="289" t="s">
        <v>8628</v>
      </c>
    </row>
    <row r="2693" spans="1:18" x14ac:dyDescent="0.2">
      <c r="A2693" s="274" t="s">
        <v>4960</v>
      </c>
      <c r="B2693" s="274" t="s">
        <v>2629</v>
      </c>
      <c r="C2693" s="274" t="s">
        <v>4961</v>
      </c>
      <c r="D2693" s="273" t="s">
        <v>4962</v>
      </c>
      <c r="E2693" s="296">
        <v>5500</v>
      </c>
      <c r="F2693" s="274" t="s">
        <v>6881</v>
      </c>
      <c r="G2693" s="273" t="s">
        <v>6882</v>
      </c>
      <c r="H2693" s="298" t="s">
        <v>5012</v>
      </c>
      <c r="I2693" s="298" t="s">
        <v>4966</v>
      </c>
      <c r="J2693" s="298" t="s">
        <v>4967</v>
      </c>
      <c r="K2693" s="273"/>
      <c r="L2693" s="273"/>
      <c r="M2693" s="273"/>
      <c r="N2693" s="273">
        <v>0</v>
      </c>
      <c r="O2693" s="273">
        <v>6</v>
      </c>
      <c r="P2693" s="287">
        <v>34159.199999999997</v>
      </c>
      <c r="Q2693" s="288" t="s">
        <v>8627</v>
      </c>
      <c r="R2693" s="289" t="s">
        <v>8628</v>
      </c>
    </row>
    <row r="2694" spans="1:18" x14ac:dyDescent="0.2">
      <c r="A2694" s="274" t="s">
        <v>4960</v>
      </c>
      <c r="B2694" s="274" t="s">
        <v>2629</v>
      </c>
      <c r="C2694" s="274" t="s">
        <v>4961</v>
      </c>
      <c r="D2694" s="273" t="s">
        <v>4962</v>
      </c>
      <c r="E2694" s="296">
        <v>5500</v>
      </c>
      <c r="F2694" s="274" t="s">
        <v>6883</v>
      </c>
      <c r="G2694" s="273" t="s">
        <v>6884</v>
      </c>
      <c r="H2694" s="298" t="s">
        <v>4965</v>
      </c>
      <c r="I2694" s="298" t="s">
        <v>4966</v>
      </c>
      <c r="J2694" s="298" t="s">
        <v>4967</v>
      </c>
      <c r="K2694" s="273"/>
      <c r="L2694" s="273"/>
      <c r="M2694" s="273"/>
      <c r="N2694" s="273">
        <v>0</v>
      </c>
      <c r="O2694" s="273">
        <v>6</v>
      </c>
      <c r="P2694" s="287">
        <v>29348.829999999998</v>
      </c>
      <c r="Q2694" s="288" t="s">
        <v>8627</v>
      </c>
      <c r="R2694" s="289" t="s">
        <v>8628</v>
      </c>
    </row>
    <row r="2695" spans="1:18" x14ac:dyDescent="0.2">
      <c r="A2695" s="274" t="s">
        <v>4960</v>
      </c>
      <c r="B2695" s="274" t="s">
        <v>2629</v>
      </c>
      <c r="C2695" s="274" t="s">
        <v>4961</v>
      </c>
      <c r="D2695" s="273" t="s">
        <v>4962</v>
      </c>
      <c r="E2695" s="296">
        <v>5500</v>
      </c>
      <c r="F2695" s="274" t="s">
        <v>6885</v>
      </c>
      <c r="G2695" s="273" t="s">
        <v>6886</v>
      </c>
      <c r="H2695" s="298" t="s">
        <v>4965</v>
      </c>
      <c r="I2695" s="298" t="s">
        <v>4966</v>
      </c>
      <c r="J2695" s="298" t="s">
        <v>4967</v>
      </c>
      <c r="K2695" s="273"/>
      <c r="L2695" s="273"/>
      <c r="M2695" s="273"/>
      <c r="N2695" s="273">
        <v>3</v>
      </c>
      <c r="O2695" s="273">
        <v>6</v>
      </c>
      <c r="P2695" s="287">
        <v>34159.199999999997</v>
      </c>
      <c r="Q2695" s="288" t="s">
        <v>8627</v>
      </c>
      <c r="R2695" s="289" t="s">
        <v>8628</v>
      </c>
    </row>
    <row r="2696" spans="1:18" x14ac:dyDescent="0.2">
      <c r="A2696" s="274" t="s">
        <v>4960</v>
      </c>
      <c r="B2696" s="274" t="s">
        <v>2629</v>
      </c>
      <c r="C2696" s="274" t="s">
        <v>4961</v>
      </c>
      <c r="D2696" s="273" t="s">
        <v>4962</v>
      </c>
      <c r="E2696" s="296">
        <v>5000</v>
      </c>
      <c r="F2696" s="274" t="s">
        <v>6887</v>
      </c>
      <c r="G2696" s="273" t="s">
        <v>6888</v>
      </c>
      <c r="H2696" s="298" t="s">
        <v>4973</v>
      </c>
      <c r="I2696" s="298" t="s">
        <v>4966</v>
      </c>
      <c r="J2696" s="298" t="s">
        <v>4967</v>
      </c>
      <c r="K2696" s="273"/>
      <c r="L2696" s="273"/>
      <c r="M2696" s="273"/>
      <c r="N2696" s="273">
        <v>4</v>
      </c>
      <c r="O2696" s="273">
        <v>6</v>
      </c>
      <c r="P2696" s="287">
        <v>31159.199999999997</v>
      </c>
      <c r="Q2696" s="288" t="s">
        <v>8627</v>
      </c>
      <c r="R2696" s="289" t="s">
        <v>8628</v>
      </c>
    </row>
    <row r="2697" spans="1:18" x14ac:dyDescent="0.2">
      <c r="A2697" s="274" t="s">
        <v>4960</v>
      </c>
      <c r="B2697" s="274" t="s">
        <v>2629</v>
      </c>
      <c r="C2697" s="274" t="s">
        <v>4961</v>
      </c>
      <c r="D2697" s="273" t="s">
        <v>4962</v>
      </c>
      <c r="E2697" s="296">
        <v>6500</v>
      </c>
      <c r="F2697" s="274" t="s">
        <v>6889</v>
      </c>
      <c r="G2697" s="273" t="s">
        <v>6890</v>
      </c>
      <c r="H2697" s="298" t="s">
        <v>4965</v>
      </c>
      <c r="I2697" s="298" t="s">
        <v>4966</v>
      </c>
      <c r="J2697" s="298" t="s">
        <v>4967</v>
      </c>
      <c r="K2697" s="273"/>
      <c r="L2697" s="273"/>
      <c r="M2697" s="273"/>
      <c r="N2697" s="273">
        <v>4</v>
      </c>
      <c r="O2697" s="273">
        <v>6</v>
      </c>
      <c r="P2697" s="287">
        <v>40159.200000000004</v>
      </c>
      <c r="Q2697" s="288" t="s">
        <v>8627</v>
      </c>
      <c r="R2697" s="289" t="s">
        <v>8628</v>
      </c>
    </row>
    <row r="2698" spans="1:18" x14ac:dyDescent="0.2">
      <c r="A2698" s="274" t="s">
        <v>4960</v>
      </c>
      <c r="B2698" s="274" t="s">
        <v>2629</v>
      </c>
      <c r="C2698" s="274" t="s">
        <v>4961</v>
      </c>
      <c r="D2698" s="273" t="s">
        <v>4970</v>
      </c>
      <c r="E2698" s="296">
        <v>2000</v>
      </c>
      <c r="F2698" s="274" t="s">
        <v>6891</v>
      </c>
      <c r="G2698" s="273" t="s">
        <v>6892</v>
      </c>
      <c r="H2698" s="298" t="s">
        <v>4999</v>
      </c>
      <c r="I2698" s="298" t="s">
        <v>5020</v>
      </c>
      <c r="J2698" s="298" t="s">
        <v>4982</v>
      </c>
      <c r="K2698" s="273"/>
      <c r="L2698" s="273"/>
      <c r="M2698" s="273"/>
      <c r="N2698" s="273">
        <v>0</v>
      </c>
      <c r="O2698" s="273">
        <v>6</v>
      </c>
      <c r="P2698" s="287">
        <v>13080</v>
      </c>
      <c r="Q2698" s="288" t="s">
        <v>8627</v>
      </c>
      <c r="R2698" s="289" t="s">
        <v>8628</v>
      </c>
    </row>
    <row r="2699" spans="1:18" x14ac:dyDescent="0.2">
      <c r="A2699" s="274" t="s">
        <v>4960</v>
      </c>
      <c r="B2699" s="274" t="s">
        <v>2629</v>
      </c>
      <c r="C2699" s="274" t="s">
        <v>4961</v>
      </c>
      <c r="D2699" s="273" t="s">
        <v>4962</v>
      </c>
      <c r="E2699" s="296">
        <v>6500</v>
      </c>
      <c r="F2699" s="274" t="s">
        <v>6893</v>
      </c>
      <c r="G2699" s="273" t="s">
        <v>6894</v>
      </c>
      <c r="H2699" s="298" t="s">
        <v>4976</v>
      </c>
      <c r="I2699" s="298" t="s">
        <v>4966</v>
      </c>
      <c r="J2699" s="298" t="s">
        <v>4967</v>
      </c>
      <c r="K2699" s="273"/>
      <c r="L2699" s="273"/>
      <c r="M2699" s="273"/>
      <c r="N2699" s="273">
        <v>0</v>
      </c>
      <c r="O2699" s="273">
        <v>6</v>
      </c>
      <c r="P2699" s="287">
        <v>40612.850000000006</v>
      </c>
      <c r="Q2699" s="288" t="s">
        <v>8627</v>
      </c>
      <c r="R2699" s="289" t="s">
        <v>8628</v>
      </c>
    </row>
    <row r="2700" spans="1:18" x14ac:dyDescent="0.2">
      <c r="A2700" s="274" t="s">
        <v>4960</v>
      </c>
      <c r="B2700" s="274" t="s">
        <v>2629</v>
      </c>
      <c r="C2700" s="274" t="s">
        <v>4961</v>
      </c>
      <c r="D2700" s="273" t="s">
        <v>4970</v>
      </c>
      <c r="E2700" s="296">
        <v>3500</v>
      </c>
      <c r="F2700" s="274" t="s">
        <v>6895</v>
      </c>
      <c r="G2700" s="273" t="s">
        <v>6896</v>
      </c>
      <c r="H2700" s="298" t="s">
        <v>4973</v>
      </c>
      <c r="I2700" s="298" t="s">
        <v>4993</v>
      </c>
      <c r="J2700" s="298" t="s">
        <v>4994</v>
      </c>
      <c r="K2700" s="273"/>
      <c r="L2700" s="273"/>
      <c r="M2700" s="273"/>
      <c r="N2700" s="273">
        <v>0</v>
      </c>
      <c r="O2700" s="273">
        <v>6</v>
      </c>
      <c r="P2700" s="287">
        <v>20762.849999999999</v>
      </c>
      <c r="Q2700" s="288" t="s">
        <v>8627</v>
      </c>
      <c r="R2700" s="289" t="s">
        <v>8628</v>
      </c>
    </row>
    <row r="2701" spans="1:18" x14ac:dyDescent="0.2">
      <c r="A2701" s="274" t="s">
        <v>4960</v>
      </c>
      <c r="B2701" s="274" t="s">
        <v>2629</v>
      </c>
      <c r="C2701" s="274" t="s">
        <v>4961</v>
      </c>
      <c r="D2701" s="273" t="s">
        <v>4962</v>
      </c>
      <c r="E2701" s="296">
        <v>6500</v>
      </c>
      <c r="F2701" s="274" t="s">
        <v>6897</v>
      </c>
      <c r="G2701" s="275" t="s">
        <v>6898</v>
      </c>
      <c r="H2701" s="298" t="s">
        <v>4976</v>
      </c>
      <c r="I2701" s="298" t="s">
        <v>4966</v>
      </c>
      <c r="J2701" s="298" t="s">
        <v>4967</v>
      </c>
      <c r="K2701" s="273"/>
      <c r="L2701" s="273"/>
      <c r="M2701" s="273"/>
      <c r="N2701" s="273">
        <v>0</v>
      </c>
      <c r="O2701" s="273">
        <v>1</v>
      </c>
      <c r="P2701" s="287">
        <v>9196.0299999999988</v>
      </c>
      <c r="Q2701" s="274"/>
      <c r="R2701" s="290"/>
    </row>
    <row r="2702" spans="1:18" x14ac:dyDescent="0.2">
      <c r="A2702" s="274" t="s">
        <v>4960</v>
      </c>
      <c r="B2702" s="274" t="s">
        <v>2629</v>
      </c>
      <c r="C2702" s="274" t="s">
        <v>4961</v>
      </c>
      <c r="D2702" s="273" t="s">
        <v>4962</v>
      </c>
      <c r="E2702" s="296">
        <v>6500</v>
      </c>
      <c r="F2702" s="274" t="s">
        <v>6899</v>
      </c>
      <c r="G2702" s="273" t="s">
        <v>6900</v>
      </c>
      <c r="H2702" s="298" t="s">
        <v>4965</v>
      </c>
      <c r="I2702" s="298" t="s">
        <v>4966</v>
      </c>
      <c r="J2702" s="298" t="s">
        <v>4967</v>
      </c>
      <c r="K2702" s="273"/>
      <c r="L2702" s="273"/>
      <c r="M2702" s="273"/>
      <c r="N2702" s="273">
        <v>0</v>
      </c>
      <c r="O2702" s="273">
        <v>6</v>
      </c>
      <c r="P2702" s="287">
        <v>40159.200000000004</v>
      </c>
      <c r="Q2702" s="288" t="s">
        <v>8627</v>
      </c>
      <c r="R2702" s="289" t="s">
        <v>8628</v>
      </c>
    </row>
    <row r="2703" spans="1:18" x14ac:dyDescent="0.2">
      <c r="A2703" s="274" t="s">
        <v>4960</v>
      </c>
      <c r="B2703" s="274" t="s">
        <v>2629</v>
      </c>
      <c r="C2703" s="274" t="s">
        <v>4961</v>
      </c>
      <c r="D2703" s="273" t="s">
        <v>4962</v>
      </c>
      <c r="E2703" s="296">
        <v>7500</v>
      </c>
      <c r="F2703" s="274" t="s">
        <v>6901</v>
      </c>
      <c r="G2703" s="273" t="s">
        <v>6902</v>
      </c>
      <c r="H2703" s="298" t="s">
        <v>4965</v>
      </c>
      <c r="I2703" s="298" t="s">
        <v>4966</v>
      </c>
      <c r="J2703" s="298" t="s">
        <v>4967</v>
      </c>
      <c r="K2703" s="273"/>
      <c r="L2703" s="273"/>
      <c r="M2703" s="273"/>
      <c r="N2703" s="273">
        <v>3</v>
      </c>
      <c r="O2703" s="273">
        <v>6</v>
      </c>
      <c r="P2703" s="287">
        <v>46159.200000000004</v>
      </c>
      <c r="Q2703" s="288" t="s">
        <v>8627</v>
      </c>
      <c r="R2703" s="289" t="s">
        <v>8628</v>
      </c>
    </row>
    <row r="2704" spans="1:18" x14ac:dyDescent="0.2">
      <c r="A2704" s="274" t="s">
        <v>4960</v>
      </c>
      <c r="B2704" s="274" t="s">
        <v>2629</v>
      </c>
      <c r="C2704" s="274" t="s">
        <v>4961</v>
      </c>
      <c r="D2704" s="273" t="s">
        <v>4962</v>
      </c>
      <c r="E2704" s="296">
        <v>9000</v>
      </c>
      <c r="F2704" s="274" t="s">
        <v>6903</v>
      </c>
      <c r="G2704" s="273" t="s">
        <v>6904</v>
      </c>
      <c r="H2704" s="298" t="s">
        <v>4965</v>
      </c>
      <c r="I2704" s="298" t="s">
        <v>4966</v>
      </c>
      <c r="J2704" s="298" t="s">
        <v>4967</v>
      </c>
      <c r="K2704" s="273"/>
      <c r="L2704" s="273"/>
      <c r="M2704" s="273"/>
      <c r="N2704" s="273">
        <v>3</v>
      </c>
      <c r="O2704" s="273">
        <v>6</v>
      </c>
      <c r="P2704" s="287">
        <v>55159.199999999997</v>
      </c>
      <c r="Q2704" s="288" t="s">
        <v>8627</v>
      </c>
      <c r="R2704" s="289" t="s">
        <v>8628</v>
      </c>
    </row>
    <row r="2705" spans="1:18" x14ac:dyDescent="0.2">
      <c r="A2705" s="274" t="s">
        <v>4960</v>
      </c>
      <c r="B2705" s="274" t="s">
        <v>2629</v>
      </c>
      <c r="C2705" s="274" t="s">
        <v>4961</v>
      </c>
      <c r="D2705" s="273" t="s">
        <v>5052</v>
      </c>
      <c r="E2705" s="296">
        <v>4500</v>
      </c>
      <c r="F2705" s="274" t="s">
        <v>6905</v>
      </c>
      <c r="G2705" s="273" t="s">
        <v>6906</v>
      </c>
      <c r="H2705" s="298" t="s">
        <v>6907</v>
      </c>
      <c r="I2705" s="298" t="s">
        <v>4966</v>
      </c>
      <c r="J2705" s="298" t="s">
        <v>5123</v>
      </c>
      <c r="K2705" s="273"/>
      <c r="L2705" s="273"/>
      <c r="M2705" s="273"/>
      <c r="N2705" s="273">
        <v>0</v>
      </c>
      <c r="O2705" s="273">
        <v>6</v>
      </c>
      <c r="P2705" s="287">
        <v>28159.199999999997</v>
      </c>
      <c r="Q2705" s="288" t="s">
        <v>8627</v>
      </c>
      <c r="R2705" s="289" t="s">
        <v>8628</v>
      </c>
    </row>
    <row r="2706" spans="1:18" x14ac:dyDescent="0.2">
      <c r="A2706" s="274" t="s">
        <v>4960</v>
      </c>
      <c r="B2706" s="274" t="s">
        <v>2629</v>
      </c>
      <c r="C2706" s="274" t="s">
        <v>4961</v>
      </c>
      <c r="D2706" s="273" t="s">
        <v>4962</v>
      </c>
      <c r="E2706" s="296">
        <v>6500</v>
      </c>
      <c r="F2706" s="274" t="s">
        <v>6908</v>
      </c>
      <c r="G2706" s="273" t="s">
        <v>6909</v>
      </c>
      <c r="H2706" s="298" t="s">
        <v>4973</v>
      </c>
      <c r="I2706" s="298" t="s">
        <v>4966</v>
      </c>
      <c r="J2706" s="298" t="s">
        <v>4967</v>
      </c>
      <c r="K2706" s="273"/>
      <c r="L2706" s="273"/>
      <c r="M2706" s="273"/>
      <c r="N2706" s="273">
        <v>4</v>
      </c>
      <c r="O2706" s="273">
        <v>6</v>
      </c>
      <c r="P2706" s="287">
        <v>40159.200000000004</v>
      </c>
      <c r="Q2706" s="288" t="s">
        <v>8627</v>
      </c>
      <c r="R2706" s="289" t="s">
        <v>8628</v>
      </c>
    </row>
    <row r="2707" spans="1:18" x14ac:dyDescent="0.2">
      <c r="A2707" s="274" t="s">
        <v>4960</v>
      </c>
      <c r="B2707" s="274" t="s">
        <v>2629</v>
      </c>
      <c r="C2707" s="274" t="s">
        <v>4961</v>
      </c>
      <c r="D2707" s="273" t="s">
        <v>4970</v>
      </c>
      <c r="E2707" s="296">
        <v>5000</v>
      </c>
      <c r="F2707" s="274" t="s">
        <v>6910</v>
      </c>
      <c r="G2707" s="273" t="s">
        <v>6911</v>
      </c>
      <c r="H2707" s="298" t="s">
        <v>5803</v>
      </c>
      <c r="I2707" s="298" t="s">
        <v>4966</v>
      </c>
      <c r="J2707" s="298" t="s">
        <v>4967</v>
      </c>
      <c r="K2707" s="273"/>
      <c r="L2707" s="273"/>
      <c r="M2707" s="273"/>
      <c r="N2707" s="273">
        <v>0</v>
      </c>
      <c r="O2707" s="273">
        <v>6</v>
      </c>
      <c r="P2707" s="287">
        <v>31159.199999999997</v>
      </c>
      <c r="Q2707" s="288" t="s">
        <v>8627</v>
      </c>
      <c r="R2707" s="289" t="s">
        <v>8628</v>
      </c>
    </row>
    <row r="2708" spans="1:18" x14ac:dyDescent="0.2">
      <c r="A2708" s="274" t="s">
        <v>4960</v>
      </c>
      <c r="B2708" s="274" t="s">
        <v>2629</v>
      </c>
      <c r="C2708" s="274" t="s">
        <v>4961</v>
      </c>
      <c r="D2708" s="273" t="s">
        <v>4962</v>
      </c>
      <c r="E2708" s="296">
        <v>6500</v>
      </c>
      <c r="F2708" s="274" t="s">
        <v>6912</v>
      </c>
      <c r="G2708" s="273" t="s">
        <v>6913</v>
      </c>
      <c r="H2708" s="298" t="s">
        <v>4976</v>
      </c>
      <c r="I2708" s="298" t="s">
        <v>4966</v>
      </c>
      <c r="J2708" s="298" t="s">
        <v>4967</v>
      </c>
      <c r="K2708" s="273"/>
      <c r="L2708" s="273"/>
      <c r="M2708" s="273"/>
      <c r="N2708" s="273">
        <v>0</v>
      </c>
      <c r="O2708" s="273">
        <v>6</v>
      </c>
      <c r="P2708" s="287">
        <v>40159.200000000004</v>
      </c>
      <c r="Q2708" s="288" t="s">
        <v>8627</v>
      </c>
      <c r="R2708" s="289" t="s">
        <v>8628</v>
      </c>
    </row>
    <row r="2709" spans="1:18" x14ac:dyDescent="0.2">
      <c r="A2709" s="274" t="s">
        <v>4960</v>
      </c>
      <c r="B2709" s="274" t="s">
        <v>2629</v>
      </c>
      <c r="C2709" s="274" t="s">
        <v>4961</v>
      </c>
      <c r="D2709" s="273" t="s">
        <v>4962</v>
      </c>
      <c r="E2709" s="296">
        <v>8500</v>
      </c>
      <c r="F2709" s="274" t="s">
        <v>6914</v>
      </c>
      <c r="G2709" s="273" t="s">
        <v>6915</v>
      </c>
      <c r="H2709" s="298" t="s">
        <v>4976</v>
      </c>
      <c r="I2709" s="298" t="s">
        <v>4966</v>
      </c>
      <c r="J2709" s="298" t="s">
        <v>4967</v>
      </c>
      <c r="K2709" s="273"/>
      <c r="L2709" s="273"/>
      <c r="M2709" s="273"/>
      <c r="N2709" s="273">
        <v>0</v>
      </c>
      <c r="O2709" s="273">
        <v>6</v>
      </c>
      <c r="P2709" s="287">
        <v>52159.199999999997</v>
      </c>
      <c r="Q2709" s="288" t="s">
        <v>8627</v>
      </c>
      <c r="R2709" s="289" t="s">
        <v>8628</v>
      </c>
    </row>
    <row r="2710" spans="1:18" x14ac:dyDescent="0.2">
      <c r="A2710" s="274" t="s">
        <v>4960</v>
      </c>
      <c r="B2710" s="274" t="s">
        <v>2629</v>
      </c>
      <c r="C2710" s="274" t="s">
        <v>4961</v>
      </c>
      <c r="D2710" s="273" t="s">
        <v>4970</v>
      </c>
      <c r="E2710" s="296">
        <v>4000</v>
      </c>
      <c r="F2710" s="274" t="s">
        <v>6918</v>
      </c>
      <c r="G2710" s="273" t="s">
        <v>6919</v>
      </c>
      <c r="H2710" s="298" t="s">
        <v>4965</v>
      </c>
      <c r="I2710" s="298" t="s">
        <v>4966</v>
      </c>
      <c r="J2710" s="298" t="s">
        <v>4967</v>
      </c>
      <c r="K2710" s="273"/>
      <c r="L2710" s="273"/>
      <c r="M2710" s="273"/>
      <c r="N2710" s="273">
        <v>0</v>
      </c>
      <c r="O2710" s="273">
        <v>6</v>
      </c>
      <c r="P2710" s="287">
        <v>25159.199999999997</v>
      </c>
      <c r="Q2710" s="288" t="s">
        <v>8627</v>
      </c>
      <c r="R2710" s="289" t="s">
        <v>8628</v>
      </c>
    </row>
    <row r="2711" spans="1:18" x14ac:dyDescent="0.2">
      <c r="A2711" s="274" t="s">
        <v>4960</v>
      </c>
      <c r="B2711" s="274" t="s">
        <v>2629</v>
      </c>
      <c r="C2711" s="274" t="s">
        <v>4961</v>
      </c>
      <c r="D2711" s="273" t="s">
        <v>4962</v>
      </c>
      <c r="E2711" s="296">
        <v>5500</v>
      </c>
      <c r="F2711" s="274" t="s">
        <v>6920</v>
      </c>
      <c r="G2711" s="273" t="s">
        <v>6921</v>
      </c>
      <c r="H2711" s="298" t="s">
        <v>4973</v>
      </c>
      <c r="I2711" s="298" t="s">
        <v>4966</v>
      </c>
      <c r="J2711" s="298" t="s">
        <v>4967</v>
      </c>
      <c r="K2711" s="273"/>
      <c r="L2711" s="273"/>
      <c r="M2711" s="273"/>
      <c r="N2711" s="273">
        <v>3</v>
      </c>
      <c r="O2711" s="273">
        <v>6</v>
      </c>
      <c r="P2711" s="287">
        <v>34159.199999999997</v>
      </c>
      <c r="Q2711" s="288" t="s">
        <v>8627</v>
      </c>
      <c r="R2711" s="289" t="s">
        <v>8628</v>
      </c>
    </row>
    <row r="2712" spans="1:18" x14ac:dyDescent="0.2">
      <c r="A2712" s="274" t="s">
        <v>4960</v>
      </c>
      <c r="B2712" s="274" t="s">
        <v>2629</v>
      </c>
      <c r="C2712" s="274" t="s">
        <v>4961</v>
      </c>
      <c r="D2712" s="273" t="s">
        <v>4962</v>
      </c>
      <c r="E2712" s="296">
        <v>8500</v>
      </c>
      <c r="F2712" s="274" t="s">
        <v>6922</v>
      </c>
      <c r="G2712" s="273" t="s">
        <v>6923</v>
      </c>
      <c r="H2712" s="298" t="s">
        <v>4976</v>
      </c>
      <c r="I2712" s="298" t="s">
        <v>4966</v>
      </c>
      <c r="J2712" s="298" t="s">
        <v>4967</v>
      </c>
      <c r="K2712" s="273"/>
      <c r="L2712" s="273"/>
      <c r="M2712" s="273"/>
      <c r="N2712" s="273">
        <v>0</v>
      </c>
      <c r="O2712" s="273">
        <v>6</v>
      </c>
      <c r="P2712" s="287">
        <v>52159.199999999997</v>
      </c>
      <c r="Q2712" s="288" t="s">
        <v>8627</v>
      </c>
      <c r="R2712" s="289" t="s">
        <v>8628</v>
      </c>
    </row>
    <row r="2713" spans="1:18" x14ac:dyDescent="0.2">
      <c r="A2713" s="274" t="s">
        <v>4960</v>
      </c>
      <c r="B2713" s="274" t="s">
        <v>2629</v>
      </c>
      <c r="C2713" s="274" t="s">
        <v>4961</v>
      </c>
      <c r="D2713" s="273" t="s">
        <v>4962</v>
      </c>
      <c r="E2713" s="296">
        <v>8500</v>
      </c>
      <c r="F2713" s="274" t="s">
        <v>6924</v>
      </c>
      <c r="G2713" s="273" t="s">
        <v>6925</v>
      </c>
      <c r="H2713" s="298" t="s">
        <v>4976</v>
      </c>
      <c r="I2713" s="298" t="s">
        <v>4966</v>
      </c>
      <c r="J2713" s="298" t="s">
        <v>4967</v>
      </c>
      <c r="K2713" s="273"/>
      <c r="L2713" s="273"/>
      <c r="M2713" s="273"/>
      <c r="N2713" s="273">
        <v>3</v>
      </c>
      <c r="O2713" s="273">
        <v>6</v>
      </c>
      <c r="P2713" s="287">
        <v>52159.199999999997</v>
      </c>
      <c r="Q2713" s="288" t="s">
        <v>8627</v>
      </c>
      <c r="R2713" s="289" t="s">
        <v>8628</v>
      </c>
    </row>
    <row r="2714" spans="1:18" x14ac:dyDescent="0.2">
      <c r="A2714" s="274" t="s">
        <v>4960</v>
      </c>
      <c r="B2714" s="274" t="s">
        <v>2629</v>
      </c>
      <c r="C2714" s="274" t="s">
        <v>4961</v>
      </c>
      <c r="D2714" s="273" t="s">
        <v>4962</v>
      </c>
      <c r="E2714" s="296">
        <v>5500</v>
      </c>
      <c r="F2714" s="274" t="s">
        <v>6926</v>
      </c>
      <c r="G2714" s="273" t="s">
        <v>6927</v>
      </c>
      <c r="H2714" s="298" t="s">
        <v>4965</v>
      </c>
      <c r="I2714" s="298" t="s">
        <v>4966</v>
      </c>
      <c r="J2714" s="298" t="s">
        <v>4967</v>
      </c>
      <c r="K2714" s="273"/>
      <c r="L2714" s="273"/>
      <c r="M2714" s="273"/>
      <c r="N2714" s="273">
        <v>3</v>
      </c>
      <c r="O2714" s="273">
        <v>6</v>
      </c>
      <c r="P2714" s="287">
        <v>34159.199999999997</v>
      </c>
      <c r="Q2714" s="288" t="s">
        <v>8627</v>
      </c>
      <c r="R2714" s="289" t="s">
        <v>8628</v>
      </c>
    </row>
    <row r="2715" spans="1:18" x14ac:dyDescent="0.2">
      <c r="A2715" s="274" t="s">
        <v>4960</v>
      </c>
      <c r="B2715" s="274" t="s">
        <v>2629</v>
      </c>
      <c r="C2715" s="274" t="s">
        <v>4961</v>
      </c>
      <c r="D2715" s="273" t="s">
        <v>4962</v>
      </c>
      <c r="E2715" s="296">
        <v>9500</v>
      </c>
      <c r="F2715" s="274" t="s">
        <v>6928</v>
      </c>
      <c r="G2715" s="273" t="s">
        <v>6929</v>
      </c>
      <c r="H2715" s="298" t="s">
        <v>5258</v>
      </c>
      <c r="I2715" s="298" t="s">
        <v>4966</v>
      </c>
      <c r="J2715" s="298" t="s">
        <v>4967</v>
      </c>
      <c r="K2715" s="273"/>
      <c r="L2715" s="273"/>
      <c r="M2715" s="273"/>
      <c r="N2715" s="273">
        <v>0</v>
      </c>
      <c r="O2715" s="273">
        <v>6</v>
      </c>
      <c r="P2715" s="287">
        <v>58159.199999999997</v>
      </c>
      <c r="Q2715" s="288" t="s">
        <v>8627</v>
      </c>
      <c r="R2715" s="289" t="s">
        <v>8628</v>
      </c>
    </row>
    <row r="2716" spans="1:18" x14ac:dyDescent="0.2">
      <c r="A2716" s="274" t="s">
        <v>4960</v>
      </c>
      <c r="B2716" s="274" t="s">
        <v>2629</v>
      </c>
      <c r="C2716" s="274" t="s">
        <v>4961</v>
      </c>
      <c r="D2716" s="273" t="s">
        <v>4962</v>
      </c>
      <c r="E2716" s="296">
        <v>6500</v>
      </c>
      <c r="F2716" s="274" t="s">
        <v>6930</v>
      </c>
      <c r="G2716" s="273" t="s">
        <v>6931</v>
      </c>
      <c r="H2716" s="298" t="s">
        <v>4976</v>
      </c>
      <c r="I2716" s="298" t="s">
        <v>4966</v>
      </c>
      <c r="J2716" s="298" t="s">
        <v>4967</v>
      </c>
      <c r="K2716" s="273"/>
      <c r="L2716" s="273"/>
      <c r="M2716" s="273"/>
      <c r="N2716" s="273">
        <v>3</v>
      </c>
      <c r="O2716" s="273">
        <v>6</v>
      </c>
      <c r="P2716" s="287">
        <v>40159.200000000004</v>
      </c>
      <c r="Q2716" s="288" t="s">
        <v>8627</v>
      </c>
      <c r="R2716" s="289" t="s">
        <v>8628</v>
      </c>
    </row>
    <row r="2717" spans="1:18" x14ac:dyDescent="0.2">
      <c r="A2717" s="274" t="s">
        <v>4960</v>
      </c>
      <c r="B2717" s="274" t="s">
        <v>2629</v>
      </c>
      <c r="C2717" s="274" t="s">
        <v>4961</v>
      </c>
      <c r="D2717" s="273" t="s">
        <v>4962</v>
      </c>
      <c r="E2717" s="296">
        <v>6500</v>
      </c>
      <c r="F2717" s="274" t="s">
        <v>6932</v>
      </c>
      <c r="G2717" s="273" t="s">
        <v>6933</v>
      </c>
      <c r="H2717" s="274" t="s">
        <v>4976</v>
      </c>
      <c r="I2717" s="274" t="s">
        <v>4966</v>
      </c>
      <c r="J2717" s="274" t="s">
        <v>4967</v>
      </c>
      <c r="K2717" s="273"/>
      <c r="L2717" s="273"/>
      <c r="M2717" s="273"/>
      <c r="N2717" s="273">
        <v>4</v>
      </c>
      <c r="O2717" s="273">
        <v>6</v>
      </c>
      <c r="P2717" s="287">
        <v>40159.200000000004</v>
      </c>
      <c r="Q2717" s="274"/>
      <c r="R2717" s="290"/>
    </row>
    <row r="2718" spans="1:18" x14ac:dyDescent="0.2">
      <c r="A2718" s="274" t="s">
        <v>4960</v>
      </c>
      <c r="B2718" s="274" t="s">
        <v>2629</v>
      </c>
      <c r="C2718" s="274" t="s">
        <v>4961</v>
      </c>
      <c r="D2718" s="273" t="s">
        <v>4970</v>
      </c>
      <c r="E2718" s="296">
        <v>3000</v>
      </c>
      <c r="F2718" s="274" t="s">
        <v>6934</v>
      </c>
      <c r="G2718" s="273" t="s">
        <v>6935</v>
      </c>
      <c r="H2718" s="298" t="s">
        <v>4973</v>
      </c>
      <c r="I2718" s="298" t="s">
        <v>4993</v>
      </c>
      <c r="J2718" s="298" t="s">
        <v>4994</v>
      </c>
      <c r="K2718" s="273"/>
      <c r="L2718" s="273"/>
      <c r="M2718" s="273"/>
      <c r="N2718" s="273">
        <v>0</v>
      </c>
      <c r="O2718" s="273">
        <v>6</v>
      </c>
      <c r="P2718" s="287">
        <v>19159.199999999997</v>
      </c>
      <c r="Q2718" s="288" t="s">
        <v>8627</v>
      </c>
      <c r="R2718" s="289" t="s">
        <v>8628</v>
      </c>
    </row>
    <row r="2719" spans="1:18" x14ac:dyDescent="0.2">
      <c r="A2719" s="274" t="s">
        <v>4960</v>
      </c>
      <c r="B2719" s="274" t="s">
        <v>2629</v>
      </c>
      <c r="C2719" s="274" t="s">
        <v>4961</v>
      </c>
      <c r="D2719" s="273" t="s">
        <v>4962</v>
      </c>
      <c r="E2719" s="296">
        <v>6000</v>
      </c>
      <c r="F2719" s="274" t="s">
        <v>6936</v>
      </c>
      <c r="G2719" s="273" t="s">
        <v>6937</v>
      </c>
      <c r="H2719" s="274" t="s">
        <v>4976</v>
      </c>
      <c r="I2719" s="274" t="s">
        <v>4966</v>
      </c>
      <c r="J2719" s="274" t="s">
        <v>4967</v>
      </c>
      <c r="K2719" s="273"/>
      <c r="L2719" s="273"/>
      <c r="M2719" s="273"/>
      <c r="N2719" s="273">
        <v>0</v>
      </c>
      <c r="O2719" s="273">
        <v>6</v>
      </c>
      <c r="P2719" s="287">
        <v>37159.199999999997</v>
      </c>
      <c r="Q2719" s="274"/>
      <c r="R2719" s="290"/>
    </row>
    <row r="2720" spans="1:18" x14ac:dyDescent="0.2">
      <c r="A2720" s="274" t="s">
        <v>4960</v>
      </c>
      <c r="B2720" s="274" t="s">
        <v>2629</v>
      </c>
      <c r="C2720" s="274" t="s">
        <v>4961</v>
      </c>
      <c r="D2720" s="273" t="s">
        <v>4962</v>
      </c>
      <c r="E2720" s="296">
        <v>6500</v>
      </c>
      <c r="F2720" s="274" t="s">
        <v>6938</v>
      </c>
      <c r="G2720" s="273" t="s">
        <v>6939</v>
      </c>
      <c r="H2720" s="298" t="s">
        <v>4976</v>
      </c>
      <c r="I2720" s="298" t="s">
        <v>4966</v>
      </c>
      <c r="J2720" s="298" t="s">
        <v>4967</v>
      </c>
      <c r="K2720" s="273"/>
      <c r="L2720" s="273"/>
      <c r="M2720" s="273"/>
      <c r="N2720" s="273">
        <v>3</v>
      </c>
      <c r="O2720" s="273">
        <v>6</v>
      </c>
      <c r="P2720" s="287">
        <v>40159.200000000004</v>
      </c>
      <c r="Q2720" s="288" t="s">
        <v>8627</v>
      </c>
      <c r="R2720" s="289" t="s">
        <v>8628</v>
      </c>
    </row>
    <row r="2721" spans="1:18" x14ac:dyDescent="0.2">
      <c r="A2721" s="274" t="s">
        <v>4960</v>
      </c>
      <c r="B2721" s="274" t="s">
        <v>2629</v>
      </c>
      <c r="C2721" s="274" t="s">
        <v>4961</v>
      </c>
      <c r="D2721" s="273" t="s">
        <v>4962</v>
      </c>
      <c r="E2721" s="296">
        <v>8500</v>
      </c>
      <c r="F2721" s="274" t="s">
        <v>6940</v>
      </c>
      <c r="G2721" s="273" t="s">
        <v>6941</v>
      </c>
      <c r="H2721" s="298" t="s">
        <v>4976</v>
      </c>
      <c r="I2721" s="298" t="s">
        <v>4966</v>
      </c>
      <c r="J2721" s="298" t="s">
        <v>4967</v>
      </c>
      <c r="K2721" s="273"/>
      <c r="L2721" s="273"/>
      <c r="M2721" s="273"/>
      <c r="N2721" s="273">
        <v>0</v>
      </c>
      <c r="O2721" s="273">
        <v>6</v>
      </c>
      <c r="P2721" s="287">
        <v>52159.199999999997</v>
      </c>
      <c r="Q2721" s="288" t="s">
        <v>8627</v>
      </c>
      <c r="R2721" s="289" t="s">
        <v>8628</v>
      </c>
    </row>
    <row r="2722" spans="1:18" x14ac:dyDescent="0.2">
      <c r="A2722" s="274" t="s">
        <v>4960</v>
      </c>
      <c r="B2722" s="274" t="s">
        <v>2629</v>
      </c>
      <c r="C2722" s="274" t="s">
        <v>4961</v>
      </c>
      <c r="D2722" s="273" t="s">
        <v>4962</v>
      </c>
      <c r="E2722" s="296">
        <v>7500</v>
      </c>
      <c r="F2722" s="274" t="s">
        <v>6942</v>
      </c>
      <c r="G2722" s="273" t="s">
        <v>6943</v>
      </c>
      <c r="H2722" s="298" t="s">
        <v>4965</v>
      </c>
      <c r="I2722" s="298" t="s">
        <v>4966</v>
      </c>
      <c r="J2722" s="298" t="s">
        <v>4967</v>
      </c>
      <c r="K2722" s="273"/>
      <c r="L2722" s="273"/>
      <c r="M2722" s="273"/>
      <c r="N2722" s="273">
        <v>3</v>
      </c>
      <c r="O2722" s="273">
        <v>6</v>
      </c>
      <c r="P2722" s="287">
        <v>46159.200000000004</v>
      </c>
      <c r="Q2722" s="288" t="s">
        <v>8627</v>
      </c>
      <c r="R2722" s="289" t="s">
        <v>8628</v>
      </c>
    </row>
    <row r="2723" spans="1:18" x14ac:dyDescent="0.2">
      <c r="A2723" s="274" t="s">
        <v>4960</v>
      </c>
      <c r="B2723" s="274" t="s">
        <v>2629</v>
      </c>
      <c r="C2723" s="274" t="s">
        <v>4961</v>
      </c>
      <c r="D2723" s="273" t="s">
        <v>4962</v>
      </c>
      <c r="E2723" s="296">
        <v>11000</v>
      </c>
      <c r="F2723" s="274" t="s">
        <v>6944</v>
      </c>
      <c r="G2723" s="273" t="s">
        <v>6945</v>
      </c>
      <c r="H2723" s="298" t="s">
        <v>4976</v>
      </c>
      <c r="I2723" s="298" t="s">
        <v>4966</v>
      </c>
      <c r="J2723" s="298" t="s">
        <v>4967</v>
      </c>
      <c r="K2723" s="273"/>
      <c r="L2723" s="273"/>
      <c r="M2723" s="273"/>
      <c r="N2723" s="273">
        <v>4</v>
      </c>
      <c r="O2723" s="273">
        <v>6</v>
      </c>
      <c r="P2723" s="287">
        <v>67159.200000000012</v>
      </c>
      <c r="Q2723" s="288" t="s">
        <v>8627</v>
      </c>
      <c r="R2723" s="289" t="s">
        <v>8628</v>
      </c>
    </row>
    <row r="2724" spans="1:18" x14ac:dyDescent="0.2">
      <c r="A2724" s="274" t="s">
        <v>4960</v>
      </c>
      <c r="B2724" s="274" t="s">
        <v>2629</v>
      </c>
      <c r="C2724" s="274" t="s">
        <v>4961</v>
      </c>
      <c r="D2724" s="273" t="s">
        <v>4962</v>
      </c>
      <c r="E2724" s="296">
        <v>7500</v>
      </c>
      <c r="F2724" s="274" t="s">
        <v>6946</v>
      </c>
      <c r="G2724" s="273" t="s">
        <v>6947</v>
      </c>
      <c r="H2724" s="298" t="s">
        <v>4965</v>
      </c>
      <c r="I2724" s="298" t="s">
        <v>4966</v>
      </c>
      <c r="J2724" s="298" t="s">
        <v>4967</v>
      </c>
      <c r="K2724" s="273"/>
      <c r="L2724" s="273"/>
      <c r="M2724" s="273"/>
      <c r="N2724" s="273">
        <v>3</v>
      </c>
      <c r="O2724" s="273">
        <v>6</v>
      </c>
      <c r="P2724" s="287">
        <v>46159.200000000004</v>
      </c>
      <c r="Q2724" s="288" t="s">
        <v>8627</v>
      </c>
      <c r="R2724" s="289" t="s">
        <v>8628</v>
      </c>
    </row>
    <row r="2725" spans="1:18" x14ac:dyDescent="0.2">
      <c r="A2725" s="274" t="s">
        <v>4960</v>
      </c>
      <c r="B2725" s="274" t="s">
        <v>2629</v>
      </c>
      <c r="C2725" s="274" t="s">
        <v>4961</v>
      </c>
      <c r="D2725" s="273" t="s">
        <v>4962</v>
      </c>
      <c r="E2725" s="296">
        <v>6500</v>
      </c>
      <c r="F2725" s="274" t="s">
        <v>6948</v>
      </c>
      <c r="G2725" s="273" t="s">
        <v>6949</v>
      </c>
      <c r="H2725" s="298" t="s">
        <v>4965</v>
      </c>
      <c r="I2725" s="298" t="s">
        <v>4966</v>
      </c>
      <c r="J2725" s="298" t="s">
        <v>4967</v>
      </c>
      <c r="K2725" s="273"/>
      <c r="L2725" s="273"/>
      <c r="M2725" s="273"/>
      <c r="N2725" s="273">
        <v>3</v>
      </c>
      <c r="O2725" s="273">
        <v>6</v>
      </c>
      <c r="P2725" s="287">
        <v>40159.200000000004</v>
      </c>
      <c r="Q2725" s="288" t="s">
        <v>8627</v>
      </c>
      <c r="R2725" s="289" t="s">
        <v>8628</v>
      </c>
    </row>
    <row r="2726" spans="1:18" x14ac:dyDescent="0.2">
      <c r="A2726" s="274" t="s">
        <v>4960</v>
      </c>
      <c r="B2726" s="274" t="s">
        <v>2629</v>
      </c>
      <c r="C2726" s="274" t="s">
        <v>4961</v>
      </c>
      <c r="D2726" s="273" t="s">
        <v>4962</v>
      </c>
      <c r="E2726" s="296">
        <v>8500</v>
      </c>
      <c r="F2726" s="274" t="s">
        <v>6950</v>
      </c>
      <c r="G2726" s="273" t="s">
        <v>6951</v>
      </c>
      <c r="H2726" s="298" t="s">
        <v>4965</v>
      </c>
      <c r="I2726" s="298" t="s">
        <v>4966</v>
      </c>
      <c r="J2726" s="298" t="s">
        <v>4967</v>
      </c>
      <c r="K2726" s="273"/>
      <c r="L2726" s="273"/>
      <c r="M2726" s="273"/>
      <c r="N2726" s="273">
        <v>3</v>
      </c>
      <c r="O2726" s="273">
        <v>6</v>
      </c>
      <c r="P2726" s="287">
        <v>52159.199999999997</v>
      </c>
      <c r="Q2726" s="288" t="s">
        <v>8627</v>
      </c>
      <c r="R2726" s="289" t="s">
        <v>8628</v>
      </c>
    </row>
    <row r="2727" spans="1:18" x14ac:dyDescent="0.2">
      <c r="A2727" s="274" t="s">
        <v>4960</v>
      </c>
      <c r="B2727" s="274" t="s">
        <v>2629</v>
      </c>
      <c r="C2727" s="274" t="s">
        <v>4961</v>
      </c>
      <c r="D2727" s="273" t="s">
        <v>4970</v>
      </c>
      <c r="E2727" s="296">
        <v>2500</v>
      </c>
      <c r="F2727" s="274" t="s">
        <v>6952</v>
      </c>
      <c r="G2727" s="273" t="s">
        <v>6953</v>
      </c>
      <c r="H2727" s="298" t="s">
        <v>4992</v>
      </c>
      <c r="I2727" s="298" t="s">
        <v>4966</v>
      </c>
      <c r="J2727" s="298" t="s">
        <v>5123</v>
      </c>
      <c r="K2727" s="273"/>
      <c r="L2727" s="273"/>
      <c r="M2727" s="273"/>
      <c r="N2727" s="273">
        <v>0</v>
      </c>
      <c r="O2727" s="273">
        <v>6</v>
      </c>
      <c r="P2727" s="287">
        <v>16156.5</v>
      </c>
      <c r="Q2727" s="288" t="s">
        <v>8627</v>
      </c>
      <c r="R2727" s="289" t="s">
        <v>8628</v>
      </c>
    </row>
    <row r="2728" spans="1:18" x14ac:dyDescent="0.2">
      <c r="A2728" s="274" t="s">
        <v>4960</v>
      </c>
      <c r="B2728" s="274" t="s">
        <v>2629</v>
      </c>
      <c r="C2728" s="274" t="s">
        <v>4961</v>
      </c>
      <c r="D2728" s="273" t="s">
        <v>4962</v>
      </c>
      <c r="E2728" s="296">
        <v>6500</v>
      </c>
      <c r="F2728" s="274" t="s">
        <v>6954</v>
      </c>
      <c r="G2728" s="273" t="s">
        <v>6955</v>
      </c>
      <c r="H2728" s="298" t="s">
        <v>4976</v>
      </c>
      <c r="I2728" s="298" t="s">
        <v>4966</v>
      </c>
      <c r="J2728" s="298" t="s">
        <v>4967</v>
      </c>
      <c r="K2728" s="273"/>
      <c r="L2728" s="273"/>
      <c r="M2728" s="273"/>
      <c r="N2728" s="273">
        <v>0</v>
      </c>
      <c r="O2728" s="273">
        <v>6</v>
      </c>
      <c r="P2728" s="287">
        <v>35449.26</v>
      </c>
      <c r="Q2728" s="288" t="s">
        <v>8627</v>
      </c>
      <c r="R2728" s="289" t="s">
        <v>8628</v>
      </c>
    </row>
    <row r="2729" spans="1:18" x14ac:dyDescent="0.2">
      <c r="A2729" s="274" t="s">
        <v>4960</v>
      </c>
      <c r="B2729" s="274" t="s">
        <v>2629</v>
      </c>
      <c r="C2729" s="274" t="s">
        <v>4961</v>
      </c>
      <c r="D2729" s="273" t="s">
        <v>4962</v>
      </c>
      <c r="E2729" s="296">
        <v>5500</v>
      </c>
      <c r="F2729" s="274" t="s">
        <v>6956</v>
      </c>
      <c r="G2729" s="273" t="s">
        <v>6957</v>
      </c>
      <c r="H2729" s="298" t="s">
        <v>5015</v>
      </c>
      <c r="I2729" s="298" t="s">
        <v>4966</v>
      </c>
      <c r="J2729" s="298" t="s">
        <v>4967</v>
      </c>
      <c r="K2729" s="273"/>
      <c r="L2729" s="273"/>
      <c r="M2729" s="273"/>
      <c r="N2729" s="273">
        <v>0</v>
      </c>
      <c r="O2729" s="273">
        <v>6</v>
      </c>
      <c r="P2729" s="287">
        <v>34159.199999999997</v>
      </c>
      <c r="Q2729" s="288" t="s">
        <v>8627</v>
      </c>
      <c r="R2729" s="289" t="s">
        <v>8628</v>
      </c>
    </row>
    <row r="2730" spans="1:18" x14ac:dyDescent="0.2">
      <c r="A2730" s="274" t="s">
        <v>4960</v>
      </c>
      <c r="B2730" s="274" t="s">
        <v>2629</v>
      </c>
      <c r="C2730" s="274" t="s">
        <v>4961</v>
      </c>
      <c r="D2730" s="273" t="s">
        <v>4962</v>
      </c>
      <c r="E2730" s="296">
        <v>6500</v>
      </c>
      <c r="F2730" s="274" t="s">
        <v>6958</v>
      </c>
      <c r="G2730" s="273" t="s">
        <v>6959</v>
      </c>
      <c r="H2730" s="298" t="s">
        <v>4976</v>
      </c>
      <c r="I2730" s="298" t="s">
        <v>4966</v>
      </c>
      <c r="J2730" s="298" t="s">
        <v>4967</v>
      </c>
      <c r="K2730" s="273"/>
      <c r="L2730" s="273"/>
      <c r="M2730" s="273"/>
      <c r="N2730" s="273">
        <v>0</v>
      </c>
      <c r="O2730" s="273">
        <v>6</v>
      </c>
      <c r="P2730" s="287">
        <v>40159.200000000004</v>
      </c>
      <c r="Q2730" s="288" t="s">
        <v>8627</v>
      </c>
      <c r="R2730" s="289" t="s">
        <v>8628</v>
      </c>
    </row>
    <row r="2731" spans="1:18" x14ac:dyDescent="0.2">
      <c r="A2731" s="274" t="s">
        <v>4960</v>
      </c>
      <c r="B2731" s="274" t="s">
        <v>2629</v>
      </c>
      <c r="C2731" s="274" t="s">
        <v>4961</v>
      </c>
      <c r="D2731" s="273" t="s">
        <v>4962</v>
      </c>
      <c r="E2731" s="296">
        <v>5500</v>
      </c>
      <c r="F2731" s="274" t="s">
        <v>6960</v>
      </c>
      <c r="G2731" s="273" t="s">
        <v>6961</v>
      </c>
      <c r="H2731" s="298" t="s">
        <v>4976</v>
      </c>
      <c r="I2731" s="298" t="s">
        <v>4966</v>
      </c>
      <c r="J2731" s="298" t="s">
        <v>4967</v>
      </c>
      <c r="K2731" s="273"/>
      <c r="L2731" s="273"/>
      <c r="M2731" s="273"/>
      <c r="N2731" s="273">
        <v>0</v>
      </c>
      <c r="O2731" s="273">
        <v>6</v>
      </c>
      <c r="P2731" s="287">
        <v>34159.199999999997</v>
      </c>
      <c r="Q2731" s="288" t="s">
        <v>8627</v>
      </c>
      <c r="R2731" s="289" t="s">
        <v>8628</v>
      </c>
    </row>
    <row r="2732" spans="1:18" x14ac:dyDescent="0.2">
      <c r="A2732" s="274" t="s">
        <v>4960</v>
      </c>
      <c r="B2732" s="274" t="s">
        <v>2629</v>
      </c>
      <c r="C2732" s="274" t="s">
        <v>4961</v>
      </c>
      <c r="D2732" s="273" t="s">
        <v>4962</v>
      </c>
      <c r="E2732" s="296">
        <v>6500</v>
      </c>
      <c r="F2732" s="274" t="s">
        <v>6962</v>
      </c>
      <c r="G2732" s="273" t="s">
        <v>6963</v>
      </c>
      <c r="H2732" s="298" t="s">
        <v>4999</v>
      </c>
      <c r="I2732" s="298" t="s">
        <v>4966</v>
      </c>
      <c r="J2732" s="298" t="s">
        <v>4967</v>
      </c>
      <c r="K2732" s="273"/>
      <c r="L2732" s="273"/>
      <c r="M2732" s="273"/>
      <c r="N2732" s="273">
        <v>4</v>
      </c>
      <c r="O2732" s="273">
        <v>6</v>
      </c>
      <c r="P2732" s="287">
        <v>40159.200000000004</v>
      </c>
      <c r="Q2732" s="288" t="s">
        <v>8627</v>
      </c>
      <c r="R2732" s="289" t="s">
        <v>8628</v>
      </c>
    </row>
    <row r="2733" spans="1:18" x14ac:dyDescent="0.2">
      <c r="A2733" s="274" t="s">
        <v>4960</v>
      </c>
      <c r="B2733" s="274" t="s">
        <v>2629</v>
      </c>
      <c r="C2733" s="274" t="s">
        <v>4961</v>
      </c>
      <c r="D2733" s="273" t="s">
        <v>4962</v>
      </c>
      <c r="E2733" s="296">
        <v>6500</v>
      </c>
      <c r="F2733" s="274" t="s">
        <v>6964</v>
      </c>
      <c r="G2733" s="273" t="s">
        <v>6965</v>
      </c>
      <c r="H2733" s="298" t="s">
        <v>4985</v>
      </c>
      <c r="I2733" s="298" t="s">
        <v>4966</v>
      </c>
      <c r="J2733" s="298" t="s">
        <v>4967</v>
      </c>
      <c r="K2733" s="273"/>
      <c r="L2733" s="273"/>
      <c r="M2733" s="273"/>
      <c r="N2733" s="273">
        <v>3</v>
      </c>
      <c r="O2733" s="273">
        <v>6</v>
      </c>
      <c r="P2733" s="287">
        <v>40159.200000000004</v>
      </c>
      <c r="Q2733" s="288" t="s">
        <v>8627</v>
      </c>
      <c r="R2733" s="289" t="s">
        <v>8628</v>
      </c>
    </row>
    <row r="2734" spans="1:18" x14ac:dyDescent="0.2">
      <c r="A2734" s="274" t="s">
        <v>4960</v>
      </c>
      <c r="B2734" s="274" t="s">
        <v>2629</v>
      </c>
      <c r="C2734" s="274" t="s">
        <v>4961</v>
      </c>
      <c r="D2734" s="273" t="s">
        <v>4962</v>
      </c>
      <c r="E2734" s="296">
        <v>8500</v>
      </c>
      <c r="F2734" s="274" t="s">
        <v>6966</v>
      </c>
      <c r="G2734" s="273" t="s">
        <v>6967</v>
      </c>
      <c r="H2734" s="298" t="s">
        <v>5866</v>
      </c>
      <c r="I2734" s="298" t="s">
        <v>4966</v>
      </c>
      <c r="J2734" s="298" t="s">
        <v>4967</v>
      </c>
      <c r="K2734" s="273"/>
      <c r="L2734" s="273"/>
      <c r="M2734" s="273"/>
      <c r="N2734" s="273">
        <v>0</v>
      </c>
      <c r="O2734" s="273">
        <v>6</v>
      </c>
      <c r="P2734" s="287">
        <v>52159.199999999997</v>
      </c>
      <c r="Q2734" s="288" t="s">
        <v>8627</v>
      </c>
      <c r="R2734" s="289" t="s">
        <v>8628</v>
      </c>
    </row>
    <row r="2735" spans="1:18" x14ac:dyDescent="0.2">
      <c r="A2735" s="274" t="s">
        <v>4960</v>
      </c>
      <c r="B2735" s="274" t="s">
        <v>2629</v>
      </c>
      <c r="C2735" s="274" t="s">
        <v>4961</v>
      </c>
      <c r="D2735" s="273" t="s">
        <v>4962</v>
      </c>
      <c r="E2735" s="296">
        <v>6500</v>
      </c>
      <c r="F2735" s="274" t="s">
        <v>6968</v>
      </c>
      <c r="G2735" s="273" t="s">
        <v>6969</v>
      </c>
      <c r="H2735" s="298" t="s">
        <v>4976</v>
      </c>
      <c r="I2735" s="298" t="s">
        <v>4966</v>
      </c>
      <c r="J2735" s="298" t="s">
        <v>4967</v>
      </c>
      <c r="K2735" s="273"/>
      <c r="L2735" s="273"/>
      <c r="M2735" s="273"/>
      <c r="N2735" s="273">
        <v>4</v>
      </c>
      <c r="O2735" s="273">
        <v>6</v>
      </c>
      <c r="P2735" s="287">
        <v>40159.200000000004</v>
      </c>
      <c r="Q2735" s="288" t="s">
        <v>8627</v>
      </c>
      <c r="R2735" s="289" t="s">
        <v>8628</v>
      </c>
    </row>
    <row r="2736" spans="1:18" x14ac:dyDescent="0.2">
      <c r="A2736" s="274" t="s">
        <v>4960</v>
      </c>
      <c r="B2736" s="274" t="s">
        <v>2629</v>
      </c>
      <c r="C2736" s="274" t="s">
        <v>4961</v>
      </c>
      <c r="D2736" s="273" t="s">
        <v>4962</v>
      </c>
      <c r="E2736" s="296">
        <v>6500</v>
      </c>
      <c r="F2736" s="274" t="s">
        <v>6970</v>
      </c>
      <c r="G2736" s="273" t="s">
        <v>6971</v>
      </c>
      <c r="H2736" s="298" t="s">
        <v>4999</v>
      </c>
      <c r="I2736" s="298" t="s">
        <v>4966</v>
      </c>
      <c r="J2736" s="298" t="s">
        <v>4967</v>
      </c>
      <c r="K2736" s="273"/>
      <c r="L2736" s="273"/>
      <c r="M2736" s="273"/>
      <c r="N2736" s="273">
        <v>0</v>
      </c>
      <c r="O2736" s="273">
        <v>6</v>
      </c>
      <c r="P2736" s="287">
        <v>40159.200000000004</v>
      </c>
      <c r="Q2736" s="288" t="s">
        <v>8627</v>
      </c>
      <c r="R2736" s="289" t="s">
        <v>8628</v>
      </c>
    </row>
    <row r="2737" spans="1:18" x14ac:dyDescent="0.2">
      <c r="A2737" s="274" t="s">
        <v>4960</v>
      </c>
      <c r="B2737" s="274" t="s">
        <v>2629</v>
      </c>
      <c r="C2737" s="274" t="s">
        <v>4961</v>
      </c>
      <c r="D2737" s="273" t="s">
        <v>5052</v>
      </c>
      <c r="E2737" s="296">
        <v>2500</v>
      </c>
      <c r="F2737" s="274" t="s">
        <v>6972</v>
      </c>
      <c r="G2737" s="273" t="s">
        <v>6973</v>
      </c>
      <c r="H2737" s="298" t="s">
        <v>6189</v>
      </c>
      <c r="I2737" s="298" t="s">
        <v>4993</v>
      </c>
      <c r="J2737" s="298" t="s">
        <v>4994</v>
      </c>
      <c r="K2737" s="273"/>
      <c r="L2737" s="273"/>
      <c r="M2737" s="273"/>
      <c r="N2737" s="273">
        <v>0</v>
      </c>
      <c r="O2737" s="273">
        <v>6</v>
      </c>
      <c r="P2737" s="287">
        <v>16156.36</v>
      </c>
      <c r="Q2737" s="288" t="s">
        <v>8627</v>
      </c>
      <c r="R2737" s="289" t="s">
        <v>8628</v>
      </c>
    </row>
    <row r="2738" spans="1:18" x14ac:dyDescent="0.2">
      <c r="A2738" s="274" t="s">
        <v>4960</v>
      </c>
      <c r="B2738" s="274" t="s">
        <v>2629</v>
      </c>
      <c r="C2738" s="274" t="s">
        <v>4961</v>
      </c>
      <c r="D2738" s="273" t="s">
        <v>4962</v>
      </c>
      <c r="E2738" s="296">
        <v>6500</v>
      </c>
      <c r="F2738" s="274" t="s">
        <v>6974</v>
      </c>
      <c r="G2738" s="273" t="s">
        <v>6975</v>
      </c>
      <c r="H2738" s="298" t="s">
        <v>4965</v>
      </c>
      <c r="I2738" s="298" t="s">
        <v>4966</v>
      </c>
      <c r="J2738" s="298" t="s">
        <v>4967</v>
      </c>
      <c r="K2738" s="273"/>
      <c r="L2738" s="273"/>
      <c r="M2738" s="273"/>
      <c r="N2738" s="273">
        <v>4</v>
      </c>
      <c r="O2738" s="273">
        <v>6</v>
      </c>
      <c r="P2738" s="287">
        <v>40159.200000000004</v>
      </c>
      <c r="Q2738" s="288" t="s">
        <v>8627</v>
      </c>
      <c r="R2738" s="289" t="s">
        <v>8628</v>
      </c>
    </row>
    <row r="2739" spans="1:18" x14ac:dyDescent="0.2">
      <c r="A2739" s="274" t="s">
        <v>4960</v>
      </c>
      <c r="B2739" s="274" t="s">
        <v>2629</v>
      </c>
      <c r="C2739" s="274" t="s">
        <v>4961</v>
      </c>
      <c r="D2739" s="273" t="s">
        <v>4962</v>
      </c>
      <c r="E2739" s="296">
        <v>7500</v>
      </c>
      <c r="F2739" s="274" t="s">
        <v>6976</v>
      </c>
      <c r="G2739" s="273" t="s">
        <v>6977</v>
      </c>
      <c r="H2739" s="298" t="s">
        <v>4999</v>
      </c>
      <c r="I2739" s="298" t="s">
        <v>4966</v>
      </c>
      <c r="J2739" s="298" t="s">
        <v>4967</v>
      </c>
      <c r="K2739" s="273"/>
      <c r="L2739" s="273"/>
      <c r="M2739" s="273"/>
      <c r="N2739" s="273">
        <v>4</v>
      </c>
      <c r="O2739" s="273">
        <v>6</v>
      </c>
      <c r="P2739" s="287">
        <v>46159.200000000004</v>
      </c>
      <c r="Q2739" s="288" t="s">
        <v>8627</v>
      </c>
      <c r="R2739" s="289" t="s">
        <v>8628</v>
      </c>
    </row>
    <row r="2740" spans="1:18" x14ac:dyDescent="0.2">
      <c r="A2740" s="274" t="s">
        <v>4960</v>
      </c>
      <c r="B2740" s="274" t="s">
        <v>2629</v>
      </c>
      <c r="C2740" s="274" t="s">
        <v>4961</v>
      </c>
      <c r="D2740" s="273" t="s">
        <v>4962</v>
      </c>
      <c r="E2740" s="296">
        <v>10500</v>
      </c>
      <c r="F2740" s="274" t="s">
        <v>6978</v>
      </c>
      <c r="G2740" s="273" t="s">
        <v>6979</v>
      </c>
      <c r="H2740" s="298" t="s">
        <v>4985</v>
      </c>
      <c r="I2740" s="298" t="s">
        <v>4966</v>
      </c>
      <c r="J2740" s="298" t="s">
        <v>4967</v>
      </c>
      <c r="K2740" s="273"/>
      <c r="L2740" s="273"/>
      <c r="M2740" s="273"/>
      <c r="N2740" s="273">
        <v>3</v>
      </c>
      <c r="O2740" s="273">
        <v>6</v>
      </c>
      <c r="P2740" s="287">
        <v>64159.199999999997</v>
      </c>
      <c r="Q2740" s="288" t="s">
        <v>8627</v>
      </c>
      <c r="R2740" s="289" t="s">
        <v>8628</v>
      </c>
    </row>
    <row r="2741" spans="1:18" x14ac:dyDescent="0.2">
      <c r="A2741" s="274" t="s">
        <v>4960</v>
      </c>
      <c r="B2741" s="274" t="s">
        <v>2629</v>
      </c>
      <c r="C2741" s="274" t="s">
        <v>4961</v>
      </c>
      <c r="D2741" s="273" t="s">
        <v>4962</v>
      </c>
      <c r="E2741" s="296">
        <v>7500</v>
      </c>
      <c r="F2741" s="274" t="s">
        <v>6980</v>
      </c>
      <c r="G2741" s="273" t="s">
        <v>6981</v>
      </c>
      <c r="H2741" s="298" t="s">
        <v>4965</v>
      </c>
      <c r="I2741" s="298" t="s">
        <v>4966</v>
      </c>
      <c r="J2741" s="298" t="s">
        <v>4967</v>
      </c>
      <c r="K2741" s="273"/>
      <c r="L2741" s="273"/>
      <c r="M2741" s="273"/>
      <c r="N2741" s="273">
        <v>4</v>
      </c>
      <c r="O2741" s="273">
        <v>6</v>
      </c>
      <c r="P2741" s="287">
        <v>46159.200000000004</v>
      </c>
      <c r="Q2741" s="288" t="s">
        <v>8627</v>
      </c>
      <c r="R2741" s="289" t="s">
        <v>8628</v>
      </c>
    </row>
    <row r="2742" spans="1:18" x14ac:dyDescent="0.2">
      <c r="A2742" s="274" t="s">
        <v>4960</v>
      </c>
      <c r="B2742" s="274" t="s">
        <v>2629</v>
      </c>
      <c r="C2742" s="274" t="s">
        <v>4961</v>
      </c>
      <c r="D2742" s="273" t="s">
        <v>4962</v>
      </c>
      <c r="E2742" s="296">
        <v>6500</v>
      </c>
      <c r="F2742" s="274" t="s">
        <v>6982</v>
      </c>
      <c r="G2742" s="273" t="s">
        <v>6983</v>
      </c>
      <c r="H2742" s="274" t="s">
        <v>4976</v>
      </c>
      <c r="I2742" s="274" t="s">
        <v>4966</v>
      </c>
      <c r="J2742" s="274" t="s">
        <v>4967</v>
      </c>
      <c r="K2742" s="273"/>
      <c r="L2742" s="273"/>
      <c r="M2742" s="273"/>
      <c r="N2742" s="273">
        <v>1</v>
      </c>
      <c r="O2742" s="273">
        <v>4</v>
      </c>
      <c r="P2742" s="287">
        <v>25974.1</v>
      </c>
      <c r="Q2742" s="274"/>
      <c r="R2742" s="290"/>
    </row>
    <row r="2743" spans="1:18" x14ac:dyDescent="0.2">
      <c r="A2743" s="274" t="s">
        <v>4960</v>
      </c>
      <c r="B2743" s="274" t="s">
        <v>2629</v>
      </c>
      <c r="C2743" s="274" t="s">
        <v>4961</v>
      </c>
      <c r="D2743" s="273" t="s">
        <v>4962</v>
      </c>
      <c r="E2743" s="296">
        <v>9500</v>
      </c>
      <c r="F2743" s="274" t="s">
        <v>6984</v>
      </c>
      <c r="G2743" s="273" t="s">
        <v>6985</v>
      </c>
      <c r="H2743" s="298" t="s">
        <v>5015</v>
      </c>
      <c r="I2743" s="298" t="s">
        <v>4966</v>
      </c>
      <c r="J2743" s="298" t="s">
        <v>4967</v>
      </c>
      <c r="K2743" s="273"/>
      <c r="L2743" s="273"/>
      <c r="M2743" s="273"/>
      <c r="N2743" s="273">
        <v>0</v>
      </c>
      <c r="O2743" s="273">
        <v>6</v>
      </c>
      <c r="P2743" s="287">
        <v>58159.199999999997</v>
      </c>
      <c r="Q2743" s="288" t="s">
        <v>8627</v>
      </c>
      <c r="R2743" s="289" t="s">
        <v>8628</v>
      </c>
    </row>
    <row r="2744" spans="1:18" x14ac:dyDescent="0.2">
      <c r="A2744" s="274" t="s">
        <v>4960</v>
      </c>
      <c r="B2744" s="274" t="s">
        <v>2629</v>
      </c>
      <c r="C2744" s="274" t="s">
        <v>4961</v>
      </c>
      <c r="D2744" s="273" t="s">
        <v>4962</v>
      </c>
      <c r="E2744" s="296">
        <v>9500</v>
      </c>
      <c r="F2744" s="274" t="s">
        <v>6986</v>
      </c>
      <c r="G2744" s="273" t="s">
        <v>6987</v>
      </c>
      <c r="H2744" s="298" t="s">
        <v>4976</v>
      </c>
      <c r="I2744" s="298" t="s">
        <v>4966</v>
      </c>
      <c r="J2744" s="298" t="s">
        <v>4967</v>
      </c>
      <c r="K2744" s="273"/>
      <c r="L2744" s="273"/>
      <c r="M2744" s="273"/>
      <c r="N2744" s="273">
        <v>4</v>
      </c>
      <c r="O2744" s="273">
        <v>6</v>
      </c>
      <c r="P2744" s="287">
        <v>58159.199999999997</v>
      </c>
      <c r="Q2744" s="288" t="s">
        <v>8627</v>
      </c>
      <c r="R2744" s="289" t="s">
        <v>8628</v>
      </c>
    </row>
    <row r="2745" spans="1:18" x14ac:dyDescent="0.2">
      <c r="A2745" s="274" t="s">
        <v>4960</v>
      </c>
      <c r="B2745" s="274" t="s">
        <v>2629</v>
      </c>
      <c r="C2745" s="274" t="s">
        <v>4961</v>
      </c>
      <c r="D2745" s="273" t="s">
        <v>4962</v>
      </c>
      <c r="E2745" s="296">
        <v>6500</v>
      </c>
      <c r="F2745" s="274" t="s">
        <v>6988</v>
      </c>
      <c r="G2745" s="273" t="s">
        <v>6989</v>
      </c>
      <c r="H2745" s="298" t="s">
        <v>4965</v>
      </c>
      <c r="I2745" s="298" t="s">
        <v>4966</v>
      </c>
      <c r="J2745" s="298" t="s">
        <v>4967</v>
      </c>
      <c r="K2745" s="273"/>
      <c r="L2745" s="273"/>
      <c r="M2745" s="273"/>
      <c r="N2745" s="273">
        <v>4</v>
      </c>
      <c r="O2745" s="273">
        <v>6</v>
      </c>
      <c r="P2745" s="287">
        <v>40159.200000000004</v>
      </c>
      <c r="Q2745" s="288" t="s">
        <v>8627</v>
      </c>
      <c r="R2745" s="289" t="s">
        <v>8628</v>
      </c>
    </row>
    <row r="2746" spans="1:18" x14ac:dyDescent="0.2">
      <c r="A2746" s="274" t="s">
        <v>4960</v>
      </c>
      <c r="B2746" s="274" t="s">
        <v>2629</v>
      </c>
      <c r="C2746" s="274" t="s">
        <v>4961</v>
      </c>
      <c r="D2746" s="273" t="s">
        <v>4962</v>
      </c>
      <c r="E2746" s="296">
        <v>10000</v>
      </c>
      <c r="F2746" s="274" t="s">
        <v>6990</v>
      </c>
      <c r="G2746" s="273" t="s">
        <v>6991</v>
      </c>
      <c r="H2746" s="298" t="s">
        <v>4985</v>
      </c>
      <c r="I2746" s="298" t="s">
        <v>4966</v>
      </c>
      <c r="J2746" s="298" t="s">
        <v>4967</v>
      </c>
      <c r="K2746" s="273"/>
      <c r="L2746" s="273"/>
      <c r="M2746" s="273"/>
      <c r="N2746" s="273">
        <v>3</v>
      </c>
      <c r="O2746" s="273">
        <v>6</v>
      </c>
      <c r="P2746" s="287">
        <v>61159.199999999997</v>
      </c>
      <c r="Q2746" s="288" t="s">
        <v>8627</v>
      </c>
      <c r="R2746" s="289" t="s">
        <v>8628</v>
      </c>
    </row>
    <row r="2747" spans="1:18" x14ac:dyDescent="0.2">
      <c r="A2747" s="274" t="s">
        <v>4960</v>
      </c>
      <c r="B2747" s="274" t="s">
        <v>2629</v>
      </c>
      <c r="C2747" s="274" t="s">
        <v>4961</v>
      </c>
      <c r="D2747" s="273" t="s">
        <v>4962</v>
      </c>
      <c r="E2747" s="296">
        <v>7500</v>
      </c>
      <c r="F2747" s="274" t="s">
        <v>6992</v>
      </c>
      <c r="G2747" s="273" t="s">
        <v>6993</v>
      </c>
      <c r="H2747" s="298" t="s">
        <v>4965</v>
      </c>
      <c r="I2747" s="298" t="s">
        <v>4966</v>
      </c>
      <c r="J2747" s="298" t="s">
        <v>4967</v>
      </c>
      <c r="K2747" s="273"/>
      <c r="L2747" s="273"/>
      <c r="M2747" s="273"/>
      <c r="N2747" s="273">
        <v>4</v>
      </c>
      <c r="O2747" s="273">
        <v>6</v>
      </c>
      <c r="P2747" s="287">
        <v>46159.200000000004</v>
      </c>
      <c r="Q2747" s="288" t="s">
        <v>8627</v>
      </c>
      <c r="R2747" s="289" t="s">
        <v>8628</v>
      </c>
    </row>
    <row r="2748" spans="1:18" x14ac:dyDescent="0.2">
      <c r="A2748" s="274" t="s">
        <v>4960</v>
      </c>
      <c r="B2748" s="274" t="s">
        <v>2629</v>
      </c>
      <c r="C2748" s="274" t="s">
        <v>4961</v>
      </c>
      <c r="D2748" s="273" t="s">
        <v>4962</v>
      </c>
      <c r="E2748" s="296">
        <v>6000</v>
      </c>
      <c r="F2748" s="274" t="s">
        <v>6994</v>
      </c>
      <c r="G2748" s="273" t="s">
        <v>6995</v>
      </c>
      <c r="H2748" s="298" t="s">
        <v>4976</v>
      </c>
      <c r="I2748" s="298" t="s">
        <v>4966</v>
      </c>
      <c r="J2748" s="298" t="s">
        <v>4967</v>
      </c>
      <c r="K2748" s="273"/>
      <c r="L2748" s="273"/>
      <c r="M2748" s="273"/>
      <c r="N2748" s="273">
        <v>0</v>
      </c>
      <c r="O2748" s="273">
        <v>6</v>
      </c>
      <c r="P2748" s="287">
        <v>37159.199999999997</v>
      </c>
      <c r="Q2748" s="288" t="s">
        <v>8627</v>
      </c>
      <c r="R2748" s="289" t="s">
        <v>8628</v>
      </c>
    </row>
    <row r="2749" spans="1:18" x14ac:dyDescent="0.2">
      <c r="A2749" s="274" t="s">
        <v>4960</v>
      </c>
      <c r="B2749" s="274" t="s">
        <v>2629</v>
      </c>
      <c r="C2749" s="274" t="s">
        <v>4961</v>
      </c>
      <c r="D2749" s="273" t="s">
        <v>4962</v>
      </c>
      <c r="E2749" s="296">
        <v>8500</v>
      </c>
      <c r="F2749" s="274" t="s">
        <v>6996</v>
      </c>
      <c r="G2749" s="273" t="s">
        <v>6997</v>
      </c>
      <c r="H2749" s="298" t="s">
        <v>4965</v>
      </c>
      <c r="I2749" s="298" t="s">
        <v>4966</v>
      </c>
      <c r="J2749" s="298" t="s">
        <v>4967</v>
      </c>
      <c r="K2749" s="273"/>
      <c r="L2749" s="273"/>
      <c r="M2749" s="273"/>
      <c r="N2749" s="273">
        <v>4</v>
      </c>
      <c r="O2749" s="273">
        <v>6</v>
      </c>
      <c r="P2749" s="287">
        <v>52159.199999999997</v>
      </c>
      <c r="Q2749" s="288" t="s">
        <v>8627</v>
      </c>
      <c r="R2749" s="289" t="s">
        <v>8628</v>
      </c>
    </row>
    <row r="2750" spans="1:18" x14ac:dyDescent="0.2">
      <c r="A2750" s="274" t="s">
        <v>4960</v>
      </c>
      <c r="B2750" s="274" t="s">
        <v>2629</v>
      </c>
      <c r="C2750" s="274" t="s">
        <v>4961</v>
      </c>
      <c r="D2750" s="273" t="s">
        <v>5052</v>
      </c>
      <c r="E2750" s="296">
        <v>2750</v>
      </c>
      <c r="F2750" s="274" t="s">
        <v>6998</v>
      </c>
      <c r="G2750" s="273" t="s">
        <v>6999</v>
      </c>
      <c r="H2750" s="298" t="s">
        <v>5055</v>
      </c>
      <c r="I2750" s="298" t="s">
        <v>4993</v>
      </c>
      <c r="J2750" s="298" t="s">
        <v>5056</v>
      </c>
      <c r="K2750" s="273"/>
      <c r="L2750" s="273"/>
      <c r="M2750" s="273"/>
      <c r="N2750" s="273">
        <v>0</v>
      </c>
      <c r="O2750" s="273">
        <v>6</v>
      </c>
      <c r="P2750" s="287">
        <v>17659.199999999997</v>
      </c>
      <c r="Q2750" s="288" t="s">
        <v>8627</v>
      </c>
      <c r="R2750" s="289" t="s">
        <v>8628</v>
      </c>
    </row>
    <row r="2751" spans="1:18" x14ac:dyDescent="0.2">
      <c r="A2751" s="274" t="s">
        <v>4960</v>
      </c>
      <c r="B2751" s="274" t="s">
        <v>2629</v>
      </c>
      <c r="C2751" s="274" t="s">
        <v>4961</v>
      </c>
      <c r="D2751" s="273" t="s">
        <v>4962</v>
      </c>
      <c r="E2751" s="296">
        <v>10000</v>
      </c>
      <c r="F2751" s="274" t="s">
        <v>7000</v>
      </c>
      <c r="G2751" s="273" t="s">
        <v>7001</v>
      </c>
      <c r="H2751" s="298" t="s">
        <v>5104</v>
      </c>
      <c r="I2751" s="298" t="s">
        <v>4966</v>
      </c>
      <c r="J2751" s="298" t="s">
        <v>4967</v>
      </c>
      <c r="K2751" s="273"/>
      <c r="L2751" s="273"/>
      <c r="M2751" s="273"/>
      <c r="N2751" s="273">
        <v>3</v>
      </c>
      <c r="O2751" s="273">
        <v>6</v>
      </c>
      <c r="P2751" s="287">
        <v>61159.199999999997</v>
      </c>
      <c r="Q2751" s="288" t="s">
        <v>8627</v>
      </c>
      <c r="R2751" s="289" t="s">
        <v>8628</v>
      </c>
    </row>
    <row r="2752" spans="1:18" x14ac:dyDescent="0.2">
      <c r="A2752" s="274" t="s">
        <v>4960</v>
      </c>
      <c r="B2752" s="274" t="s">
        <v>2629</v>
      </c>
      <c r="C2752" s="274" t="s">
        <v>4961</v>
      </c>
      <c r="D2752" s="273" t="s">
        <v>4962</v>
      </c>
      <c r="E2752" s="296">
        <v>6000</v>
      </c>
      <c r="F2752" s="274" t="s">
        <v>7002</v>
      </c>
      <c r="G2752" s="273" t="s">
        <v>7003</v>
      </c>
      <c r="H2752" s="274" t="s">
        <v>4976</v>
      </c>
      <c r="I2752" s="274" t="s">
        <v>4966</v>
      </c>
      <c r="J2752" s="274" t="s">
        <v>4967</v>
      </c>
      <c r="K2752" s="273"/>
      <c r="L2752" s="273"/>
      <c r="M2752" s="273"/>
      <c r="N2752" s="273">
        <v>0</v>
      </c>
      <c r="O2752" s="273">
        <v>6</v>
      </c>
      <c r="P2752" s="287">
        <v>37159.199999999997</v>
      </c>
      <c r="Q2752" s="274"/>
      <c r="R2752" s="290"/>
    </row>
    <row r="2753" spans="1:18" x14ac:dyDescent="0.2">
      <c r="A2753" s="274" t="s">
        <v>4960</v>
      </c>
      <c r="B2753" s="274" t="s">
        <v>2629</v>
      </c>
      <c r="C2753" s="274" t="s">
        <v>4961</v>
      </c>
      <c r="D2753" s="273" t="s">
        <v>4962</v>
      </c>
      <c r="E2753" s="296">
        <v>9500</v>
      </c>
      <c r="F2753" s="274" t="s">
        <v>7004</v>
      </c>
      <c r="G2753" s="273" t="s">
        <v>7005</v>
      </c>
      <c r="H2753" s="298" t="s">
        <v>4965</v>
      </c>
      <c r="I2753" s="298" t="s">
        <v>4966</v>
      </c>
      <c r="J2753" s="298" t="s">
        <v>4967</v>
      </c>
      <c r="K2753" s="273"/>
      <c r="L2753" s="273"/>
      <c r="M2753" s="273"/>
      <c r="N2753" s="273">
        <v>4</v>
      </c>
      <c r="O2753" s="273">
        <v>6</v>
      </c>
      <c r="P2753" s="287">
        <v>58159.199999999997</v>
      </c>
      <c r="Q2753" s="288" t="s">
        <v>8627</v>
      </c>
      <c r="R2753" s="289" t="s">
        <v>8628</v>
      </c>
    </row>
    <row r="2754" spans="1:18" x14ac:dyDescent="0.2">
      <c r="A2754" s="274" t="s">
        <v>4960</v>
      </c>
      <c r="B2754" s="274" t="s">
        <v>2629</v>
      </c>
      <c r="C2754" s="274" t="s">
        <v>4961</v>
      </c>
      <c r="D2754" s="273" t="s">
        <v>4962</v>
      </c>
      <c r="E2754" s="296">
        <v>5500</v>
      </c>
      <c r="F2754" s="274" t="s">
        <v>7006</v>
      </c>
      <c r="G2754" s="273" t="s">
        <v>7007</v>
      </c>
      <c r="H2754" s="298" t="s">
        <v>4973</v>
      </c>
      <c r="I2754" s="298" t="s">
        <v>4966</v>
      </c>
      <c r="J2754" s="298" t="s">
        <v>4967</v>
      </c>
      <c r="K2754" s="273"/>
      <c r="L2754" s="273"/>
      <c r="M2754" s="273"/>
      <c r="N2754" s="273">
        <v>3</v>
      </c>
      <c r="O2754" s="273">
        <v>6</v>
      </c>
      <c r="P2754" s="287">
        <v>34159.199999999997</v>
      </c>
      <c r="Q2754" s="288" t="s">
        <v>8627</v>
      </c>
      <c r="R2754" s="289" t="s">
        <v>8628</v>
      </c>
    </row>
    <row r="2755" spans="1:18" x14ac:dyDescent="0.2">
      <c r="A2755" s="274" t="s">
        <v>4960</v>
      </c>
      <c r="B2755" s="274" t="s">
        <v>2629</v>
      </c>
      <c r="C2755" s="274" t="s">
        <v>4961</v>
      </c>
      <c r="D2755" s="273" t="s">
        <v>5052</v>
      </c>
      <c r="E2755" s="296">
        <v>2500</v>
      </c>
      <c r="F2755" s="274" t="s">
        <v>7008</v>
      </c>
      <c r="G2755" s="273" t="s">
        <v>7009</v>
      </c>
      <c r="H2755" s="298" t="s">
        <v>7010</v>
      </c>
      <c r="I2755" s="298" t="s">
        <v>4966</v>
      </c>
      <c r="J2755" s="298" t="s">
        <v>5123</v>
      </c>
      <c r="K2755" s="273"/>
      <c r="L2755" s="273"/>
      <c r="M2755" s="273"/>
      <c r="N2755" s="273">
        <v>0</v>
      </c>
      <c r="O2755" s="273">
        <v>6</v>
      </c>
      <c r="P2755" s="287">
        <v>16156.5</v>
      </c>
      <c r="Q2755" s="288" t="s">
        <v>8627</v>
      </c>
      <c r="R2755" s="289" t="s">
        <v>8628</v>
      </c>
    </row>
    <row r="2756" spans="1:18" x14ac:dyDescent="0.2">
      <c r="A2756" s="274" t="s">
        <v>4960</v>
      </c>
      <c r="B2756" s="274" t="s">
        <v>2629</v>
      </c>
      <c r="C2756" s="274" t="s">
        <v>4961</v>
      </c>
      <c r="D2756" s="273" t="s">
        <v>4962</v>
      </c>
      <c r="E2756" s="296">
        <v>6500</v>
      </c>
      <c r="F2756" s="274" t="s">
        <v>7011</v>
      </c>
      <c r="G2756" s="273" t="s">
        <v>7012</v>
      </c>
      <c r="H2756" s="298" t="s">
        <v>4976</v>
      </c>
      <c r="I2756" s="298" t="s">
        <v>4966</v>
      </c>
      <c r="J2756" s="298" t="s">
        <v>4967</v>
      </c>
      <c r="K2756" s="273"/>
      <c r="L2756" s="273"/>
      <c r="M2756" s="273"/>
      <c r="N2756" s="273">
        <v>4</v>
      </c>
      <c r="O2756" s="273">
        <v>6</v>
      </c>
      <c r="P2756" s="287">
        <v>40159.200000000004</v>
      </c>
      <c r="Q2756" s="288" t="s">
        <v>8627</v>
      </c>
      <c r="R2756" s="289" t="s">
        <v>8628</v>
      </c>
    </row>
    <row r="2757" spans="1:18" x14ac:dyDescent="0.2">
      <c r="A2757" s="274" t="s">
        <v>4960</v>
      </c>
      <c r="B2757" s="274" t="s">
        <v>2629</v>
      </c>
      <c r="C2757" s="274" t="s">
        <v>4961</v>
      </c>
      <c r="D2757" s="273" t="s">
        <v>4962</v>
      </c>
      <c r="E2757" s="296">
        <v>6500</v>
      </c>
      <c r="F2757" s="274" t="s">
        <v>7013</v>
      </c>
      <c r="G2757" s="273" t="s">
        <v>7014</v>
      </c>
      <c r="H2757" s="274" t="s">
        <v>4976</v>
      </c>
      <c r="I2757" s="274" t="s">
        <v>4966</v>
      </c>
      <c r="J2757" s="274" t="s">
        <v>4967</v>
      </c>
      <c r="K2757" s="273"/>
      <c r="L2757" s="273"/>
      <c r="M2757" s="273"/>
      <c r="N2757" s="273">
        <v>0</v>
      </c>
      <c r="O2757" s="273">
        <v>6</v>
      </c>
      <c r="P2757" s="287">
        <v>38209.200000000004</v>
      </c>
      <c r="Q2757" s="274"/>
      <c r="R2757" s="290"/>
    </row>
    <row r="2758" spans="1:18" x14ac:dyDescent="0.2">
      <c r="A2758" s="274" t="s">
        <v>4960</v>
      </c>
      <c r="B2758" s="274" t="s">
        <v>2629</v>
      </c>
      <c r="C2758" s="274" t="s">
        <v>4961</v>
      </c>
      <c r="D2758" s="273" t="s">
        <v>4962</v>
      </c>
      <c r="E2758" s="296">
        <v>5500</v>
      </c>
      <c r="F2758" s="274" t="s">
        <v>7015</v>
      </c>
      <c r="G2758" s="273" t="s">
        <v>7016</v>
      </c>
      <c r="H2758" s="298" t="s">
        <v>4965</v>
      </c>
      <c r="I2758" s="298" t="s">
        <v>4966</v>
      </c>
      <c r="J2758" s="298" t="s">
        <v>4967</v>
      </c>
      <c r="K2758" s="273"/>
      <c r="L2758" s="273"/>
      <c r="M2758" s="273"/>
      <c r="N2758" s="273">
        <v>3</v>
      </c>
      <c r="O2758" s="273">
        <v>6</v>
      </c>
      <c r="P2758" s="287">
        <v>34159.199999999997</v>
      </c>
      <c r="Q2758" s="288" t="s">
        <v>8627</v>
      </c>
      <c r="R2758" s="289" t="s">
        <v>8628</v>
      </c>
    </row>
    <row r="2759" spans="1:18" x14ac:dyDescent="0.2">
      <c r="A2759" s="274" t="s">
        <v>4960</v>
      </c>
      <c r="B2759" s="274" t="s">
        <v>2629</v>
      </c>
      <c r="C2759" s="274" t="s">
        <v>4961</v>
      </c>
      <c r="D2759" s="273" t="s">
        <v>4970</v>
      </c>
      <c r="E2759" s="296">
        <v>3500</v>
      </c>
      <c r="F2759" s="274" t="s">
        <v>7017</v>
      </c>
      <c r="G2759" s="273" t="s">
        <v>7018</v>
      </c>
      <c r="H2759" s="298" t="s">
        <v>4976</v>
      </c>
      <c r="I2759" s="298" t="s">
        <v>4966</v>
      </c>
      <c r="J2759" s="298" t="s">
        <v>4967</v>
      </c>
      <c r="K2759" s="273"/>
      <c r="L2759" s="273"/>
      <c r="M2759" s="273"/>
      <c r="N2759" s="273">
        <v>0</v>
      </c>
      <c r="O2759" s="273">
        <v>6</v>
      </c>
      <c r="P2759" s="287">
        <v>22159.199999999997</v>
      </c>
      <c r="Q2759" s="288" t="s">
        <v>8627</v>
      </c>
      <c r="R2759" s="289" t="s">
        <v>8628</v>
      </c>
    </row>
    <row r="2760" spans="1:18" x14ac:dyDescent="0.2">
      <c r="A2760" s="274" t="s">
        <v>4960</v>
      </c>
      <c r="B2760" s="274" t="s">
        <v>2629</v>
      </c>
      <c r="C2760" s="274" t="s">
        <v>4961</v>
      </c>
      <c r="D2760" s="273" t="s">
        <v>4962</v>
      </c>
      <c r="E2760" s="296">
        <v>6500</v>
      </c>
      <c r="F2760" s="274" t="s">
        <v>7019</v>
      </c>
      <c r="G2760" s="273" t="s">
        <v>7020</v>
      </c>
      <c r="H2760" s="298" t="s">
        <v>4965</v>
      </c>
      <c r="I2760" s="298" t="s">
        <v>4966</v>
      </c>
      <c r="J2760" s="298" t="s">
        <v>4967</v>
      </c>
      <c r="K2760" s="273"/>
      <c r="L2760" s="273"/>
      <c r="M2760" s="273"/>
      <c r="N2760" s="273">
        <v>4</v>
      </c>
      <c r="O2760" s="273">
        <v>6</v>
      </c>
      <c r="P2760" s="287">
        <v>40159.200000000004</v>
      </c>
      <c r="Q2760" s="288" t="s">
        <v>8627</v>
      </c>
      <c r="R2760" s="289" t="s">
        <v>8628</v>
      </c>
    </row>
    <row r="2761" spans="1:18" x14ac:dyDescent="0.2">
      <c r="A2761" s="274" t="s">
        <v>4960</v>
      </c>
      <c r="B2761" s="274" t="s">
        <v>2629</v>
      </c>
      <c r="C2761" s="274" t="s">
        <v>4961</v>
      </c>
      <c r="D2761" s="273" t="s">
        <v>4962</v>
      </c>
      <c r="E2761" s="296">
        <v>10000</v>
      </c>
      <c r="F2761" s="274" t="s">
        <v>7021</v>
      </c>
      <c r="G2761" s="273" t="s">
        <v>7022</v>
      </c>
      <c r="H2761" s="274" t="s">
        <v>4985</v>
      </c>
      <c r="I2761" s="274" t="s">
        <v>4966</v>
      </c>
      <c r="J2761" s="274" t="s">
        <v>4967</v>
      </c>
      <c r="K2761" s="273"/>
      <c r="L2761" s="273"/>
      <c r="M2761" s="273"/>
      <c r="N2761" s="273">
        <v>3</v>
      </c>
      <c r="O2761" s="273">
        <v>6</v>
      </c>
      <c r="P2761" s="287">
        <v>61159.199999999997</v>
      </c>
      <c r="Q2761" s="274"/>
      <c r="R2761" s="290"/>
    </row>
    <row r="2762" spans="1:18" x14ac:dyDescent="0.2">
      <c r="A2762" s="274" t="s">
        <v>4960</v>
      </c>
      <c r="B2762" s="274" t="s">
        <v>2629</v>
      </c>
      <c r="C2762" s="274" t="s">
        <v>4961</v>
      </c>
      <c r="D2762" s="273" t="s">
        <v>4962</v>
      </c>
      <c r="E2762" s="296">
        <v>6500</v>
      </c>
      <c r="F2762" s="274" t="s">
        <v>7023</v>
      </c>
      <c r="G2762" s="273" t="s">
        <v>7024</v>
      </c>
      <c r="H2762" s="298" t="s">
        <v>4976</v>
      </c>
      <c r="I2762" s="298" t="s">
        <v>4966</v>
      </c>
      <c r="J2762" s="298" t="s">
        <v>4967</v>
      </c>
      <c r="K2762" s="273"/>
      <c r="L2762" s="273"/>
      <c r="M2762" s="273"/>
      <c r="N2762" s="273">
        <v>0</v>
      </c>
      <c r="O2762" s="273">
        <v>6</v>
      </c>
      <c r="P2762" s="287">
        <v>40159.200000000004</v>
      </c>
      <c r="Q2762" s="288" t="s">
        <v>8627</v>
      </c>
      <c r="R2762" s="289" t="s">
        <v>8628</v>
      </c>
    </row>
    <row r="2763" spans="1:18" x14ac:dyDescent="0.2">
      <c r="A2763" s="274" t="s">
        <v>4960</v>
      </c>
      <c r="B2763" s="274" t="s">
        <v>2629</v>
      </c>
      <c r="C2763" s="274" t="s">
        <v>4961</v>
      </c>
      <c r="D2763" s="273" t="s">
        <v>5052</v>
      </c>
      <c r="E2763" s="296">
        <v>1500</v>
      </c>
      <c r="F2763" s="274" t="s">
        <v>7025</v>
      </c>
      <c r="G2763" s="273" t="s">
        <v>7026</v>
      </c>
      <c r="H2763" s="298" t="s">
        <v>5055</v>
      </c>
      <c r="I2763" s="298" t="s">
        <v>4993</v>
      </c>
      <c r="J2763" s="298" t="s">
        <v>5056</v>
      </c>
      <c r="K2763" s="273"/>
      <c r="L2763" s="273"/>
      <c r="M2763" s="273"/>
      <c r="N2763" s="273">
        <v>0</v>
      </c>
      <c r="O2763" s="273">
        <v>6</v>
      </c>
      <c r="P2763" s="287">
        <v>9810</v>
      </c>
      <c r="Q2763" s="288" t="s">
        <v>8627</v>
      </c>
      <c r="R2763" s="289" t="s">
        <v>8628</v>
      </c>
    </row>
    <row r="2764" spans="1:18" x14ac:dyDescent="0.2">
      <c r="A2764" s="274" t="s">
        <v>4960</v>
      </c>
      <c r="B2764" s="274" t="s">
        <v>2629</v>
      </c>
      <c r="C2764" s="274" t="s">
        <v>4961</v>
      </c>
      <c r="D2764" s="273" t="s">
        <v>4962</v>
      </c>
      <c r="E2764" s="296">
        <v>5000</v>
      </c>
      <c r="F2764" s="274" t="s">
        <v>7027</v>
      </c>
      <c r="G2764" s="273" t="s">
        <v>7028</v>
      </c>
      <c r="H2764" s="298" t="s">
        <v>4976</v>
      </c>
      <c r="I2764" s="298" t="s">
        <v>4966</v>
      </c>
      <c r="J2764" s="298" t="s">
        <v>4967</v>
      </c>
      <c r="K2764" s="273"/>
      <c r="L2764" s="273"/>
      <c r="M2764" s="273"/>
      <c r="N2764" s="273">
        <v>0</v>
      </c>
      <c r="O2764" s="273">
        <v>6</v>
      </c>
      <c r="P2764" s="287">
        <v>31159.199999999997</v>
      </c>
      <c r="Q2764" s="288" t="s">
        <v>8627</v>
      </c>
      <c r="R2764" s="289" t="s">
        <v>8628</v>
      </c>
    </row>
    <row r="2765" spans="1:18" x14ac:dyDescent="0.2">
      <c r="A2765" s="274" t="s">
        <v>4960</v>
      </c>
      <c r="B2765" s="274" t="s">
        <v>2629</v>
      </c>
      <c r="C2765" s="274" t="s">
        <v>4961</v>
      </c>
      <c r="D2765" s="273" t="s">
        <v>4962</v>
      </c>
      <c r="E2765" s="296">
        <v>6500</v>
      </c>
      <c r="F2765" s="274" t="s">
        <v>7029</v>
      </c>
      <c r="G2765" s="273" t="s">
        <v>7030</v>
      </c>
      <c r="H2765" s="298" t="s">
        <v>4965</v>
      </c>
      <c r="I2765" s="298" t="s">
        <v>4966</v>
      </c>
      <c r="J2765" s="298" t="s">
        <v>4967</v>
      </c>
      <c r="K2765" s="273"/>
      <c r="L2765" s="273"/>
      <c r="M2765" s="273"/>
      <c r="N2765" s="273">
        <v>4</v>
      </c>
      <c r="O2765" s="273">
        <v>6</v>
      </c>
      <c r="P2765" s="287">
        <v>40159.200000000004</v>
      </c>
      <c r="Q2765" s="288" t="s">
        <v>8627</v>
      </c>
      <c r="R2765" s="289" t="s">
        <v>8628</v>
      </c>
    </row>
    <row r="2766" spans="1:18" x14ac:dyDescent="0.2">
      <c r="A2766" s="274" t="s">
        <v>4960</v>
      </c>
      <c r="B2766" s="274" t="s">
        <v>2629</v>
      </c>
      <c r="C2766" s="274" t="s">
        <v>4961</v>
      </c>
      <c r="D2766" s="273" t="s">
        <v>4962</v>
      </c>
      <c r="E2766" s="296">
        <v>5500</v>
      </c>
      <c r="F2766" s="274" t="s">
        <v>7031</v>
      </c>
      <c r="G2766" s="273" t="s">
        <v>7032</v>
      </c>
      <c r="H2766" s="298" t="s">
        <v>5306</v>
      </c>
      <c r="I2766" s="298" t="s">
        <v>4981</v>
      </c>
      <c r="J2766" s="298" t="s">
        <v>4982</v>
      </c>
      <c r="K2766" s="273"/>
      <c r="L2766" s="273"/>
      <c r="M2766" s="273"/>
      <c r="N2766" s="273">
        <v>0</v>
      </c>
      <c r="O2766" s="273">
        <v>6</v>
      </c>
      <c r="P2766" s="287">
        <v>34159.199999999997</v>
      </c>
      <c r="Q2766" s="288" t="s">
        <v>8627</v>
      </c>
      <c r="R2766" s="289" t="s">
        <v>8628</v>
      </c>
    </row>
    <row r="2767" spans="1:18" x14ac:dyDescent="0.2">
      <c r="A2767" s="274" t="s">
        <v>4960</v>
      </c>
      <c r="B2767" s="274" t="s">
        <v>2629</v>
      </c>
      <c r="C2767" s="274" t="s">
        <v>4961</v>
      </c>
      <c r="D2767" s="273" t="s">
        <v>4970</v>
      </c>
      <c r="E2767" s="296">
        <v>5500</v>
      </c>
      <c r="F2767" s="274" t="s">
        <v>7035</v>
      </c>
      <c r="G2767" s="273" t="s">
        <v>7036</v>
      </c>
      <c r="H2767" s="298" t="s">
        <v>6452</v>
      </c>
      <c r="I2767" s="298" t="s">
        <v>4966</v>
      </c>
      <c r="J2767" s="298" t="s">
        <v>4967</v>
      </c>
      <c r="K2767" s="273"/>
      <c r="L2767" s="273"/>
      <c r="M2767" s="273"/>
      <c r="N2767" s="273">
        <v>0</v>
      </c>
      <c r="O2767" s="273">
        <v>6</v>
      </c>
      <c r="P2767" s="287">
        <v>34159.199999999997</v>
      </c>
      <c r="Q2767" s="288" t="s">
        <v>8627</v>
      </c>
      <c r="R2767" s="289" t="s">
        <v>8628</v>
      </c>
    </row>
    <row r="2768" spans="1:18" x14ac:dyDescent="0.2">
      <c r="A2768" s="274" t="s">
        <v>4960</v>
      </c>
      <c r="B2768" s="274" t="s">
        <v>2629</v>
      </c>
      <c r="C2768" s="274" t="s">
        <v>4961</v>
      </c>
      <c r="D2768" s="273" t="s">
        <v>4962</v>
      </c>
      <c r="E2768" s="296">
        <v>5500</v>
      </c>
      <c r="F2768" s="274" t="s">
        <v>7037</v>
      </c>
      <c r="G2768" s="273" t="s">
        <v>7038</v>
      </c>
      <c r="H2768" s="298" t="s">
        <v>5015</v>
      </c>
      <c r="I2768" s="298" t="s">
        <v>4981</v>
      </c>
      <c r="J2768" s="298" t="s">
        <v>4982</v>
      </c>
      <c r="K2768" s="273"/>
      <c r="L2768" s="273"/>
      <c r="M2768" s="273"/>
      <c r="N2768" s="273">
        <v>3</v>
      </c>
      <c r="O2768" s="273">
        <v>6</v>
      </c>
      <c r="P2768" s="287">
        <v>34159.199999999997</v>
      </c>
      <c r="Q2768" s="288" t="s">
        <v>8627</v>
      </c>
      <c r="R2768" s="289" t="s">
        <v>8628</v>
      </c>
    </row>
    <row r="2769" spans="1:18" x14ac:dyDescent="0.2">
      <c r="A2769" s="274" t="s">
        <v>4960</v>
      </c>
      <c r="B2769" s="274" t="s">
        <v>2629</v>
      </c>
      <c r="C2769" s="274" t="s">
        <v>4961</v>
      </c>
      <c r="D2769" s="273" t="s">
        <v>4962</v>
      </c>
      <c r="E2769" s="296">
        <v>5500</v>
      </c>
      <c r="F2769" s="274" t="s">
        <v>7039</v>
      </c>
      <c r="G2769" s="273" t="s">
        <v>7040</v>
      </c>
      <c r="H2769" s="298" t="s">
        <v>5012</v>
      </c>
      <c r="I2769" s="298" t="s">
        <v>4966</v>
      </c>
      <c r="J2769" s="298" t="s">
        <v>4967</v>
      </c>
      <c r="K2769" s="273"/>
      <c r="L2769" s="273"/>
      <c r="M2769" s="273"/>
      <c r="N2769" s="273">
        <v>3</v>
      </c>
      <c r="O2769" s="273">
        <v>6</v>
      </c>
      <c r="P2769" s="287">
        <v>34159.199999999997</v>
      </c>
      <c r="Q2769" s="288" t="s">
        <v>8627</v>
      </c>
      <c r="R2769" s="289" t="s">
        <v>8628</v>
      </c>
    </row>
    <row r="2770" spans="1:18" x14ac:dyDescent="0.2">
      <c r="A2770" s="274" t="s">
        <v>4960</v>
      </c>
      <c r="B2770" s="274" t="s">
        <v>2629</v>
      </c>
      <c r="C2770" s="274" t="s">
        <v>4961</v>
      </c>
      <c r="D2770" s="273" t="s">
        <v>4962</v>
      </c>
      <c r="E2770" s="296">
        <v>7500</v>
      </c>
      <c r="F2770" s="274" t="s">
        <v>7041</v>
      </c>
      <c r="G2770" s="273" t="s">
        <v>7042</v>
      </c>
      <c r="H2770" s="298" t="s">
        <v>4965</v>
      </c>
      <c r="I2770" s="298" t="s">
        <v>4966</v>
      </c>
      <c r="J2770" s="298" t="s">
        <v>4967</v>
      </c>
      <c r="K2770" s="273"/>
      <c r="L2770" s="273"/>
      <c r="M2770" s="273"/>
      <c r="N2770" s="273">
        <v>3</v>
      </c>
      <c r="O2770" s="273">
        <v>6</v>
      </c>
      <c r="P2770" s="287">
        <v>46159.200000000004</v>
      </c>
      <c r="Q2770" s="288" t="s">
        <v>8627</v>
      </c>
      <c r="R2770" s="289" t="s">
        <v>8628</v>
      </c>
    </row>
    <row r="2771" spans="1:18" x14ac:dyDescent="0.2">
      <c r="A2771" s="274" t="s">
        <v>4960</v>
      </c>
      <c r="B2771" s="274" t="s">
        <v>2629</v>
      </c>
      <c r="C2771" s="274" t="s">
        <v>4961</v>
      </c>
      <c r="D2771" s="273" t="s">
        <v>5052</v>
      </c>
      <c r="E2771" s="296">
        <v>2500</v>
      </c>
      <c r="F2771" s="274" t="s">
        <v>7043</v>
      </c>
      <c r="G2771" s="273" t="s">
        <v>7044</v>
      </c>
      <c r="H2771" s="298" t="s">
        <v>5055</v>
      </c>
      <c r="I2771" s="298" t="s">
        <v>4993</v>
      </c>
      <c r="J2771" s="298" t="s">
        <v>5056</v>
      </c>
      <c r="K2771" s="273"/>
      <c r="L2771" s="273"/>
      <c r="M2771" s="273"/>
      <c r="N2771" s="273">
        <v>0</v>
      </c>
      <c r="O2771" s="273">
        <v>6</v>
      </c>
      <c r="P2771" s="287">
        <v>16155.14</v>
      </c>
      <c r="Q2771" s="288" t="s">
        <v>8627</v>
      </c>
      <c r="R2771" s="289" t="s">
        <v>8628</v>
      </c>
    </row>
    <row r="2772" spans="1:18" x14ac:dyDescent="0.2">
      <c r="A2772" s="274" t="s">
        <v>4960</v>
      </c>
      <c r="B2772" s="274" t="s">
        <v>2629</v>
      </c>
      <c r="C2772" s="274" t="s">
        <v>4961</v>
      </c>
      <c r="D2772" s="273" t="s">
        <v>4962</v>
      </c>
      <c r="E2772" s="296">
        <v>7500</v>
      </c>
      <c r="F2772" s="274" t="s">
        <v>7045</v>
      </c>
      <c r="G2772" s="273" t="s">
        <v>7046</v>
      </c>
      <c r="H2772" s="298" t="s">
        <v>4965</v>
      </c>
      <c r="I2772" s="298" t="s">
        <v>4966</v>
      </c>
      <c r="J2772" s="298" t="s">
        <v>4967</v>
      </c>
      <c r="K2772" s="273"/>
      <c r="L2772" s="273"/>
      <c r="M2772" s="273"/>
      <c r="N2772" s="273">
        <v>3</v>
      </c>
      <c r="O2772" s="273">
        <v>6</v>
      </c>
      <c r="P2772" s="287">
        <v>46159.200000000004</v>
      </c>
      <c r="Q2772" s="288" t="s">
        <v>8627</v>
      </c>
      <c r="R2772" s="289" t="s">
        <v>8628</v>
      </c>
    </row>
    <row r="2773" spans="1:18" x14ac:dyDescent="0.2">
      <c r="A2773" s="274" t="s">
        <v>4960</v>
      </c>
      <c r="B2773" s="274" t="s">
        <v>2629</v>
      </c>
      <c r="C2773" s="274" t="s">
        <v>4961</v>
      </c>
      <c r="D2773" s="273" t="s">
        <v>4962</v>
      </c>
      <c r="E2773" s="296">
        <v>6500</v>
      </c>
      <c r="F2773" s="274" t="s">
        <v>7047</v>
      </c>
      <c r="G2773" s="273" t="s">
        <v>7048</v>
      </c>
      <c r="H2773" s="298" t="s">
        <v>4976</v>
      </c>
      <c r="I2773" s="298" t="s">
        <v>4966</v>
      </c>
      <c r="J2773" s="298" t="s">
        <v>4967</v>
      </c>
      <c r="K2773" s="273"/>
      <c r="L2773" s="273"/>
      <c r="M2773" s="273"/>
      <c r="N2773" s="273">
        <v>3</v>
      </c>
      <c r="O2773" s="273">
        <v>6</v>
      </c>
      <c r="P2773" s="287">
        <v>40159.200000000004</v>
      </c>
      <c r="Q2773" s="288" t="s">
        <v>8627</v>
      </c>
      <c r="R2773" s="289" t="s">
        <v>8628</v>
      </c>
    </row>
    <row r="2774" spans="1:18" x14ac:dyDescent="0.2">
      <c r="A2774" s="274" t="s">
        <v>4960</v>
      </c>
      <c r="B2774" s="274" t="s">
        <v>2629</v>
      </c>
      <c r="C2774" s="274" t="s">
        <v>4961</v>
      </c>
      <c r="D2774" s="273" t="s">
        <v>4970</v>
      </c>
      <c r="E2774" s="296">
        <v>5500</v>
      </c>
      <c r="F2774" s="274" t="s">
        <v>7049</v>
      </c>
      <c r="G2774" s="273" t="s">
        <v>7050</v>
      </c>
      <c r="H2774" s="298" t="s">
        <v>5012</v>
      </c>
      <c r="I2774" s="298" t="s">
        <v>4966</v>
      </c>
      <c r="J2774" s="298" t="s">
        <v>4967</v>
      </c>
      <c r="K2774" s="273"/>
      <c r="L2774" s="273"/>
      <c r="M2774" s="273"/>
      <c r="N2774" s="273">
        <v>0</v>
      </c>
      <c r="O2774" s="273">
        <v>6</v>
      </c>
      <c r="P2774" s="287">
        <v>34159.199999999997</v>
      </c>
      <c r="Q2774" s="288" t="s">
        <v>8627</v>
      </c>
      <c r="R2774" s="289" t="s">
        <v>8628</v>
      </c>
    </row>
    <row r="2775" spans="1:18" x14ac:dyDescent="0.2">
      <c r="A2775" s="274" t="s">
        <v>4960</v>
      </c>
      <c r="B2775" s="274" t="s">
        <v>2629</v>
      </c>
      <c r="C2775" s="274" t="s">
        <v>4961</v>
      </c>
      <c r="D2775" s="273" t="s">
        <v>4962</v>
      </c>
      <c r="E2775" s="296">
        <v>5500</v>
      </c>
      <c r="F2775" s="274" t="s">
        <v>7051</v>
      </c>
      <c r="G2775" s="273" t="s">
        <v>7052</v>
      </c>
      <c r="H2775" s="298" t="s">
        <v>4976</v>
      </c>
      <c r="I2775" s="298" t="s">
        <v>4966</v>
      </c>
      <c r="J2775" s="298" t="s">
        <v>4967</v>
      </c>
      <c r="K2775" s="273"/>
      <c r="L2775" s="273"/>
      <c r="M2775" s="273"/>
      <c r="N2775" s="273">
        <v>0</v>
      </c>
      <c r="O2775" s="273">
        <v>6</v>
      </c>
      <c r="P2775" s="287">
        <v>34159.199999999997</v>
      </c>
      <c r="Q2775" s="288" t="s">
        <v>8627</v>
      </c>
      <c r="R2775" s="289" t="s">
        <v>8628</v>
      </c>
    </row>
    <row r="2776" spans="1:18" x14ac:dyDescent="0.2">
      <c r="A2776" s="274" t="s">
        <v>4960</v>
      </c>
      <c r="B2776" s="274" t="s">
        <v>2629</v>
      </c>
      <c r="C2776" s="274" t="s">
        <v>4961</v>
      </c>
      <c r="D2776" s="273" t="s">
        <v>4962</v>
      </c>
      <c r="E2776" s="296">
        <v>8500</v>
      </c>
      <c r="F2776" s="274" t="s">
        <v>7053</v>
      </c>
      <c r="G2776" s="273" t="s">
        <v>7054</v>
      </c>
      <c r="H2776" s="298" t="s">
        <v>4976</v>
      </c>
      <c r="I2776" s="298" t="s">
        <v>4966</v>
      </c>
      <c r="J2776" s="298" t="s">
        <v>4967</v>
      </c>
      <c r="K2776" s="273"/>
      <c r="L2776" s="273"/>
      <c r="M2776" s="273"/>
      <c r="N2776" s="273">
        <v>0</v>
      </c>
      <c r="O2776" s="273">
        <v>6</v>
      </c>
      <c r="P2776" s="287">
        <v>52159.199999999997</v>
      </c>
      <c r="Q2776" s="288" t="s">
        <v>8627</v>
      </c>
      <c r="R2776" s="289" t="s">
        <v>8628</v>
      </c>
    </row>
    <row r="2777" spans="1:18" x14ac:dyDescent="0.2">
      <c r="A2777" s="274" t="s">
        <v>4960</v>
      </c>
      <c r="B2777" s="274" t="s">
        <v>2629</v>
      </c>
      <c r="C2777" s="274" t="s">
        <v>4961</v>
      </c>
      <c r="D2777" s="273" t="s">
        <v>4962</v>
      </c>
      <c r="E2777" s="296">
        <v>12500</v>
      </c>
      <c r="F2777" s="274" t="s">
        <v>7055</v>
      </c>
      <c r="G2777" s="273" t="s">
        <v>7056</v>
      </c>
      <c r="H2777" s="298" t="s">
        <v>4965</v>
      </c>
      <c r="I2777" s="298" t="s">
        <v>4966</v>
      </c>
      <c r="J2777" s="298" t="s">
        <v>4967</v>
      </c>
      <c r="K2777" s="273"/>
      <c r="L2777" s="273"/>
      <c r="M2777" s="273"/>
      <c r="N2777" s="273">
        <v>3</v>
      </c>
      <c r="O2777" s="273">
        <v>6</v>
      </c>
      <c r="P2777" s="287">
        <v>76159.200000000012</v>
      </c>
      <c r="Q2777" s="288" t="s">
        <v>8627</v>
      </c>
      <c r="R2777" s="289" t="s">
        <v>8628</v>
      </c>
    </row>
    <row r="2778" spans="1:18" x14ac:dyDescent="0.2">
      <c r="A2778" s="274" t="s">
        <v>4960</v>
      </c>
      <c r="B2778" s="274" t="s">
        <v>2629</v>
      </c>
      <c r="C2778" s="274" t="s">
        <v>4961</v>
      </c>
      <c r="D2778" s="273" t="s">
        <v>4962</v>
      </c>
      <c r="E2778" s="296">
        <v>10500</v>
      </c>
      <c r="F2778" s="274" t="s">
        <v>7057</v>
      </c>
      <c r="G2778" s="273" t="s">
        <v>7058</v>
      </c>
      <c r="H2778" s="298" t="s">
        <v>4965</v>
      </c>
      <c r="I2778" s="298" t="s">
        <v>4966</v>
      </c>
      <c r="J2778" s="298" t="s">
        <v>4967</v>
      </c>
      <c r="K2778" s="273"/>
      <c r="L2778" s="273"/>
      <c r="M2778" s="273"/>
      <c r="N2778" s="273">
        <v>0</v>
      </c>
      <c r="O2778" s="273">
        <v>6</v>
      </c>
      <c r="P2778" s="287">
        <v>64159.199999999997</v>
      </c>
      <c r="Q2778" s="288" t="s">
        <v>8627</v>
      </c>
      <c r="R2778" s="289" t="s">
        <v>8628</v>
      </c>
    </row>
    <row r="2779" spans="1:18" x14ac:dyDescent="0.2">
      <c r="A2779" s="274" t="s">
        <v>4960</v>
      </c>
      <c r="B2779" s="274" t="s">
        <v>2629</v>
      </c>
      <c r="C2779" s="274" t="s">
        <v>4961</v>
      </c>
      <c r="D2779" s="273" t="s">
        <v>4962</v>
      </c>
      <c r="E2779" s="296">
        <v>7500</v>
      </c>
      <c r="F2779" s="274" t="s">
        <v>7059</v>
      </c>
      <c r="G2779" s="273" t="s">
        <v>7060</v>
      </c>
      <c r="H2779" s="298" t="s">
        <v>5015</v>
      </c>
      <c r="I2779" s="298" t="s">
        <v>4966</v>
      </c>
      <c r="J2779" s="298" t="s">
        <v>4967</v>
      </c>
      <c r="K2779" s="273"/>
      <c r="L2779" s="273"/>
      <c r="M2779" s="273"/>
      <c r="N2779" s="273">
        <v>3</v>
      </c>
      <c r="O2779" s="273">
        <v>6</v>
      </c>
      <c r="P2779" s="287">
        <v>46159.200000000004</v>
      </c>
      <c r="Q2779" s="288" t="s">
        <v>8627</v>
      </c>
      <c r="R2779" s="289" t="s">
        <v>8628</v>
      </c>
    </row>
    <row r="2780" spans="1:18" x14ac:dyDescent="0.2">
      <c r="A2780" s="274" t="s">
        <v>4960</v>
      </c>
      <c r="B2780" s="274" t="s">
        <v>2629</v>
      </c>
      <c r="C2780" s="274" t="s">
        <v>4961</v>
      </c>
      <c r="D2780" s="273" t="s">
        <v>4962</v>
      </c>
      <c r="E2780" s="296">
        <v>8500</v>
      </c>
      <c r="F2780" s="274" t="s">
        <v>7061</v>
      </c>
      <c r="G2780" s="273" t="s">
        <v>7062</v>
      </c>
      <c r="H2780" s="298" t="s">
        <v>4985</v>
      </c>
      <c r="I2780" s="298" t="s">
        <v>4966</v>
      </c>
      <c r="J2780" s="298" t="s">
        <v>4967</v>
      </c>
      <c r="K2780" s="273"/>
      <c r="L2780" s="273"/>
      <c r="M2780" s="273"/>
      <c r="N2780" s="273">
        <v>3</v>
      </c>
      <c r="O2780" s="273">
        <v>6</v>
      </c>
      <c r="P2780" s="287">
        <v>52159.199999999997</v>
      </c>
      <c r="Q2780" s="288" t="s">
        <v>8627</v>
      </c>
      <c r="R2780" s="289" t="s">
        <v>8628</v>
      </c>
    </row>
    <row r="2781" spans="1:18" x14ac:dyDescent="0.2">
      <c r="A2781" s="274" t="s">
        <v>4960</v>
      </c>
      <c r="B2781" s="274" t="s">
        <v>2629</v>
      </c>
      <c r="C2781" s="274" t="s">
        <v>4961</v>
      </c>
      <c r="D2781" s="273" t="s">
        <v>4962</v>
      </c>
      <c r="E2781" s="296">
        <v>6500</v>
      </c>
      <c r="F2781" s="274" t="s">
        <v>7063</v>
      </c>
      <c r="G2781" s="273" t="s">
        <v>7064</v>
      </c>
      <c r="H2781" s="298" t="s">
        <v>4976</v>
      </c>
      <c r="I2781" s="298" t="s">
        <v>4966</v>
      </c>
      <c r="J2781" s="298" t="s">
        <v>4967</v>
      </c>
      <c r="K2781" s="273"/>
      <c r="L2781" s="273"/>
      <c r="M2781" s="273"/>
      <c r="N2781" s="273">
        <v>0</v>
      </c>
      <c r="O2781" s="273">
        <v>6</v>
      </c>
      <c r="P2781" s="287">
        <v>40159.200000000004</v>
      </c>
      <c r="Q2781" s="288" t="s">
        <v>8627</v>
      </c>
      <c r="R2781" s="289" t="s">
        <v>8628</v>
      </c>
    </row>
    <row r="2782" spans="1:18" x14ac:dyDescent="0.2">
      <c r="A2782" s="274" t="s">
        <v>4960</v>
      </c>
      <c r="B2782" s="274" t="s">
        <v>2629</v>
      </c>
      <c r="C2782" s="274" t="s">
        <v>4961</v>
      </c>
      <c r="D2782" s="273" t="s">
        <v>4962</v>
      </c>
      <c r="E2782" s="296">
        <v>5500</v>
      </c>
      <c r="F2782" s="274" t="s">
        <v>7067</v>
      </c>
      <c r="G2782" s="273" t="s">
        <v>7068</v>
      </c>
      <c r="H2782" s="298" t="s">
        <v>4976</v>
      </c>
      <c r="I2782" s="298" t="s">
        <v>4966</v>
      </c>
      <c r="J2782" s="298" t="s">
        <v>4967</v>
      </c>
      <c r="K2782" s="273"/>
      <c r="L2782" s="273"/>
      <c r="M2782" s="273"/>
      <c r="N2782" s="273">
        <v>0</v>
      </c>
      <c r="O2782" s="273">
        <v>6</v>
      </c>
      <c r="P2782" s="287">
        <v>34159.199999999997</v>
      </c>
      <c r="Q2782" s="288" t="s">
        <v>8627</v>
      </c>
      <c r="R2782" s="289" t="s">
        <v>8628</v>
      </c>
    </row>
    <row r="2783" spans="1:18" x14ac:dyDescent="0.2">
      <c r="A2783" s="274" t="s">
        <v>4960</v>
      </c>
      <c r="B2783" s="274" t="s">
        <v>2629</v>
      </c>
      <c r="C2783" s="274" t="s">
        <v>4961</v>
      </c>
      <c r="D2783" s="273" t="s">
        <v>4962</v>
      </c>
      <c r="E2783" s="296">
        <v>10500</v>
      </c>
      <c r="F2783" s="274" t="s">
        <v>7069</v>
      </c>
      <c r="G2783" s="273" t="s">
        <v>7070</v>
      </c>
      <c r="H2783" s="298" t="s">
        <v>5104</v>
      </c>
      <c r="I2783" s="298" t="s">
        <v>4966</v>
      </c>
      <c r="J2783" s="298" t="s">
        <v>4967</v>
      </c>
      <c r="K2783" s="273"/>
      <c r="L2783" s="273"/>
      <c r="M2783" s="273"/>
      <c r="N2783" s="273">
        <v>3</v>
      </c>
      <c r="O2783" s="273">
        <v>6</v>
      </c>
      <c r="P2783" s="287">
        <v>64159.199999999997</v>
      </c>
      <c r="Q2783" s="288" t="s">
        <v>8627</v>
      </c>
      <c r="R2783" s="289" t="s">
        <v>8628</v>
      </c>
    </row>
    <row r="2784" spans="1:18" x14ac:dyDescent="0.2">
      <c r="A2784" s="274" t="s">
        <v>4960</v>
      </c>
      <c r="B2784" s="274" t="s">
        <v>2629</v>
      </c>
      <c r="C2784" s="274" t="s">
        <v>4961</v>
      </c>
      <c r="D2784" s="273" t="s">
        <v>4962</v>
      </c>
      <c r="E2784" s="296">
        <v>8500</v>
      </c>
      <c r="F2784" s="274" t="s">
        <v>7071</v>
      </c>
      <c r="G2784" s="273" t="s">
        <v>7072</v>
      </c>
      <c r="H2784" s="298" t="s">
        <v>4985</v>
      </c>
      <c r="I2784" s="298" t="s">
        <v>4966</v>
      </c>
      <c r="J2784" s="298" t="s">
        <v>4967</v>
      </c>
      <c r="K2784" s="273"/>
      <c r="L2784" s="273"/>
      <c r="M2784" s="273"/>
      <c r="N2784" s="273">
        <v>3</v>
      </c>
      <c r="O2784" s="273">
        <v>6</v>
      </c>
      <c r="P2784" s="287">
        <v>52159.199999999997</v>
      </c>
      <c r="Q2784" s="288" t="s">
        <v>8627</v>
      </c>
      <c r="R2784" s="289" t="s">
        <v>8628</v>
      </c>
    </row>
    <row r="2785" spans="1:18" x14ac:dyDescent="0.2">
      <c r="A2785" s="274" t="s">
        <v>4960</v>
      </c>
      <c r="B2785" s="274" t="s">
        <v>2629</v>
      </c>
      <c r="C2785" s="274" t="s">
        <v>4961</v>
      </c>
      <c r="D2785" s="273" t="s">
        <v>4962</v>
      </c>
      <c r="E2785" s="296">
        <v>8500</v>
      </c>
      <c r="F2785" s="274" t="s">
        <v>7073</v>
      </c>
      <c r="G2785" s="273" t="s">
        <v>7074</v>
      </c>
      <c r="H2785" s="298" t="s">
        <v>4985</v>
      </c>
      <c r="I2785" s="298" t="s">
        <v>4966</v>
      </c>
      <c r="J2785" s="298" t="s">
        <v>4967</v>
      </c>
      <c r="K2785" s="273"/>
      <c r="L2785" s="273"/>
      <c r="M2785" s="273"/>
      <c r="N2785" s="273">
        <v>3</v>
      </c>
      <c r="O2785" s="273">
        <v>6</v>
      </c>
      <c r="P2785" s="287">
        <v>52159.199999999997</v>
      </c>
      <c r="Q2785" s="288" t="s">
        <v>8627</v>
      </c>
      <c r="R2785" s="289" t="s">
        <v>8628</v>
      </c>
    </row>
    <row r="2786" spans="1:18" x14ac:dyDescent="0.2">
      <c r="A2786" s="274" t="s">
        <v>4960</v>
      </c>
      <c r="B2786" s="274" t="s">
        <v>2629</v>
      </c>
      <c r="C2786" s="274" t="s">
        <v>4961</v>
      </c>
      <c r="D2786" s="273" t="s">
        <v>4962</v>
      </c>
      <c r="E2786" s="296">
        <v>6500</v>
      </c>
      <c r="F2786" s="274" t="s">
        <v>7075</v>
      </c>
      <c r="G2786" s="273" t="s">
        <v>7076</v>
      </c>
      <c r="H2786" s="298" t="s">
        <v>4976</v>
      </c>
      <c r="I2786" s="298" t="s">
        <v>4966</v>
      </c>
      <c r="J2786" s="298" t="s">
        <v>4967</v>
      </c>
      <c r="K2786" s="273"/>
      <c r="L2786" s="273"/>
      <c r="M2786" s="273"/>
      <c r="N2786" s="273">
        <v>4</v>
      </c>
      <c r="O2786" s="273">
        <v>6</v>
      </c>
      <c r="P2786" s="287">
        <v>40159.200000000004</v>
      </c>
      <c r="Q2786" s="288" t="s">
        <v>8627</v>
      </c>
      <c r="R2786" s="289" t="s">
        <v>8628</v>
      </c>
    </row>
    <row r="2787" spans="1:18" x14ac:dyDescent="0.2">
      <c r="A2787" s="274" t="s">
        <v>4960</v>
      </c>
      <c r="B2787" s="274" t="s">
        <v>2629</v>
      </c>
      <c r="C2787" s="274" t="s">
        <v>4961</v>
      </c>
      <c r="D2787" s="273" t="s">
        <v>4962</v>
      </c>
      <c r="E2787" s="296">
        <v>6500</v>
      </c>
      <c r="F2787" s="274" t="s">
        <v>7077</v>
      </c>
      <c r="G2787" s="273" t="s">
        <v>7078</v>
      </c>
      <c r="H2787" s="298" t="s">
        <v>4976</v>
      </c>
      <c r="I2787" s="298" t="s">
        <v>4966</v>
      </c>
      <c r="J2787" s="298" t="s">
        <v>4967</v>
      </c>
      <c r="K2787" s="273"/>
      <c r="L2787" s="273"/>
      <c r="M2787" s="273"/>
      <c r="N2787" s="273">
        <v>0</v>
      </c>
      <c r="O2787" s="273">
        <v>6</v>
      </c>
      <c r="P2787" s="287">
        <v>40159.200000000004</v>
      </c>
      <c r="Q2787" s="288" t="s">
        <v>8627</v>
      </c>
      <c r="R2787" s="289" t="s">
        <v>8628</v>
      </c>
    </row>
    <row r="2788" spans="1:18" x14ac:dyDescent="0.2">
      <c r="A2788" s="274" t="s">
        <v>4960</v>
      </c>
      <c r="B2788" s="274" t="s">
        <v>2629</v>
      </c>
      <c r="C2788" s="274" t="s">
        <v>4961</v>
      </c>
      <c r="D2788" s="273" t="s">
        <v>5052</v>
      </c>
      <c r="E2788" s="296">
        <v>3500</v>
      </c>
      <c r="F2788" s="274" t="s">
        <v>7079</v>
      </c>
      <c r="G2788" s="273" t="s">
        <v>7080</v>
      </c>
      <c r="H2788" s="298" t="s">
        <v>5055</v>
      </c>
      <c r="I2788" s="298" t="s">
        <v>4993</v>
      </c>
      <c r="J2788" s="298" t="s">
        <v>5056</v>
      </c>
      <c r="K2788" s="273"/>
      <c r="L2788" s="273"/>
      <c r="M2788" s="273"/>
      <c r="N2788" s="273">
        <v>4</v>
      </c>
      <c r="O2788" s="273">
        <v>6</v>
      </c>
      <c r="P2788" s="287">
        <v>22159.199999999997</v>
      </c>
      <c r="Q2788" s="288" t="s">
        <v>8627</v>
      </c>
      <c r="R2788" s="289" t="s">
        <v>8628</v>
      </c>
    </row>
    <row r="2789" spans="1:18" x14ac:dyDescent="0.2">
      <c r="A2789" s="274" t="s">
        <v>4960</v>
      </c>
      <c r="B2789" s="274" t="s">
        <v>2629</v>
      </c>
      <c r="C2789" s="274" t="s">
        <v>4961</v>
      </c>
      <c r="D2789" s="273" t="s">
        <v>4962</v>
      </c>
      <c r="E2789" s="296">
        <v>5500</v>
      </c>
      <c r="F2789" s="274" t="s">
        <v>7083</v>
      </c>
      <c r="G2789" s="273" t="s">
        <v>7084</v>
      </c>
      <c r="H2789" s="298" t="s">
        <v>4999</v>
      </c>
      <c r="I2789" s="298" t="s">
        <v>4981</v>
      </c>
      <c r="J2789" s="298" t="s">
        <v>4982</v>
      </c>
      <c r="K2789" s="273"/>
      <c r="L2789" s="273"/>
      <c r="M2789" s="273"/>
      <c r="N2789" s="273">
        <v>0</v>
      </c>
      <c r="O2789" s="273">
        <v>6</v>
      </c>
      <c r="P2789" s="287">
        <v>34159.199999999997</v>
      </c>
      <c r="Q2789" s="288" t="s">
        <v>8627</v>
      </c>
      <c r="R2789" s="289" t="s">
        <v>8628</v>
      </c>
    </row>
    <row r="2790" spans="1:18" x14ac:dyDescent="0.2">
      <c r="A2790" s="274" t="s">
        <v>4960</v>
      </c>
      <c r="B2790" s="274" t="s">
        <v>2629</v>
      </c>
      <c r="C2790" s="274" t="s">
        <v>4961</v>
      </c>
      <c r="D2790" s="273" t="s">
        <v>4962</v>
      </c>
      <c r="E2790" s="296">
        <v>9500</v>
      </c>
      <c r="F2790" s="274" t="s">
        <v>7085</v>
      </c>
      <c r="G2790" s="273" t="s">
        <v>7086</v>
      </c>
      <c r="H2790" s="298" t="s">
        <v>5763</v>
      </c>
      <c r="I2790" s="298" t="s">
        <v>4966</v>
      </c>
      <c r="J2790" s="298" t="s">
        <v>4967</v>
      </c>
      <c r="K2790" s="273"/>
      <c r="L2790" s="273"/>
      <c r="M2790" s="273"/>
      <c r="N2790" s="273">
        <v>4</v>
      </c>
      <c r="O2790" s="273">
        <v>6</v>
      </c>
      <c r="P2790" s="287">
        <v>58159.199999999997</v>
      </c>
      <c r="Q2790" s="288" t="s">
        <v>8627</v>
      </c>
      <c r="R2790" s="289" t="s">
        <v>8628</v>
      </c>
    </row>
    <row r="2791" spans="1:18" x14ac:dyDescent="0.2">
      <c r="A2791" s="274" t="s">
        <v>4960</v>
      </c>
      <c r="B2791" s="274" t="s">
        <v>2629</v>
      </c>
      <c r="C2791" s="274" t="s">
        <v>4961</v>
      </c>
      <c r="D2791" s="273" t="s">
        <v>4962</v>
      </c>
      <c r="E2791" s="296">
        <v>10000</v>
      </c>
      <c r="F2791" s="274" t="s">
        <v>7087</v>
      </c>
      <c r="G2791" s="273" t="s">
        <v>7088</v>
      </c>
      <c r="H2791" s="298" t="s">
        <v>4976</v>
      </c>
      <c r="I2791" s="298" t="s">
        <v>4966</v>
      </c>
      <c r="J2791" s="298" t="s">
        <v>4967</v>
      </c>
      <c r="K2791" s="273"/>
      <c r="L2791" s="273"/>
      <c r="M2791" s="273"/>
      <c r="N2791" s="273">
        <v>3</v>
      </c>
      <c r="O2791" s="273">
        <v>6</v>
      </c>
      <c r="P2791" s="287">
        <v>61159.199999999997</v>
      </c>
      <c r="Q2791" s="288" t="s">
        <v>8627</v>
      </c>
      <c r="R2791" s="289" t="s">
        <v>8628</v>
      </c>
    </row>
    <row r="2792" spans="1:18" x14ac:dyDescent="0.2">
      <c r="A2792" s="274" t="s">
        <v>4960</v>
      </c>
      <c r="B2792" s="274" t="s">
        <v>2629</v>
      </c>
      <c r="C2792" s="274" t="s">
        <v>4961</v>
      </c>
      <c r="D2792" s="273" t="s">
        <v>4962</v>
      </c>
      <c r="E2792" s="296">
        <v>7500</v>
      </c>
      <c r="F2792" s="274" t="s">
        <v>7089</v>
      </c>
      <c r="G2792" s="273" t="s">
        <v>7090</v>
      </c>
      <c r="H2792" s="298" t="s">
        <v>4965</v>
      </c>
      <c r="I2792" s="298" t="s">
        <v>4966</v>
      </c>
      <c r="J2792" s="298" t="s">
        <v>4967</v>
      </c>
      <c r="K2792" s="273"/>
      <c r="L2792" s="273"/>
      <c r="M2792" s="273"/>
      <c r="N2792" s="273">
        <v>0</v>
      </c>
      <c r="O2792" s="273">
        <v>6</v>
      </c>
      <c r="P2792" s="287">
        <v>46159.200000000004</v>
      </c>
      <c r="Q2792" s="288" t="s">
        <v>8627</v>
      </c>
      <c r="R2792" s="289" t="s">
        <v>8628</v>
      </c>
    </row>
    <row r="2793" spans="1:18" x14ac:dyDescent="0.2">
      <c r="A2793" s="274" t="s">
        <v>4960</v>
      </c>
      <c r="B2793" s="274" t="s">
        <v>2629</v>
      </c>
      <c r="C2793" s="274" t="s">
        <v>4961</v>
      </c>
      <c r="D2793" s="273" t="s">
        <v>4962</v>
      </c>
      <c r="E2793" s="296">
        <v>6500</v>
      </c>
      <c r="F2793" s="274" t="s">
        <v>7091</v>
      </c>
      <c r="G2793" s="273" t="s">
        <v>7092</v>
      </c>
      <c r="H2793" s="298" t="s">
        <v>7093</v>
      </c>
      <c r="I2793" s="298" t="s">
        <v>4966</v>
      </c>
      <c r="J2793" s="298" t="s">
        <v>4967</v>
      </c>
      <c r="K2793" s="273"/>
      <c r="L2793" s="273"/>
      <c r="M2793" s="273"/>
      <c r="N2793" s="273">
        <v>0</v>
      </c>
      <c r="O2793" s="273">
        <v>6</v>
      </c>
      <c r="P2793" s="287">
        <v>40159.200000000004</v>
      </c>
      <c r="Q2793" s="288" t="s">
        <v>8627</v>
      </c>
      <c r="R2793" s="289" t="s">
        <v>8628</v>
      </c>
    </row>
    <row r="2794" spans="1:18" x14ac:dyDescent="0.2">
      <c r="A2794" s="274" t="s">
        <v>4960</v>
      </c>
      <c r="B2794" s="274" t="s">
        <v>2629</v>
      </c>
      <c r="C2794" s="274" t="s">
        <v>4961</v>
      </c>
      <c r="D2794" s="273" t="s">
        <v>4962</v>
      </c>
      <c r="E2794" s="296">
        <v>6500</v>
      </c>
      <c r="F2794" s="274" t="s">
        <v>7094</v>
      </c>
      <c r="G2794" s="273" t="s">
        <v>7095</v>
      </c>
      <c r="H2794" s="298" t="s">
        <v>4976</v>
      </c>
      <c r="I2794" s="298" t="s">
        <v>4966</v>
      </c>
      <c r="J2794" s="298" t="s">
        <v>4967</v>
      </c>
      <c r="K2794" s="273"/>
      <c r="L2794" s="273"/>
      <c r="M2794" s="273"/>
      <c r="N2794" s="273">
        <v>3</v>
      </c>
      <c r="O2794" s="273">
        <v>6</v>
      </c>
      <c r="P2794" s="287">
        <v>40606.97</v>
      </c>
      <c r="Q2794" s="288" t="s">
        <v>8627</v>
      </c>
      <c r="R2794" s="289" t="s">
        <v>8628</v>
      </c>
    </row>
    <row r="2795" spans="1:18" x14ac:dyDescent="0.2">
      <c r="A2795" s="274" t="s">
        <v>4960</v>
      </c>
      <c r="B2795" s="274" t="s">
        <v>2629</v>
      </c>
      <c r="C2795" s="274" t="s">
        <v>4961</v>
      </c>
      <c r="D2795" s="273" t="s">
        <v>4962</v>
      </c>
      <c r="E2795" s="296">
        <v>8500</v>
      </c>
      <c r="F2795" s="274" t="s">
        <v>7096</v>
      </c>
      <c r="G2795" s="273" t="s">
        <v>7097</v>
      </c>
      <c r="H2795" s="298" t="s">
        <v>4985</v>
      </c>
      <c r="I2795" s="298" t="s">
        <v>4966</v>
      </c>
      <c r="J2795" s="298" t="s">
        <v>4967</v>
      </c>
      <c r="K2795" s="273"/>
      <c r="L2795" s="273"/>
      <c r="M2795" s="273"/>
      <c r="N2795" s="273">
        <v>3</v>
      </c>
      <c r="O2795" s="273">
        <v>6</v>
      </c>
      <c r="P2795" s="287">
        <v>52159.199999999997</v>
      </c>
      <c r="Q2795" s="288" t="s">
        <v>8627</v>
      </c>
      <c r="R2795" s="289" t="s">
        <v>8628</v>
      </c>
    </row>
    <row r="2796" spans="1:18" x14ac:dyDescent="0.2">
      <c r="A2796" s="274" t="s">
        <v>4960</v>
      </c>
      <c r="B2796" s="274" t="s">
        <v>2629</v>
      </c>
      <c r="C2796" s="274" t="s">
        <v>4961</v>
      </c>
      <c r="D2796" s="273" t="s">
        <v>4962</v>
      </c>
      <c r="E2796" s="296">
        <v>6500</v>
      </c>
      <c r="F2796" s="274" t="s">
        <v>7098</v>
      </c>
      <c r="G2796" s="273" t="s">
        <v>7099</v>
      </c>
      <c r="H2796" s="298" t="s">
        <v>4976</v>
      </c>
      <c r="I2796" s="298" t="s">
        <v>4966</v>
      </c>
      <c r="J2796" s="298" t="s">
        <v>4967</v>
      </c>
      <c r="K2796" s="273"/>
      <c r="L2796" s="273"/>
      <c r="M2796" s="273"/>
      <c r="N2796" s="273">
        <v>0</v>
      </c>
      <c r="O2796" s="273">
        <v>6</v>
      </c>
      <c r="P2796" s="287">
        <v>40159.200000000004</v>
      </c>
      <c r="Q2796" s="288" t="s">
        <v>8627</v>
      </c>
      <c r="R2796" s="289" t="s">
        <v>8628</v>
      </c>
    </row>
    <row r="2797" spans="1:18" x14ac:dyDescent="0.2">
      <c r="A2797" s="274" t="s">
        <v>4960</v>
      </c>
      <c r="B2797" s="274" t="s">
        <v>2629</v>
      </c>
      <c r="C2797" s="274" t="s">
        <v>4961</v>
      </c>
      <c r="D2797" s="273" t="s">
        <v>4962</v>
      </c>
      <c r="E2797" s="296">
        <v>5500</v>
      </c>
      <c r="F2797" s="274" t="s">
        <v>7100</v>
      </c>
      <c r="G2797" s="273" t="s">
        <v>7101</v>
      </c>
      <c r="H2797" s="298" t="s">
        <v>4965</v>
      </c>
      <c r="I2797" s="298" t="s">
        <v>4966</v>
      </c>
      <c r="J2797" s="298" t="s">
        <v>4967</v>
      </c>
      <c r="K2797" s="273"/>
      <c r="L2797" s="273"/>
      <c r="M2797" s="273"/>
      <c r="N2797" s="273">
        <v>0</v>
      </c>
      <c r="O2797" s="273">
        <v>6</v>
      </c>
      <c r="P2797" s="287">
        <v>34159.199999999997</v>
      </c>
      <c r="Q2797" s="288" t="s">
        <v>8627</v>
      </c>
      <c r="R2797" s="289" t="s">
        <v>8628</v>
      </c>
    </row>
    <row r="2798" spans="1:18" x14ac:dyDescent="0.2">
      <c r="A2798" s="274" t="s">
        <v>4960</v>
      </c>
      <c r="B2798" s="274" t="s">
        <v>2629</v>
      </c>
      <c r="C2798" s="274" t="s">
        <v>4961</v>
      </c>
      <c r="D2798" s="273" t="s">
        <v>4962</v>
      </c>
      <c r="E2798" s="296">
        <v>10500</v>
      </c>
      <c r="F2798" s="274" t="s">
        <v>7102</v>
      </c>
      <c r="G2798" s="273" t="s">
        <v>7103</v>
      </c>
      <c r="H2798" s="298" t="s">
        <v>5258</v>
      </c>
      <c r="I2798" s="298" t="s">
        <v>4966</v>
      </c>
      <c r="J2798" s="298" t="s">
        <v>4967</v>
      </c>
      <c r="K2798" s="273"/>
      <c r="L2798" s="273"/>
      <c r="M2798" s="273"/>
      <c r="N2798" s="273">
        <v>0</v>
      </c>
      <c r="O2798" s="273">
        <v>6</v>
      </c>
      <c r="P2798" s="287">
        <v>64159.199999999997</v>
      </c>
      <c r="Q2798" s="288" t="s">
        <v>8627</v>
      </c>
      <c r="R2798" s="289" t="s">
        <v>8628</v>
      </c>
    </row>
    <row r="2799" spans="1:18" x14ac:dyDescent="0.2">
      <c r="A2799" s="274" t="s">
        <v>4960</v>
      </c>
      <c r="B2799" s="274" t="s">
        <v>2629</v>
      </c>
      <c r="C2799" s="274" t="s">
        <v>4961</v>
      </c>
      <c r="D2799" s="273" t="s">
        <v>4962</v>
      </c>
      <c r="E2799" s="296">
        <v>8500</v>
      </c>
      <c r="F2799" s="274" t="s">
        <v>7104</v>
      </c>
      <c r="G2799" s="273" t="s">
        <v>7105</v>
      </c>
      <c r="H2799" s="298" t="s">
        <v>4976</v>
      </c>
      <c r="I2799" s="298" t="s">
        <v>4966</v>
      </c>
      <c r="J2799" s="298" t="s">
        <v>4967</v>
      </c>
      <c r="K2799" s="273"/>
      <c r="L2799" s="273"/>
      <c r="M2799" s="273"/>
      <c r="N2799" s="273">
        <v>0</v>
      </c>
      <c r="O2799" s="273">
        <v>6</v>
      </c>
      <c r="P2799" s="287">
        <v>52159.199999999997</v>
      </c>
      <c r="Q2799" s="288" t="s">
        <v>8627</v>
      </c>
      <c r="R2799" s="289" t="s">
        <v>8628</v>
      </c>
    </row>
    <row r="2800" spans="1:18" x14ac:dyDescent="0.2">
      <c r="A2800" s="274" t="s">
        <v>4960</v>
      </c>
      <c r="B2800" s="274" t="s">
        <v>2629</v>
      </c>
      <c r="C2800" s="274" t="s">
        <v>4961</v>
      </c>
      <c r="D2800" s="273" t="s">
        <v>4962</v>
      </c>
      <c r="E2800" s="296">
        <v>6500</v>
      </c>
      <c r="F2800" s="274" t="s">
        <v>7106</v>
      </c>
      <c r="G2800" s="273" t="s">
        <v>7107</v>
      </c>
      <c r="H2800" s="298" t="s">
        <v>4985</v>
      </c>
      <c r="I2800" s="298" t="s">
        <v>4966</v>
      </c>
      <c r="J2800" s="298" t="s">
        <v>4967</v>
      </c>
      <c r="K2800" s="273"/>
      <c r="L2800" s="273"/>
      <c r="M2800" s="273"/>
      <c r="N2800" s="273">
        <v>3</v>
      </c>
      <c r="O2800" s="273">
        <v>6</v>
      </c>
      <c r="P2800" s="287">
        <v>40159.200000000004</v>
      </c>
      <c r="Q2800" s="288" t="s">
        <v>8627</v>
      </c>
      <c r="R2800" s="289" t="s">
        <v>8628</v>
      </c>
    </row>
    <row r="2801" spans="1:18" x14ac:dyDescent="0.2">
      <c r="A2801" s="274" t="s">
        <v>4960</v>
      </c>
      <c r="B2801" s="274" t="s">
        <v>2629</v>
      </c>
      <c r="C2801" s="274" t="s">
        <v>4961</v>
      </c>
      <c r="D2801" s="273" t="s">
        <v>4970</v>
      </c>
      <c r="E2801" s="296">
        <v>5000</v>
      </c>
      <c r="F2801" s="274" t="s">
        <v>7108</v>
      </c>
      <c r="G2801" s="273" t="s">
        <v>7109</v>
      </c>
      <c r="H2801" s="298" t="s">
        <v>4973</v>
      </c>
      <c r="I2801" s="298" t="s">
        <v>4966</v>
      </c>
      <c r="J2801" s="298" t="s">
        <v>4967</v>
      </c>
      <c r="K2801" s="273"/>
      <c r="L2801" s="273"/>
      <c r="M2801" s="273"/>
      <c r="N2801" s="273">
        <v>0</v>
      </c>
      <c r="O2801" s="273">
        <v>6</v>
      </c>
      <c r="P2801" s="287">
        <v>31159.199999999997</v>
      </c>
      <c r="Q2801" s="288" t="s">
        <v>8627</v>
      </c>
      <c r="R2801" s="289" t="s">
        <v>8628</v>
      </c>
    </row>
    <row r="2802" spans="1:18" x14ac:dyDescent="0.2">
      <c r="A2802" s="274" t="s">
        <v>4960</v>
      </c>
      <c r="B2802" s="274" t="s">
        <v>2629</v>
      </c>
      <c r="C2802" s="274" t="s">
        <v>4961</v>
      </c>
      <c r="D2802" s="273" t="s">
        <v>4962</v>
      </c>
      <c r="E2802" s="296">
        <v>5500</v>
      </c>
      <c r="F2802" s="274" t="s">
        <v>7110</v>
      </c>
      <c r="G2802" s="273" t="s">
        <v>7111</v>
      </c>
      <c r="H2802" s="298" t="s">
        <v>4965</v>
      </c>
      <c r="I2802" s="298" t="s">
        <v>4966</v>
      </c>
      <c r="J2802" s="298" t="s">
        <v>4967</v>
      </c>
      <c r="K2802" s="273"/>
      <c r="L2802" s="273"/>
      <c r="M2802" s="273"/>
      <c r="N2802" s="273">
        <v>3</v>
      </c>
      <c r="O2802" s="273">
        <v>6</v>
      </c>
      <c r="P2802" s="287">
        <v>34159.199999999997</v>
      </c>
      <c r="Q2802" s="288" t="s">
        <v>8627</v>
      </c>
      <c r="R2802" s="289" t="s">
        <v>8628</v>
      </c>
    </row>
    <row r="2803" spans="1:18" x14ac:dyDescent="0.2">
      <c r="A2803" s="274" t="s">
        <v>4960</v>
      </c>
      <c r="B2803" s="274" t="s">
        <v>2629</v>
      </c>
      <c r="C2803" s="274" t="s">
        <v>4961</v>
      </c>
      <c r="D2803" s="273" t="s">
        <v>4962</v>
      </c>
      <c r="E2803" s="296">
        <v>6500</v>
      </c>
      <c r="F2803" s="274" t="s">
        <v>7112</v>
      </c>
      <c r="G2803" s="273" t="s">
        <v>7113</v>
      </c>
      <c r="H2803" s="298" t="s">
        <v>4985</v>
      </c>
      <c r="I2803" s="298" t="s">
        <v>4966</v>
      </c>
      <c r="J2803" s="298" t="s">
        <v>4967</v>
      </c>
      <c r="K2803" s="273"/>
      <c r="L2803" s="273"/>
      <c r="M2803" s="273"/>
      <c r="N2803" s="273">
        <v>3</v>
      </c>
      <c r="O2803" s="273">
        <v>6</v>
      </c>
      <c r="P2803" s="287">
        <v>40159.200000000004</v>
      </c>
      <c r="Q2803" s="288" t="s">
        <v>8627</v>
      </c>
      <c r="R2803" s="289" t="s">
        <v>8628</v>
      </c>
    </row>
    <row r="2804" spans="1:18" x14ac:dyDescent="0.2">
      <c r="A2804" s="274" t="s">
        <v>4960</v>
      </c>
      <c r="B2804" s="274" t="s">
        <v>2629</v>
      </c>
      <c r="C2804" s="274" t="s">
        <v>4961</v>
      </c>
      <c r="D2804" s="273" t="s">
        <v>4962</v>
      </c>
      <c r="E2804" s="296">
        <v>9000</v>
      </c>
      <c r="F2804" s="274" t="s">
        <v>7114</v>
      </c>
      <c r="G2804" s="273" t="s">
        <v>7115</v>
      </c>
      <c r="H2804" s="298" t="s">
        <v>4965</v>
      </c>
      <c r="I2804" s="298" t="s">
        <v>4966</v>
      </c>
      <c r="J2804" s="298" t="s">
        <v>4967</v>
      </c>
      <c r="K2804" s="273"/>
      <c r="L2804" s="273"/>
      <c r="M2804" s="273"/>
      <c r="N2804" s="273">
        <v>3</v>
      </c>
      <c r="O2804" s="273">
        <v>6</v>
      </c>
      <c r="P2804" s="287">
        <v>55159.199999999997</v>
      </c>
      <c r="Q2804" s="288" t="s">
        <v>8627</v>
      </c>
      <c r="R2804" s="289" t="s">
        <v>8628</v>
      </c>
    </row>
    <row r="2805" spans="1:18" x14ac:dyDescent="0.2">
      <c r="A2805" s="274" t="s">
        <v>4960</v>
      </c>
      <c r="B2805" s="274" t="s">
        <v>2629</v>
      </c>
      <c r="C2805" s="274" t="s">
        <v>4961</v>
      </c>
      <c r="D2805" s="273" t="s">
        <v>5052</v>
      </c>
      <c r="E2805" s="296">
        <v>2750</v>
      </c>
      <c r="F2805" s="274" t="s">
        <v>7116</v>
      </c>
      <c r="G2805" s="273" t="s">
        <v>7117</v>
      </c>
      <c r="H2805" s="298" t="s">
        <v>5055</v>
      </c>
      <c r="I2805" s="298" t="s">
        <v>4993</v>
      </c>
      <c r="J2805" s="298" t="s">
        <v>5056</v>
      </c>
      <c r="K2805" s="273"/>
      <c r="L2805" s="273"/>
      <c r="M2805" s="273"/>
      <c r="N2805" s="273">
        <v>0</v>
      </c>
      <c r="O2805" s="273">
        <v>6</v>
      </c>
      <c r="P2805" s="287">
        <v>17659.199999999997</v>
      </c>
      <c r="Q2805" s="288" t="s">
        <v>8627</v>
      </c>
      <c r="R2805" s="289" t="s">
        <v>8628</v>
      </c>
    </row>
    <row r="2806" spans="1:18" x14ac:dyDescent="0.2">
      <c r="A2806" s="274" t="s">
        <v>4960</v>
      </c>
      <c r="B2806" s="274" t="s">
        <v>2629</v>
      </c>
      <c r="C2806" s="274" t="s">
        <v>4961</v>
      </c>
      <c r="D2806" s="273" t="s">
        <v>4962</v>
      </c>
      <c r="E2806" s="296">
        <v>6500</v>
      </c>
      <c r="F2806" s="274" t="s">
        <v>7118</v>
      </c>
      <c r="G2806" s="273" t="s">
        <v>7119</v>
      </c>
      <c r="H2806" s="298" t="s">
        <v>4965</v>
      </c>
      <c r="I2806" s="298" t="s">
        <v>4966</v>
      </c>
      <c r="J2806" s="298" t="s">
        <v>4967</v>
      </c>
      <c r="K2806" s="273"/>
      <c r="L2806" s="273"/>
      <c r="M2806" s="273"/>
      <c r="N2806" s="273">
        <v>4</v>
      </c>
      <c r="O2806" s="273">
        <v>6</v>
      </c>
      <c r="P2806" s="287">
        <v>40159.200000000004</v>
      </c>
      <c r="Q2806" s="288" t="s">
        <v>8627</v>
      </c>
      <c r="R2806" s="289" t="s">
        <v>8628</v>
      </c>
    </row>
    <row r="2807" spans="1:18" x14ac:dyDescent="0.2">
      <c r="A2807" s="274" t="s">
        <v>4960</v>
      </c>
      <c r="B2807" s="274" t="s">
        <v>2629</v>
      </c>
      <c r="C2807" s="274" t="s">
        <v>4961</v>
      </c>
      <c r="D2807" s="273" t="s">
        <v>4962</v>
      </c>
      <c r="E2807" s="296">
        <v>8500</v>
      </c>
      <c r="F2807" s="274" t="s">
        <v>7120</v>
      </c>
      <c r="G2807" s="273" t="s">
        <v>7121</v>
      </c>
      <c r="H2807" s="298" t="s">
        <v>4976</v>
      </c>
      <c r="I2807" s="298" t="s">
        <v>4966</v>
      </c>
      <c r="J2807" s="298" t="s">
        <v>4967</v>
      </c>
      <c r="K2807" s="273"/>
      <c r="L2807" s="273"/>
      <c r="M2807" s="273"/>
      <c r="N2807" s="273">
        <v>0</v>
      </c>
      <c r="O2807" s="273">
        <v>6</v>
      </c>
      <c r="P2807" s="287">
        <v>52159.199999999997</v>
      </c>
      <c r="Q2807" s="288" t="s">
        <v>8627</v>
      </c>
      <c r="R2807" s="289" t="s">
        <v>8628</v>
      </c>
    </row>
    <row r="2808" spans="1:18" x14ac:dyDescent="0.2">
      <c r="A2808" s="274" t="s">
        <v>4960</v>
      </c>
      <c r="B2808" s="274" t="s">
        <v>2629</v>
      </c>
      <c r="C2808" s="274" t="s">
        <v>4961</v>
      </c>
      <c r="D2808" s="273" t="s">
        <v>4962</v>
      </c>
      <c r="E2808" s="296">
        <v>6500</v>
      </c>
      <c r="F2808" s="274" t="s">
        <v>7122</v>
      </c>
      <c r="G2808" s="273" t="s">
        <v>7123</v>
      </c>
      <c r="H2808" s="298" t="s">
        <v>4976</v>
      </c>
      <c r="I2808" s="298" t="s">
        <v>4966</v>
      </c>
      <c r="J2808" s="298" t="s">
        <v>4967</v>
      </c>
      <c r="K2808" s="273"/>
      <c r="L2808" s="273"/>
      <c r="M2808" s="273"/>
      <c r="N2808" s="273">
        <v>4</v>
      </c>
      <c r="O2808" s="273">
        <v>6</v>
      </c>
      <c r="P2808" s="287">
        <v>40159.200000000004</v>
      </c>
      <c r="Q2808" s="288" t="s">
        <v>8627</v>
      </c>
      <c r="R2808" s="289" t="s">
        <v>8628</v>
      </c>
    </row>
    <row r="2809" spans="1:18" x14ac:dyDescent="0.2">
      <c r="A2809" s="274" t="s">
        <v>4960</v>
      </c>
      <c r="B2809" s="274" t="s">
        <v>2629</v>
      </c>
      <c r="C2809" s="274" t="s">
        <v>4961</v>
      </c>
      <c r="D2809" s="273" t="s">
        <v>4962</v>
      </c>
      <c r="E2809" s="296">
        <v>7500</v>
      </c>
      <c r="F2809" s="274" t="s">
        <v>7124</v>
      </c>
      <c r="G2809" s="273" t="s">
        <v>7125</v>
      </c>
      <c r="H2809" s="298" t="s">
        <v>4965</v>
      </c>
      <c r="I2809" s="298" t="s">
        <v>4966</v>
      </c>
      <c r="J2809" s="298" t="s">
        <v>4967</v>
      </c>
      <c r="K2809" s="273"/>
      <c r="L2809" s="273"/>
      <c r="M2809" s="273"/>
      <c r="N2809" s="273">
        <v>3</v>
      </c>
      <c r="O2809" s="273">
        <v>6</v>
      </c>
      <c r="P2809" s="287">
        <v>46159.200000000004</v>
      </c>
      <c r="Q2809" s="288" t="s">
        <v>8627</v>
      </c>
      <c r="R2809" s="289" t="s">
        <v>8628</v>
      </c>
    </row>
    <row r="2810" spans="1:18" x14ac:dyDescent="0.2">
      <c r="A2810" s="274" t="s">
        <v>4960</v>
      </c>
      <c r="B2810" s="274" t="s">
        <v>2629</v>
      </c>
      <c r="C2810" s="274" t="s">
        <v>4961</v>
      </c>
      <c r="D2810" s="273" t="s">
        <v>4962</v>
      </c>
      <c r="E2810" s="296">
        <v>6500</v>
      </c>
      <c r="F2810" s="274" t="s">
        <v>7128</v>
      </c>
      <c r="G2810" s="273" t="s">
        <v>7129</v>
      </c>
      <c r="H2810" s="298" t="s">
        <v>4985</v>
      </c>
      <c r="I2810" s="298" t="s">
        <v>4966</v>
      </c>
      <c r="J2810" s="298" t="s">
        <v>4967</v>
      </c>
      <c r="K2810" s="273"/>
      <c r="L2810" s="273"/>
      <c r="M2810" s="273"/>
      <c r="N2810" s="273">
        <v>0</v>
      </c>
      <c r="O2810" s="273">
        <v>6</v>
      </c>
      <c r="P2810" s="287">
        <v>40159.200000000004</v>
      </c>
      <c r="Q2810" s="288" t="s">
        <v>8627</v>
      </c>
      <c r="R2810" s="289" t="s">
        <v>8628</v>
      </c>
    </row>
    <row r="2811" spans="1:18" x14ac:dyDescent="0.2">
      <c r="A2811" s="274" t="s">
        <v>4960</v>
      </c>
      <c r="B2811" s="274" t="s">
        <v>2629</v>
      </c>
      <c r="C2811" s="274" t="s">
        <v>4961</v>
      </c>
      <c r="D2811" s="273" t="s">
        <v>4962</v>
      </c>
      <c r="E2811" s="296">
        <v>7500</v>
      </c>
      <c r="F2811" s="274" t="s">
        <v>7130</v>
      </c>
      <c r="G2811" s="273" t="s">
        <v>7131</v>
      </c>
      <c r="H2811" s="298" t="s">
        <v>4965</v>
      </c>
      <c r="I2811" s="298" t="s">
        <v>4966</v>
      </c>
      <c r="J2811" s="298" t="s">
        <v>4967</v>
      </c>
      <c r="K2811" s="273"/>
      <c r="L2811" s="273"/>
      <c r="M2811" s="273"/>
      <c r="N2811" s="273">
        <v>4</v>
      </c>
      <c r="O2811" s="273">
        <v>6</v>
      </c>
      <c r="P2811" s="287">
        <v>46159.200000000004</v>
      </c>
      <c r="Q2811" s="288" t="s">
        <v>8627</v>
      </c>
      <c r="R2811" s="289" t="s">
        <v>8628</v>
      </c>
    </row>
    <row r="2812" spans="1:18" x14ac:dyDescent="0.2">
      <c r="A2812" s="274" t="s">
        <v>4960</v>
      </c>
      <c r="B2812" s="274" t="s">
        <v>2629</v>
      </c>
      <c r="C2812" s="274" t="s">
        <v>4961</v>
      </c>
      <c r="D2812" s="273" t="s">
        <v>4962</v>
      </c>
      <c r="E2812" s="296">
        <v>6500</v>
      </c>
      <c r="F2812" s="274" t="s">
        <v>7132</v>
      </c>
      <c r="G2812" s="273" t="s">
        <v>7133</v>
      </c>
      <c r="H2812" s="298" t="s">
        <v>4965</v>
      </c>
      <c r="I2812" s="298" t="s">
        <v>4966</v>
      </c>
      <c r="J2812" s="298" t="s">
        <v>4967</v>
      </c>
      <c r="K2812" s="273"/>
      <c r="L2812" s="273"/>
      <c r="M2812" s="273"/>
      <c r="N2812" s="273">
        <v>4</v>
      </c>
      <c r="O2812" s="273">
        <v>6</v>
      </c>
      <c r="P2812" s="287">
        <v>40159.200000000004</v>
      </c>
      <c r="Q2812" s="288" t="s">
        <v>8627</v>
      </c>
      <c r="R2812" s="289" t="s">
        <v>8628</v>
      </c>
    </row>
    <row r="2813" spans="1:18" x14ac:dyDescent="0.2">
      <c r="A2813" s="274" t="s">
        <v>4960</v>
      </c>
      <c r="B2813" s="274" t="s">
        <v>2629</v>
      </c>
      <c r="C2813" s="274" t="s">
        <v>4961</v>
      </c>
      <c r="D2813" s="273" t="s">
        <v>4962</v>
      </c>
      <c r="E2813" s="296">
        <v>8500</v>
      </c>
      <c r="F2813" s="274" t="s">
        <v>7134</v>
      </c>
      <c r="G2813" s="273" t="s">
        <v>7135</v>
      </c>
      <c r="H2813" s="298" t="s">
        <v>4985</v>
      </c>
      <c r="I2813" s="298" t="s">
        <v>4966</v>
      </c>
      <c r="J2813" s="298" t="s">
        <v>4967</v>
      </c>
      <c r="K2813" s="273"/>
      <c r="L2813" s="273"/>
      <c r="M2813" s="273"/>
      <c r="N2813" s="273">
        <v>0</v>
      </c>
      <c r="O2813" s="273">
        <v>6</v>
      </c>
      <c r="P2813" s="287">
        <v>52159.199999999997</v>
      </c>
      <c r="Q2813" s="288" t="s">
        <v>8627</v>
      </c>
      <c r="R2813" s="289" t="s">
        <v>8628</v>
      </c>
    </row>
    <row r="2814" spans="1:18" x14ac:dyDescent="0.2">
      <c r="A2814" s="274" t="s">
        <v>4960</v>
      </c>
      <c r="B2814" s="274" t="s">
        <v>2629</v>
      </c>
      <c r="C2814" s="274" t="s">
        <v>4961</v>
      </c>
      <c r="D2814" s="273" t="s">
        <v>4962</v>
      </c>
      <c r="E2814" s="296">
        <v>4800</v>
      </c>
      <c r="F2814" s="274" t="s">
        <v>7136</v>
      </c>
      <c r="G2814" s="273" t="s">
        <v>7137</v>
      </c>
      <c r="H2814" s="298" t="s">
        <v>4976</v>
      </c>
      <c r="I2814" s="298" t="s">
        <v>4966</v>
      </c>
      <c r="J2814" s="298" t="s">
        <v>4967</v>
      </c>
      <c r="K2814" s="273"/>
      <c r="L2814" s="273"/>
      <c r="M2814" s="273"/>
      <c r="N2814" s="273">
        <v>0</v>
      </c>
      <c r="O2814" s="273">
        <v>6</v>
      </c>
      <c r="P2814" s="287">
        <v>29959.199999999997</v>
      </c>
      <c r="Q2814" s="288" t="s">
        <v>8627</v>
      </c>
      <c r="R2814" s="289" t="s">
        <v>8628</v>
      </c>
    </row>
    <row r="2815" spans="1:18" x14ac:dyDescent="0.2">
      <c r="A2815" s="274" t="s">
        <v>4960</v>
      </c>
      <c r="B2815" s="274" t="s">
        <v>2629</v>
      </c>
      <c r="C2815" s="274" t="s">
        <v>4961</v>
      </c>
      <c r="D2815" s="273" t="s">
        <v>4962</v>
      </c>
      <c r="E2815" s="296">
        <v>11000</v>
      </c>
      <c r="F2815" s="274" t="s">
        <v>7138</v>
      </c>
      <c r="G2815" s="273" t="s">
        <v>7139</v>
      </c>
      <c r="H2815" s="298" t="s">
        <v>4985</v>
      </c>
      <c r="I2815" s="298" t="s">
        <v>4966</v>
      </c>
      <c r="J2815" s="298" t="s">
        <v>4967</v>
      </c>
      <c r="K2815" s="273"/>
      <c r="L2815" s="273"/>
      <c r="M2815" s="273"/>
      <c r="N2815" s="273">
        <v>4</v>
      </c>
      <c r="O2815" s="273">
        <v>6</v>
      </c>
      <c r="P2815" s="287">
        <v>67159.200000000012</v>
      </c>
      <c r="Q2815" s="288" t="s">
        <v>8627</v>
      </c>
      <c r="R2815" s="289" t="s">
        <v>8628</v>
      </c>
    </row>
    <row r="2816" spans="1:18" x14ac:dyDescent="0.2">
      <c r="A2816" s="274" t="s">
        <v>4960</v>
      </c>
      <c r="B2816" s="274" t="s">
        <v>2629</v>
      </c>
      <c r="C2816" s="274" t="s">
        <v>4961</v>
      </c>
      <c r="D2816" s="273" t="s">
        <v>4970</v>
      </c>
      <c r="E2816" s="296">
        <v>2500</v>
      </c>
      <c r="F2816" s="274" t="s">
        <v>7140</v>
      </c>
      <c r="G2816" s="275" t="s">
        <v>7141</v>
      </c>
      <c r="H2816" s="298" t="s">
        <v>4973</v>
      </c>
      <c r="I2816" s="298" t="s">
        <v>4981</v>
      </c>
      <c r="J2816" s="298" t="s">
        <v>4982</v>
      </c>
      <c r="K2816" s="273"/>
      <c r="L2816" s="273"/>
      <c r="M2816" s="273"/>
      <c r="N2816" s="273">
        <v>2</v>
      </c>
      <c r="O2816" s="273">
        <v>5</v>
      </c>
      <c r="P2816" s="287">
        <v>13468.970000000001</v>
      </c>
      <c r="Q2816" s="274"/>
      <c r="R2816" s="290"/>
    </row>
    <row r="2817" spans="1:18" x14ac:dyDescent="0.2">
      <c r="A2817" s="274" t="s">
        <v>4960</v>
      </c>
      <c r="B2817" s="274" t="s">
        <v>2629</v>
      </c>
      <c r="C2817" s="274" t="s">
        <v>4961</v>
      </c>
      <c r="D2817" s="273" t="s">
        <v>4970</v>
      </c>
      <c r="E2817" s="296">
        <v>6500</v>
      </c>
      <c r="F2817" s="274" t="s">
        <v>7142</v>
      </c>
      <c r="G2817" s="273" t="s">
        <v>7143</v>
      </c>
      <c r="H2817" s="298" t="s">
        <v>7144</v>
      </c>
      <c r="I2817" s="298" t="s">
        <v>4966</v>
      </c>
      <c r="J2817" s="298" t="s">
        <v>4967</v>
      </c>
      <c r="K2817" s="273"/>
      <c r="L2817" s="273"/>
      <c r="M2817" s="273"/>
      <c r="N2817" s="273">
        <v>4</v>
      </c>
      <c r="O2817" s="273">
        <v>6</v>
      </c>
      <c r="P2817" s="287">
        <v>40159.200000000004</v>
      </c>
      <c r="Q2817" s="288" t="s">
        <v>8627</v>
      </c>
      <c r="R2817" s="289" t="s">
        <v>8628</v>
      </c>
    </row>
    <row r="2818" spans="1:18" x14ac:dyDescent="0.2">
      <c r="A2818" s="274" t="s">
        <v>4960</v>
      </c>
      <c r="B2818" s="274" t="s">
        <v>2629</v>
      </c>
      <c r="C2818" s="274" t="s">
        <v>4961</v>
      </c>
      <c r="D2818" s="273" t="s">
        <v>4962</v>
      </c>
      <c r="E2818" s="296">
        <v>6500</v>
      </c>
      <c r="F2818" s="274" t="s">
        <v>7145</v>
      </c>
      <c r="G2818" s="273" t="s">
        <v>7146</v>
      </c>
      <c r="H2818" s="298" t="s">
        <v>4976</v>
      </c>
      <c r="I2818" s="298" t="s">
        <v>4966</v>
      </c>
      <c r="J2818" s="298" t="s">
        <v>4967</v>
      </c>
      <c r="K2818" s="273"/>
      <c r="L2818" s="273"/>
      <c r="M2818" s="273"/>
      <c r="N2818" s="273">
        <v>0</v>
      </c>
      <c r="O2818" s="273">
        <v>6</v>
      </c>
      <c r="P2818" s="287">
        <v>40159.200000000004</v>
      </c>
      <c r="Q2818" s="288" t="s">
        <v>8627</v>
      </c>
      <c r="R2818" s="289" t="s">
        <v>8628</v>
      </c>
    </row>
    <row r="2819" spans="1:18" x14ac:dyDescent="0.2">
      <c r="A2819" s="274" t="s">
        <v>4960</v>
      </c>
      <c r="B2819" s="274" t="s">
        <v>2629</v>
      </c>
      <c r="C2819" s="274" t="s">
        <v>4961</v>
      </c>
      <c r="D2819" s="273" t="s">
        <v>4962</v>
      </c>
      <c r="E2819" s="296">
        <v>6500</v>
      </c>
      <c r="F2819" s="274" t="s">
        <v>7147</v>
      </c>
      <c r="G2819" s="273" t="s">
        <v>7148</v>
      </c>
      <c r="H2819" s="298" t="s">
        <v>4976</v>
      </c>
      <c r="I2819" s="298" t="s">
        <v>4966</v>
      </c>
      <c r="J2819" s="298" t="s">
        <v>4967</v>
      </c>
      <c r="K2819" s="273"/>
      <c r="L2819" s="273"/>
      <c r="M2819" s="273"/>
      <c r="N2819" s="273">
        <v>3</v>
      </c>
      <c r="O2819" s="273">
        <v>6</v>
      </c>
      <c r="P2819" s="287">
        <v>40159.200000000004</v>
      </c>
      <c r="Q2819" s="288" t="s">
        <v>8627</v>
      </c>
      <c r="R2819" s="289" t="s">
        <v>8628</v>
      </c>
    </row>
    <row r="2820" spans="1:18" x14ac:dyDescent="0.2">
      <c r="A2820" s="274" t="s">
        <v>4960</v>
      </c>
      <c r="B2820" s="274" t="s">
        <v>2629</v>
      </c>
      <c r="C2820" s="274" t="s">
        <v>4961</v>
      </c>
      <c r="D2820" s="273" t="s">
        <v>4962</v>
      </c>
      <c r="E2820" s="296">
        <v>10500</v>
      </c>
      <c r="F2820" s="274" t="s">
        <v>7149</v>
      </c>
      <c r="G2820" s="275" t="s">
        <v>7150</v>
      </c>
      <c r="H2820" s="298" t="s">
        <v>4976</v>
      </c>
      <c r="I2820" s="298" t="s">
        <v>4966</v>
      </c>
      <c r="J2820" s="298" t="s">
        <v>4967</v>
      </c>
      <c r="K2820" s="273"/>
      <c r="L2820" s="273"/>
      <c r="M2820" s="273"/>
      <c r="N2820" s="273">
        <v>1</v>
      </c>
      <c r="O2820" s="273">
        <v>4</v>
      </c>
      <c r="P2820" s="287">
        <v>42582.43</v>
      </c>
      <c r="Q2820" s="274"/>
      <c r="R2820" s="290"/>
    </row>
    <row r="2821" spans="1:18" x14ac:dyDescent="0.2">
      <c r="A2821" s="274" t="s">
        <v>4960</v>
      </c>
      <c r="B2821" s="274" t="s">
        <v>2629</v>
      </c>
      <c r="C2821" s="274" t="s">
        <v>4961</v>
      </c>
      <c r="D2821" s="273" t="s">
        <v>4962</v>
      </c>
      <c r="E2821" s="296">
        <v>6500</v>
      </c>
      <c r="F2821" s="274" t="s">
        <v>7151</v>
      </c>
      <c r="G2821" s="273" t="s">
        <v>7152</v>
      </c>
      <c r="H2821" s="298" t="s">
        <v>4976</v>
      </c>
      <c r="I2821" s="298" t="s">
        <v>4966</v>
      </c>
      <c r="J2821" s="298" t="s">
        <v>4967</v>
      </c>
      <c r="K2821" s="273"/>
      <c r="L2821" s="273"/>
      <c r="M2821" s="273"/>
      <c r="N2821" s="273">
        <v>0</v>
      </c>
      <c r="O2821" s="273">
        <v>6</v>
      </c>
      <c r="P2821" s="287">
        <v>40159.200000000004</v>
      </c>
      <c r="Q2821" s="288" t="s">
        <v>8627</v>
      </c>
      <c r="R2821" s="289" t="s">
        <v>8628</v>
      </c>
    </row>
    <row r="2822" spans="1:18" x14ac:dyDescent="0.2">
      <c r="A2822" s="274" t="s">
        <v>4960</v>
      </c>
      <c r="B2822" s="274" t="s">
        <v>2629</v>
      </c>
      <c r="C2822" s="274" t="s">
        <v>4961</v>
      </c>
      <c r="D2822" s="273" t="s">
        <v>5052</v>
      </c>
      <c r="E2822" s="296">
        <v>2500</v>
      </c>
      <c r="F2822" s="274" t="s">
        <v>7153</v>
      </c>
      <c r="G2822" s="273" t="s">
        <v>7154</v>
      </c>
      <c r="H2822" s="298" t="s">
        <v>5055</v>
      </c>
      <c r="I2822" s="298" t="s">
        <v>4993</v>
      </c>
      <c r="J2822" s="298" t="s">
        <v>5056</v>
      </c>
      <c r="K2822" s="273"/>
      <c r="L2822" s="273"/>
      <c r="M2822" s="273"/>
      <c r="N2822" s="273">
        <v>0</v>
      </c>
      <c r="O2822" s="273">
        <v>6</v>
      </c>
      <c r="P2822" s="287">
        <v>16156.5</v>
      </c>
      <c r="Q2822" s="288" t="s">
        <v>8627</v>
      </c>
      <c r="R2822" s="289" t="s">
        <v>8628</v>
      </c>
    </row>
    <row r="2823" spans="1:18" x14ac:dyDescent="0.2">
      <c r="A2823" s="274" t="s">
        <v>4960</v>
      </c>
      <c r="B2823" s="274" t="s">
        <v>2629</v>
      </c>
      <c r="C2823" s="274" t="s">
        <v>4961</v>
      </c>
      <c r="D2823" s="273" t="s">
        <v>4962</v>
      </c>
      <c r="E2823" s="296">
        <v>5500</v>
      </c>
      <c r="F2823" s="274" t="s">
        <v>7155</v>
      </c>
      <c r="G2823" s="273" t="s">
        <v>7156</v>
      </c>
      <c r="H2823" s="298" t="s">
        <v>4965</v>
      </c>
      <c r="I2823" s="298" t="s">
        <v>4966</v>
      </c>
      <c r="J2823" s="298" t="s">
        <v>4967</v>
      </c>
      <c r="K2823" s="273"/>
      <c r="L2823" s="273"/>
      <c r="M2823" s="273"/>
      <c r="N2823" s="273">
        <v>3</v>
      </c>
      <c r="O2823" s="273">
        <v>6</v>
      </c>
      <c r="P2823" s="287">
        <v>34159.199999999997</v>
      </c>
      <c r="Q2823" s="288" t="s">
        <v>8627</v>
      </c>
      <c r="R2823" s="289" t="s">
        <v>8628</v>
      </c>
    </row>
    <row r="2824" spans="1:18" x14ac:dyDescent="0.2">
      <c r="A2824" s="274" t="s">
        <v>4960</v>
      </c>
      <c r="B2824" s="274" t="s">
        <v>2629</v>
      </c>
      <c r="C2824" s="274" t="s">
        <v>4961</v>
      </c>
      <c r="D2824" s="273" t="s">
        <v>4962</v>
      </c>
      <c r="E2824" s="296">
        <v>6500</v>
      </c>
      <c r="F2824" s="274" t="s">
        <v>7157</v>
      </c>
      <c r="G2824" s="273" t="s">
        <v>7158</v>
      </c>
      <c r="H2824" s="298" t="s">
        <v>4965</v>
      </c>
      <c r="I2824" s="298" t="s">
        <v>4966</v>
      </c>
      <c r="J2824" s="298" t="s">
        <v>4967</v>
      </c>
      <c r="K2824" s="273"/>
      <c r="L2824" s="273"/>
      <c r="M2824" s="273"/>
      <c r="N2824" s="273">
        <v>4</v>
      </c>
      <c r="O2824" s="273">
        <v>6</v>
      </c>
      <c r="P2824" s="287">
        <v>40159.200000000004</v>
      </c>
      <c r="Q2824" s="288" t="s">
        <v>8627</v>
      </c>
      <c r="R2824" s="289" t="s">
        <v>8628</v>
      </c>
    </row>
    <row r="2825" spans="1:18" x14ac:dyDescent="0.2">
      <c r="A2825" s="274" t="s">
        <v>4960</v>
      </c>
      <c r="B2825" s="274" t="s">
        <v>2629</v>
      </c>
      <c r="C2825" s="274" t="s">
        <v>4961</v>
      </c>
      <c r="D2825" s="273" t="s">
        <v>4962</v>
      </c>
      <c r="E2825" s="296">
        <v>8500</v>
      </c>
      <c r="F2825" s="274" t="s">
        <v>7159</v>
      </c>
      <c r="G2825" s="273" t="s">
        <v>7160</v>
      </c>
      <c r="H2825" s="298" t="s">
        <v>6248</v>
      </c>
      <c r="I2825" s="298" t="s">
        <v>4966</v>
      </c>
      <c r="J2825" s="298" t="s">
        <v>4967</v>
      </c>
      <c r="K2825" s="273"/>
      <c r="L2825" s="273"/>
      <c r="M2825" s="273"/>
      <c r="N2825" s="273">
        <v>3</v>
      </c>
      <c r="O2825" s="273">
        <v>6</v>
      </c>
      <c r="P2825" s="287">
        <v>52159.199999999997</v>
      </c>
      <c r="Q2825" s="288" t="s">
        <v>8627</v>
      </c>
      <c r="R2825" s="289" t="s">
        <v>8628</v>
      </c>
    </row>
    <row r="2826" spans="1:18" x14ac:dyDescent="0.2">
      <c r="A2826" s="274" t="s">
        <v>4960</v>
      </c>
      <c r="B2826" s="274" t="s">
        <v>2629</v>
      </c>
      <c r="C2826" s="274" t="s">
        <v>4961</v>
      </c>
      <c r="D2826" s="273" t="s">
        <v>4962</v>
      </c>
      <c r="E2826" s="296">
        <v>11000</v>
      </c>
      <c r="F2826" s="274" t="s">
        <v>7161</v>
      </c>
      <c r="G2826" s="273" t="s">
        <v>7162</v>
      </c>
      <c r="H2826" s="298" t="s">
        <v>4965</v>
      </c>
      <c r="I2826" s="298" t="s">
        <v>4966</v>
      </c>
      <c r="J2826" s="298" t="s">
        <v>4967</v>
      </c>
      <c r="K2826" s="273"/>
      <c r="L2826" s="273"/>
      <c r="M2826" s="273"/>
      <c r="N2826" s="273">
        <v>4</v>
      </c>
      <c r="O2826" s="273">
        <v>6</v>
      </c>
      <c r="P2826" s="287">
        <v>66848.200000000012</v>
      </c>
      <c r="Q2826" s="288" t="s">
        <v>8627</v>
      </c>
      <c r="R2826" s="289" t="s">
        <v>8628</v>
      </c>
    </row>
    <row r="2827" spans="1:18" x14ac:dyDescent="0.2">
      <c r="A2827" s="274" t="s">
        <v>4960</v>
      </c>
      <c r="B2827" s="274" t="s">
        <v>2629</v>
      </c>
      <c r="C2827" s="274" t="s">
        <v>4961</v>
      </c>
      <c r="D2827" s="273" t="s">
        <v>4962</v>
      </c>
      <c r="E2827" s="296">
        <v>8500</v>
      </c>
      <c r="F2827" s="274" t="s">
        <v>7163</v>
      </c>
      <c r="G2827" s="273" t="s">
        <v>7164</v>
      </c>
      <c r="H2827" s="298" t="s">
        <v>4976</v>
      </c>
      <c r="I2827" s="298" t="s">
        <v>4966</v>
      </c>
      <c r="J2827" s="298" t="s">
        <v>4967</v>
      </c>
      <c r="K2827" s="273"/>
      <c r="L2827" s="273"/>
      <c r="M2827" s="273"/>
      <c r="N2827" s="273">
        <v>0</v>
      </c>
      <c r="O2827" s="273">
        <v>6</v>
      </c>
      <c r="P2827" s="287">
        <v>52159.199999999997</v>
      </c>
      <c r="Q2827" s="288" t="s">
        <v>8627</v>
      </c>
      <c r="R2827" s="289" t="s">
        <v>8628</v>
      </c>
    </row>
    <row r="2828" spans="1:18" x14ac:dyDescent="0.2">
      <c r="A2828" s="274" t="s">
        <v>4960</v>
      </c>
      <c r="B2828" s="274" t="s">
        <v>2629</v>
      </c>
      <c r="C2828" s="274" t="s">
        <v>4961</v>
      </c>
      <c r="D2828" s="273" t="s">
        <v>4962</v>
      </c>
      <c r="E2828" s="296">
        <v>6500</v>
      </c>
      <c r="F2828" s="274" t="s">
        <v>7165</v>
      </c>
      <c r="G2828" s="273" t="s">
        <v>7166</v>
      </c>
      <c r="H2828" s="298" t="s">
        <v>4976</v>
      </c>
      <c r="I2828" s="298" t="s">
        <v>4966</v>
      </c>
      <c r="J2828" s="298" t="s">
        <v>4967</v>
      </c>
      <c r="K2828" s="273"/>
      <c r="L2828" s="273"/>
      <c r="M2828" s="273"/>
      <c r="N2828" s="273">
        <v>4</v>
      </c>
      <c r="O2828" s="273">
        <v>6</v>
      </c>
      <c r="P2828" s="287">
        <v>40383.090000000004</v>
      </c>
      <c r="Q2828" s="288" t="s">
        <v>8627</v>
      </c>
      <c r="R2828" s="289" t="s">
        <v>8628</v>
      </c>
    </row>
    <row r="2829" spans="1:18" x14ac:dyDescent="0.2">
      <c r="A2829" s="274" t="s">
        <v>4960</v>
      </c>
      <c r="B2829" s="274" t="s">
        <v>2629</v>
      </c>
      <c r="C2829" s="274" t="s">
        <v>4961</v>
      </c>
      <c r="D2829" s="273" t="s">
        <v>4962</v>
      </c>
      <c r="E2829" s="296">
        <v>6500</v>
      </c>
      <c r="F2829" s="274" t="s">
        <v>7167</v>
      </c>
      <c r="G2829" s="273" t="s">
        <v>7168</v>
      </c>
      <c r="H2829" s="298" t="s">
        <v>4976</v>
      </c>
      <c r="I2829" s="298" t="s">
        <v>4966</v>
      </c>
      <c r="J2829" s="298" t="s">
        <v>4967</v>
      </c>
      <c r="K2829" s="273"/>
      <c r="L2829" s="273"/>
      <c r="M2829" s="273"/>
      <c r="N2829" s="273">
        <v>3</v>
      </c>
      <c r="O2829" s="273">
        <v>6</v>
      </c>
      <c r="P2829" s="287">
        <v>40159.200000000004</v>
      </c>
      <c r="Q2829" s="288" t="s">
        <v>8627</v>
      </c>
      <c r="R2829" s="289" t="s">
        <v>8628</v>
      </c>
    </row>
    <row r="2830" spans="1:18" x14ac:dyDescent="0.2">
      <c r="A2830" s="274" t="s">
        <v>4960</v>
      </c>
      <c r="B2830" s="274" t="s">
        <v>2629</v>
      </c>
      <c r="C2830" s="274" t="s">
        <v>4961</v>
      </c>
      <c r="D2830" s="273" t="s">
        <v>4962</v>
      </c>
      <c r="E2830" s="296">
        <v>9500</v>
      </c>
      <c r="F2830" s="274" t="s">
        <v>7169</v>
      </c>
      <c r="G2830" s="273" t="s">
        <v>7170</v>
      </c>
      <c r="H2830" s="298" t="s">
        <v>4965</v>
      </c>
      <c r="I2830" s="298" t="s">
        <v>4966</v>
      </c>
      <c r="J2830" s="298" t="s">
        <v>4967</v>
      </c>
      <c r="K2830" s="273"/>
      <c r="L2830" s="273"/>
      <c r="M2830" s="273"/>
      <c r="N2830" s="273">
        <v>4</v>
      </c>
      <c r="O2830" s="273">
        <v>6</v>
      </c>
      <c r="P2830" s="287">
        <v>58159.199999999997</v>
      </c>
      <c r="Q2830" s="288" t="s">
        <v>8627</v>
      </c>
      <c r="R2830" s="289" t="s">
        <v>8628</v>
      </c>
    </row>
    <row r="2831" spans="1:18" x14ac:dyDescent="0.2">
      <c r="A2831" s="274" t="s">
        <v>4960</v>
      </c>
      <c r="B2831" s="274" t="s">
        <v>2629</v>
      </c>
      <c r="C2831" s="274" t="s">
        <v>4961</v>
      </c>
      <c r="D2831" s="273" t="s">
        <v>4970</v>
      </c>
      <c r="E2831" s="296">
        <v>3000</v>
      </c>
      <c r="F2831" s="274" t="s">
        <v>7171</v>
      </c>
      <c r="G2831" s="273" t="s">
        <v>7172</v>
      </c>
      <c r="H2831" s="298" t="s">
        <v>4976</v>
      </c>
      <c r="I2831" s="298" t="s">
        <v>5020</v>
      </c>
      <c r="J2831" s="298" t="s">
        <v>4982</v>
      </c>
      <c r="K2831" s="273"/>
      <c r="L2831" s="273"/>
      <c r="M2831" s="273"/>
      <c r="N2831" s="273">
        <v>0</v>
      </c>
      <c r="O2831" s="273">
        <v>6</v>
      </c>
      <c r="P2831" s="287">
        <v>19159.199999999997</v>
      </c>
      <c r="Q2831" s="288" t="s">
        <v>8627</v>
      </c>
      <c r="R2831" s="289" t="s">
        <v>8628</v>
      </c>
    </row>
    <row r="2832" spans="1:18" x14ac:dyDescent="0.2">
      <c r="A2832" s="274" t="s">
        <v>4960</v>
      </c>
      <c r="B2832" s="274" t="s">
        <v>2629</v>
      </c>
      <c r="C2832" s="274" t="s">
        <v>4961</v>
      </c>
      <c r="D2832" s="273" t="s">
        <v>4962</v>
      </c>
      <c r="E2832" s="296">
        <v>8500</v>
      </c>
      <c r="F2832" s="274" t="s">
        <v>7173</v>
      </c>
      <c r="G2832" s="273" t="s">
        <v>7174</v>
      </c>
      <c r="H2832" s="298" t="s">
        <v>4985</v>
      </c>
      <c r="I2832" s="298" t="s">
        <v>4966</v>
      </c>
      <c r="J2832" s="298" t="s">
        <v>4967</v>
      </c>
      <c r="K2832" s="273"/>
      <c r="L2832" s="273"/>
      <c r="M2832" s="273"/>
      <c r="N2832" s="273">
        <v>0</v>
      </c>
      <c r="O2832" s="273">
        <v>6</v>
      </c>
      <c r="P2832" s="287">
        <v>52159.199999999997</v>
      </c>
      <c r="Q2832" s="288" t="s">
        <v>8627</v>
      </c>
      <c r="R2832" s="289" t="s">
        <v>8628</v>
      </c>
    </row>
    <row r="2833" spans="1:18" x14ac:dyDescent="0.2">
      <c r="A2833" s="274" t="s">
        <v>4960</v>
      </c>
      <c r="B2833" s="274" t="s">
        <v>2629</v>
      </c>
      <c r="C2833" s="274" t="s">
        <v>4961</v>
      </c>
      <c r="D2833" s="273" t="s">
        <v>4962</v>
      </c>
      <c r="E2833" s="296">
        <v>7500</v>
      </c>
      <c r="F2833" s="274" t="s">
        <v>7177</v>
      </c>
      <c r="G2833" s="273" t="s">
        <v>7178</v>
      </c>
      <c r="H2833" s="298" t="s">
        <v>4965</v>
      </c>
      <c r="I2833" s="298" t="s">
        <v>4966</v>
      </c>
      <c r="J2833" s="298" t="s">
        <v>4967</v>
      </c>
      <c r="K2833" s="273"/>
      <c r="L2833" s="273"/>
      <c r="M2833" s="273"/>
      <c r="N2833" s="273">
        <v>3</v>
      </c>
      <c r="O2833" s="273">
        <v>6</v>
      </c>
      <c r="P2833" s="287">
        <v>46159.200000000004</v>
      </c>
      <c r="Q2833" s="288" t="s">
        <v>8627</v>
      </c>
      <c r="R2833" s="289" t="s">
        <v>8628</v>
      </c>
    </row>
    <row r="2834" spans="1:18" x14ac:dyDescent="0.2">
      <c r="A2834" s="274" t="s">
        <v>4960</v>
      </c>
      <c r="B2834" s="274" t="s">
        <v>2629</v>
      </c>
      <c r="C2834" s="274" t="s">
        <v>4961</v>
      </c>
      <c r="D2834" s="273" t="s">
        <v>4962</v>
      </c>
      <c r="E2834" s="296">
        <v>6500</v>
      </c>
      <c r="F2834" s="274" t="s">
        <v>7179</v>
      </c>
      <c r="G2834" s="273" t="s">
        <v>7180</v>
      </c>
      <c r="H2834" s="298" t="s">
        <v>4976</v>
      </c>
      <c r="I2834" s="298" t="s">
        <v>4966</v>
      </c>
      <c r="J2834" s="298" t="s">
        <v>4967</v>
      </c>
      <c r="K2834" s="273"/>
      <c r="L2834" s="273"/>
      <c r="M2834" s="273"/>
      <c r="N2834" s="273">
        <v>0</v>
      </c>
      <c r="O2834" s="273">
        <v>6</v>
      </c>
      <c r="P2834" s="287">
        <v>40159.200000000004</v>
      </c>
      <c r="Q2834" s="288" t="s">
        <v>8627</v>
      </c>
      <c r="R2834" s="289" t="s">
        <v>8628</v>
      </c>
    </row>
    <row r="2835" spans="1:18" x14ac:dyDescent="0.2">
      <c r="A2835" s="274" t="s">
        <v>4960</v>
      </c>
      <c r="B2835" s="274" t="s">
        <v>2629</v>
      </c>
      <c r="C2835" s="274" t="s">
        <v>4961</v>
      </c>
      <c r="D2835" s="273" t="s">
        <v>4962</v>
      </c>
      <c r="E2835" s="296">
        <v>6500</v>
      </c>
      <c r="F2835" s="274" t="s">
        <v>7181</v>
      </c>
      <c r="G2835" s="273" t="s">
        <v>7182</v>
      </c>
      <c r="H2835" s="298" t="s">
        <v>4976</v>
      </c>
      <c r="I2835" s="298" t="s">
        <v>4966</v>
      </c>
      <c r="J2835" s="298" t="s">
        <v>4967</v>
      </c>
      <c r="K2835" s="273"/>
      <c r="L2835" s="273"/>
      <c r="M2835" s="273"/>
      <c r="N2835" s="273">
        <v>0</v>
      </c>
      <c r="O2835" s="273">
        <v>6</v>
      </c>
      <c r="P2835" s="287">
        <v>40159.200000000004</v>
      </c>
      <c r="Q2835" s="288" t="s">
        <v>8627</v>
      </c>
      <c r="R2835" s="289" t="s">
        <v>8628</v>
      </c>
    </row>
    <row r="2836" spans="1:18" x14ac:dyDescent="0.2">
      <c r="A2836" s="274" t="s">
        <v>4960</v>
      </c>
      <c r="B2836" s="274" t="s">
        <v>2629</v>
      </c>
      <c r="C2836" s="274" t="s">
        <v>4961</v>
      </c>
      <c r="D2836" s="273" t="s">
        <v>4962</v>
      </c>
      <c r="E2836" s="296">
        <v>7500</v>
      </c>
      <c r="F2836" s="274" t="s">
        <v>7183</v>
      </c>
      <c r="G2836" s="273" t="s">
        <v>7184</v>
      </c>
      <c r="H2836" s="274" t="s">
        <v>4973</v>
      </c>
      <c r="I2836" s="274" t="s">
        <v>4966</v>
      </c>
      <c r="J2836" s="274" t="s">
        <v>4967</v>
      </c>
      <c r="K2836" s="273"/>
      <c r="L2836" s="273"/>
      <c r="M2836" s="273"/>
      <c r="N2836" s="273">
        <v>1</v>
      </c>
      <c r="O2836" s="273">
        <v>1</v>
      </c>
      <c r="P2836" s="287">
        <v>10165.469999999999</v>
      </c>
      <c r="Q2836" s="274"/>
      <c r="R2836" s="290"/>
    </row>
    <row r="2837" spans="1:18" x14ac:dyDescent="0.2">
      <c r="A2837" s="274" t="s">
        <v>4960</v>
      </c>
      <c r="B2837" s="274" t="s">
        <v>2629</v>
      </c>
      <c r="C2837" s="274" t="s">
        <v>4961</v>
      </c>
      <c r="D2837" s="273" t="s">
        <v>4970</v>
      </c>
      <c r="E2837" s="296">
        <v>4200</v>
      </c>
      <c r="F2837" s="274" t="s">
        <v>7185</v>
      </c>
      <c r="G2837" s="273" t="s">
        <v>7186</v>
      </c>
      <c r="H2837" s="298" t="s">
        <v>5306</v>
      </c>
      <c r="I2837" s="298" t="s">
        <v>4981</v>
      </c>
      <c r="J2837" s="298" t="s">
        <v>4982</v>
      </c>
      <c r="K2837" s="273"/>
      <c r="L2837" s="273"/>
      <c r="M2837" s="273"/>
      <c r="N2837" s="273">
        <v>0</v>
      </c>
      <c r="O2837" s="273">
        <v>6</v>
      </c>
      <c r="P2837" s="287">
        <v>26359.199999999997</v>
      </c>
      <c r="Q2837" s="288" t="s">
        <v>8627</v>
      </c>
      <c r="R2837" s="289" t="s">
        <v>8628</v>
      </c>
    </row>
    <row r="2838" spans="1:18" x14ac:dyDescent="0.2">
      <c r="A2838" s="274" t="s">
        <v>4960</v>
      </c>
      <c r="B2838" s="274" t="s">
        <v>2629</v>
      </c>
      <c r="C2838" s="274" t="s">
        <v>4961</v>
      </c>
      <c r="D2838" s="273" t="s">
        <v>4962</v>
      </c>
      <c r="E2838" s="296">
        <v>6500</v>
      </c>
      <c r="F2838" s="274" t="s">
        <v>7187</v>
      </c>
      <c r="G2838" s="273" t="s">
        <v>7188</v>
      </c>
      <c r="H2838" s="298" t="s">
        <v>4999</v>
      </c>
      <c r="I2838" s="298" t="s">
        <v>4966</v>
      </c>
      <c r="J2838" s="298" t="s">
        <v>4967</v>
      </c>
      <c r="K2838" s="273"/>
      <c r="L2838" s="273"/>
      <c r="M2838" s="273"/>
      <c r="N2838" s="273">
        <v>0</v>
      </c>
      <c r="O2838" s="273">
        <v>6</v>
      </c>
      <c r="P2838" s="287">
        <v>40159.200000000004</v>
      </c>
      <c r="Q2838" s="288" t="s">
        <v>8627</v>
      </c>
      <c r="R2838" s="289" t="s">
        <v>8628</v>
      </c>
    </row>
    <row r="2839" spans="1:18" x14ac:dyDescent="0.2">
      <c r="A2839" s="274" t="s">
        <v>4960</v>
      </c>
      <c r="B2839" s="274" t="s">
        <v>2629</v>
      </c>
      <c r="C2839" s="274" t="s">
        <v>4961</v>
      </c>
      <c r="D2839" s="273" t="s">
        <v>4962</v>
      </c>
      <c r="E2839" s="296">
        <v>9500</v>
      </c>
      <c r="F2839" s="274" t="s">
        <v>7189</v>
      </c>
      <c r="G2839" s="273" t="s">
        <v>7190</v>
      </c>
      <c r="H2839" s="298" t="s">
        <v>4965</v>
      </c>
      <c r="I2839" s="298" t="s">
        <v>4966</v>
      </c>
      <c r="J2839" s="298" t="s">
        <v>4967</v>
      </c>
      <c r="K2839" s="273"/>
      <c r="L2839" s="273"/>
      <c r="M2839" s="273"/>
      <c r="N2839" s="273">
        <v>4</v>
      </c>
      <c r="O2839" s="273">
        <v>6</v>
      </c>
      <c r="P2839" s="287">
        <v>58159.199999999997</v>
      </c>
      <c r="Q2839" s="288" t="s">
        <v>8627</v>
      </c>
      <c r="R2839" s="289" t="s">
        <v>8628</v>
      </c>
    </row>
    <row r="2840" spans="1:18" x14ac:dyDescent="0.2">
      <c r="A2840" s="274" t="s">
        <v>4960</v>
      </c>
      <c r="B2840" s="274" t="s">
        <v>2629</v>
      </c>
      <c r="C2840" s="274" t="s">
        <v>4961</v>
      </c>
      <c r="D2840" s="273" t="s">
        <v>4962</v>
      </c>
      <c r="E2840" s="296">
        <v>12500</v>
      </c>
      <c r="F2840" s="274" t="s">
        <v>7191</v>
      </c>
      <c r="G2840" s="273" t="s">
        <v>7192</v>
      </c>
      <c r="H2840" s="298" t="s">
        <v>4976</v>
      </c>
      <c r="I2840" s="298" t="s">
        <v>4966</v>
      </c>
      <c r="J2840" s="298" t="s">
        <v>4967</v>
      </c>
      <c r="K2840" s="273"/>
      <c r="L2840" s="273"/>
      <c r="M2840" s="273"/>
      <c r="N2840" s="273">
        <v>0</v>
      </c>
      <c r="O2840" s="273">
        <v>6</v>
      </c>
      <c r="P2840" s="287">
        <v>76159.200000000012</v>
      </c>
      <c r="Q2840" s="288" t="s">
        <v>8627</v>
      </c>
      <c r="R2840" s="289" t="s">
        <v>8628</v>
      </c>
    </row>
    <row r="2841" spans="1:18" x14ac:dyDescent="0.2">
      <c r="A2841" s="274" t="s">
        <v>4960</v>
      </c>
      <c r="B2841" s="274" t="s">
        <v>2629</v>
      </c>
      <c r="C2841" s="274" t="s">
        <v>4961</v>
      </c>
      <c r="D2841" s="273" t="s">
        <v>4962</v>
      </c>
      <c r="E2841" s="296">
        <v>5000</v>
      </c>
      <c r="F2841" s="274" t="s">
        <v>7193</v>
      </c>
      <c r="G2841" s="273" t="s">
        <v>7194</v>
      </c>
      <c r="H2841" s="298" t="s">
        <v>4999</v>
      </c>
      <c r="I2841" s="298" t="s">
        <v>4966</v>
      </c>
      <c r="J2841" s="298" t="s">
        <v>4967</v>
      </c>
      <c r="K2841" s="273"/>
      <c r="L2841" s="273"/>
      <c r="M2841" s="273"/>
      <c r="N2841" s="273">
        <v>0</v>
      </c>
      <c r="O2841" s="273">
        <v>6</v>
      </c>
      <c r="P2841" s="287">
        <v>31159.199999999997</v>
      </c>
      <c r="Q2841" s="288" t="s">
        <v>8627</v>
      </c>
      <c r="R2841" s="289" t="s">
        <v>8628</v>
      </c>
    </row>
    <row r="2842" spans="1:18" x14ac:dyDescent="0.2">
      <c r="A2842" s="274" t="s">
        <v>4960</v>
      </c>
      <c r="B2842" s="274" t="s">
        <v>2629</v>
      </c>
      <c r="C2842" s="274" t="s">
        <v>4961</v>
      </c>
      <c r="D2842" s="273" t="s">
        <v>4962</v>
      </c>
      <c r="E2842" s="296">
        <v>11000</v>
      </c>
      <c r="F2842" s="274" t="s">
        <v>7195</v>
      </c>
      <c r="G2842" s="273" t="s">
        <v>7196</v>
      </c>
      <c r="H2842" s="298" t="s">
        <v>5747</v>
      </c>
      <c r="I2842" s="298" t="s">
        <v>4966</v>
      </c>
      <c r="J2842" s="298" t="s">
        <v>4967</v>
      </c>
      <c r="K2842" s="273"/>
      <c r="L2842" s="273"/>
      <c r="M2842" s="273"/>
      <c r="N2842" s="273">
        <v>4</v>
      </c>
      <c r="O2842" s="273">
        <v>6</v>
      </c>
      <c r="P2842" s="287">
        <v>67159.200000000012</v>
      </c>
      <c r="Q2842" s="288" t="s">
        <v>8627</v>
      </c>
      <c r="R2842" s="289" t="s">
        <v>8628</v>
      </c>
    </row>
    <row r="2843" spans="1:18" x14ac:dyDescent="0.2">
      <c r="A2843" s="274" t="s">
        <v>4960</v>
      </c>
      <c r="B2843" s="274" t="s">
        <v>2629</v>
      </c>
      <c r="C2843" s="274" t="s">
        <v>4961</v>
      </c>
      <c r="D2843" s="273" t="s">
        <v>4962</v>
      </c>
      <c r="E2843" s="296">
        <v>6500</v>
      </c>
      <c r="F2843" s="274" t="s">
        <v>7197</v>
      </c>
      <c r="G2843" s="273" t="s">
        <v>7198</v>
      </c>
      <c r="H2843" s="298" t="s">
        <v>4985</v>
      </c>
      <c r="I2843" s="298" t="s">
        <v>4966</v>
      </c>
      <c r="J2843" s="298" t="s">
        <v>4967</v>
      </c>
      <c r="K2843" s="273"/>
      <c r="L2843" s="273"/>
      <c r="M2843" s="273"/>
      <c r="N2843" s="273">
        <v>4</v>
      </c>
      <c r="O2843" s="273">
        <v>6</v>
      </c>
      <c r="P2843" s="287">
        <v>40159.200000000004</v>
      </c>
      <c r="Q2843" s="288" t="s">
        <v>8627</v>
      </c>
      <c r="R2843" s="289" t="s">
        <v>8628</v>
      </c>
    </row>
    <row r="2844" spans="1:18" x14ac:dyDescent="0.2">
      <c r="A2844" s="274" t="s">
        <v>4960</v>
      </c>
      <c r="B2844" s="274" t="s">
        <v>2629</v>
      </c>
      <c r="C2844" s="274" t="s">
        <v>4961</v>
      </c>
      <c r="D2844" s="273" t="s">
        <v>4962</v>
      </c>
      <c r="E2844" s="296">
        <v>12500</v>
      </c>
      <c r="F2844" s="274" t="s">
        <v>7199</v>
      </c>
      <c r="G2844" s="273" t="s">
        <v>7200</v>
      </c>
      <c r="H2844" s="298" t="s">
        <v>5015</v>
      </c>
      <c r="I2844" s="298" t="s">
        <v>4966</v>
      </c>
      <c r="J2844" s="298" t="s">
        <v>4967</v>
      </c>
      <c r="K2844" s="273"/>
      <c r="L2844" s="273"/>
      <c r="M2844" s="273"/>
      <c r="N2844" s="273">
        <v>0</v>
      </c>
      <c r="O2844" s="273">
        <v>6</v>
      </c>
      <c r="P2844" s="287">
        <v>76159.200000000012</v>
      </c>
      <c r="Q2844" s="288" t="s">
        <v>8627</v>
      </c>
      <c r="R2844" s="289" t="s">
        <v>8628</v>
      </c>
    </row>
    <row r="2845" spans="1:18" x14ac:dyDescent="0.2">
      <c r="A2845" s="274" t="s">
        <v>4960</v>
      </c>
      <c r="B2845" s="274" t="s">
        <v>2629</v>
      </c>
      <c r="C2845" s="274" t="s">
        <v>4961</v>
      </c>
      <c r="D2845" s="273" t="s">
        <v>4970</v>
      </c>
      <c r="E2845" s="296">
        <v>2800</v>
      </c>
      <c r="F2845" s="274" t="s">
        <v>7201</v>
      </c>
      <c r="G2845" s="273" t="s">
        <v>7202</v>
      </c>
      <c r="H2845" s="298" t="s">
        <v>5154</v>
      </c>
      <c r="I2845" s="298" t="s">
        <v>4966</v>
      </c>
      <c r="J2845" s="298" t="s">
        <v>5123</v>
      </c>
      <c r="K2845" s="273"/>
      <c r="L2845" s="273"/>
      <c r="M2845" s="273"/>
      <c r="N2845" s="273">
        <v>0</v>
      </c>
      <c r="O2845" s="273">
        <v>6</v>
      </c>
      <c r="P2845" s="287">
        <v>17959.199999999997</v>
      </c>
      <c r="Q2845" s="288" t="s">
        <v>8627</v>
      </c>
      <c r="R2845" s="289" t="s">
        <v>8628</v>
      </c>
    </row>
    <row r="2846" spans="1:18" x14ac:dyDescent="0.2">
      <c r="A2846" s="274" t="s">
        <v>4960</v>
      </c>
      <c r="B2846" s="274" t="s">
        <v>2629</v>
      </c>
      <c r="C2846" s="274" t="s">
        <v>4961</v>
      </c>
      <c r="D2846" s="273" t="s">
        <v>4962</v>
      </c>
      <c r="E2846" s="296">
        <v>8500</v>
      </c>
      <c r="F2846" s="274" t="s">
        <v>7203</v>
      </c>
      <c r="G2846" s="273" t="s">
        <v>7204</v>
      </c>
      <c r="H2846" s="298" t="s">
        <v>4985</v>
      </c>
      <c r="I2846" s="298" t="s">
        <v>4966</v>
      </c>
      <c r="J2846" s="298" t="s">
        <v>4967</v>
      </c>
      <c r="K2846" s="273"/>
      <c r="L2846" s="273"/>
      <c r="M2846" s="273"/>
      <c r="N2846" s="273">
        <v>4</v>
      </c>
      <c r="O2846" s="273">
        <v>6</v>
      </c>
      <c r="P2846" s="287">
        <v>52159.199999999997</v>
      </c>
      <c r="Q2846" s="288" t="s">
        <v>8627</v>
      </c>
      <c r="R2846" s="289" t="s">
        <v>8628</v>
      </c>
    </row>
    <row r="2847" spans="1:18" x14ac:dyDescent="0.2">
      <c r="A2847" s="274" t="s">
        <v>4960</v>
      </c>
      <c r="B2847" s="274" t="s">
        <v>2629</v>
      </c>
      <c r="C2847" s="274" t="s">
        <v>4961</v>
      </c>
      <c r="D2847" s="273" t="s">
        <v>4962</v>
      </c>
      <c r="E2847" s="296">
        <v>6500</v>
      </c>
      <c r="F2847" s="274" t="s">
        <v>7205</v>
      </c>
      <c r="G2847" s="273" t="s">
        <v>7206</v>
      </c>
      <c r="H2847" s="298" t="s">
        <v>4976</v>
      </c>
      <c r="I2847" s="298" t="s">
        <v>4966</v>
      </c>
      <c r="J2847" s="298" t="s">
        <v>4967</v>
      </c>
      <c r="K2847" s="273"/>
      <c r="L2847" s="273"/>
      <c r="M2847" s="273"/>
      <c r="N2847" s="273">
        <v>4</v>
      </c>
      <c r="O2847" s="273">
        <v>6</v>
      </c>
      <c r="P2847" s="287">
        <v>40159.200000000004</v>
      </c>
      <c r="Q2847" s="288" t="s">
        <v>8627</v>
      </c>
      <c r="R2847" s="289" t="s">
        <v>8628</v>
      </c>
    </row>
    <row r="2848" spans="1:18" x14ac:dyDescent="0.2">
      <c r="A2848" s="274" t="s">
        <v>4960</v>
      </c>
      <c r="B2848" s="274" t="s">
        <v>2629</v>
      </c>
      <c r="C2848" s="274" t="s">
        <v>4961</v>
      </c>
      <c r="D2848" s="273" t="s">
        <v>4962</v>
      </c>
      <c r="E2848" s="296">
        <v>5500</v>
      </c>
      <c r="F2848" s="274" t="s">
        <v>7207</v>
      </c>
      <c r="G2848" s="273" t="s">
        <v>7208</v>
      </c>
      <c r="H2848" s="298" t="s">
        <v>4965</v>
      </c>
      <c r="I2848" s="298" t="s">
        <v>4966</v>
      </c>
      <c r="J2848" s="298" t="s">
        <v>4967</v>
      </c>
      <c r="K2848" s="273"/>
      <c r="L2848" s="273"/>
      <c r="M2848" s="273"/>
      <c r="N2848" s="273">
        <v>0</v>
      </c>
      <c r="O2848" s="273">
        <v>6</v>
      </c>
      <c r="P2848" s="287">
        <v>34159.199999999997</v>
      </c>
      <c r="Q2848" s="288" t="s">
        <v>8627</v>
      </c>
      <c r="R2848" s="289" t="s">
        <v>8628</v>
      </c>
    </row>
    <row r="2849" spans="1:18" x14ac:dyDescent="0.2">
      <c r="A2849" s="274" t="s">
        <v>4960</v>
      </c>
      <c r="B2849" s="274" t="s">
        <v>2629</v>
      </c>
      <c r="C2849" s="274" t="s">
        <v>4961</v>
      </c>
      <c r="D2849" s="273" t="s">
        <v>4962</v>
      </c>
      <c r="E2849" s="296">
        <v>6500</v>
      </c>
      <c r="F2849" s="274" t="s">
        <v>7209</v>
      </c>
      <c r="G2849" s="273" t="s">
        <v>7210</v>
      </c>
      <c r="H2849" s="298" t="s">
        <v>5015</v>
      </c>
      <c r="I2849" s="298" t="s">
        <v>4966</v>
      </c>
      <c r="J2849" s="298" t="s">
        <v>4967</v>
      </c>
      <c r="K2849" s="273"/>
      <c r="L2849" s="273"/>
      <c r="M2849" s="273"/>
      <c r="N2849" s="273">
        <v>0</v>
      </c>
      <c r="O2849" s="273">
        <v>6</v>
      </c>
      <c r="P2849" s="287">
        <v>40159.200000000004</v>
      </c>
      <c r="Q2849" s="288" t="s">
        <v>8627</v>
      </c>
      <c r="R2849" s="289" t="s">
        <v>8628</v>
      </c>
    </row>
    <row r="2850" spans="1:18" x14ac:dyDescent="0.2">
      <c r="A2850" s="274" t="s">
        <v>4960</v>
      </c>
      <c r="B2850" s="274" t="s">
        <v>2629</v>
      </c>
      <c r="C2850" s="274" t="s">
        <v>4961</v>
      </c>
      <c r="D2850" s="273" t="s">
        <v>4962</v>
      </c>
      <c r="E2850" s="296">
        <v>12000</v>
      </c>
      <c r="F2850" s="274" t="s">
        <v>7211</v>
      </c>
      <c r="G2850" s="275" t="s">
        <v>7212</v>
      </c>
      <c r="H2850" s="298" t="s">
        <v>4976</v>
      </c>
      <c r="I2850" s="298" t="s">
        <v>4966</v>
      </c>
      <c r="J2850" s="298" t="s">
        <v>4967</v>
      </c>
      <c r="K2850" s="273"/>
      <c r="L2850" s="273"/>
      <c r="M2850" s="273"/>
      <c r="N2850" s="273">
        <v>1</v>
      </c>
      <c r="O2850" s="273">
        <v>4</v>
      </c>
      <c r="P2850" s="287">
        <v>49819.930000000008</v>
      </c>
      <c r="Q2850" s="274"/>
      <c r="R2850" s="290"/>
    </row>
    <row r="2851" spans="1:18" x14ac:dyDescent="0.2">
      <c r="A2851" s="274" t="s">
        <v>4960</v>
      </c>
      <c r="B2851" s="274" t="s">
        <v>2629</v>
      </c>
      <c r="C2851" s="274" t="s">
        <v>4961</v>
      </c>
      <c r="D2851" s="273" t="s">
        <v>4962</v>
      </c>
      <c r="E2851" s="296">
        <v>8500</v>
      </c>
      <c r="F2851" s="274" t="s">
        <v>7213</v>
      </c>
      <c r="G2851" s="273" t="s">
        <v>7214</v>
      </c>
      <c r="H2851" s="298" t="s">
        <v>4985</v>
      </c>
      <c r="I2851" s="298" t="s">
        <v>4966</v>
      </c>
      <c r="J2851" s="298" t="s">
        <v>4967</v>
      </c>
      <c r="K2851" s="273"/>
      <c r="L2851" s="273"/>
      <c r="M2851" s="273"/>
      <c r="N2851" s="273">
        <v>3</v>
      </c>
      <c r="O2851" s="273">
        <v>6</v>
      </c>
      <c r="P2851" s="287">
        <v>52159.199999999997</v>
      </c>
      <c r="Q2851" s="288" t="s">
        <v>8627</v>
      </c>
      <c r="R2851" s="289" t="s">
        <v>8628</v>
      </c>
    </row>
    <row r="2852" spans="1:18" x14ac:dyDescent="0.2">
      <c r="A2852" s="274" t="s">
        <v>4960</v>
      </c>
      <c r="B2852" s="274" t="s">
        <v>2629</v>
      </c>
      <c r="C2852" s="274" t="s">
        <v>4961</v>
      </c>
      <c r="D2852" s="273" t="s">
        <v>4962</v>
      </c>
      <c r="E2852" s="296">
        <v>6500</v>
      </c>
      <c r="F2852" s="274" t="s">
        <v>7215</v>
      </c>
      <c r="G2852" s="273" t="s">
        <v>7216</v>
      </c>
      <c r="H2852" s="298" t="s">
        <v>4976</v>
      </c>
      <c r="I2852" s="298" t="s">
        <v>4966</v>
      </c>
      <c r="J2852" s="298" t="s">
        <v>4967</v>
      </c>
      <c r="K2852" s="273"/>
      <c r="L2852" s="273"/>
      <c r="M2852" s="273"/>
      <c r="N2852" s="273">
        <v>0</v>
      </c>
      <c r="O2852" s="273">
        <v>6</v>
      </c>
      <c r="P2852" s="287">
        <v>40159.200000000004</v>
      </c>
      <c r="Q2852" s="288" t="s">
        <v>8627</v>
      </c>
      <c r="R2852" s="289" t="s">
        <v>8628</v>
      </c>
    </row>
    <row r="2853" spans="1:18" x14ac:dyDescent="0.2">
      <c r="A2853" s="274" t="s">
        <v>4960</v>
      </c>
      <c r="B2853" s="274" t="s">
        <v>2629</v>
      </c>
      <c r="C2853" s="274" t="s">
        <v>4961</v>
      </c>
      <c r="D2853" s="273" t="s">
        <v>4962</v>
      </c>
      <c r="E2853" s="296">
        <v>11500</v>
      </c>
      <c r="F2853" s="274" t="s">
        <v>7217</v>
      </c>
      <c r="G2853" s="273" t="s">
        <v>7218</v>
      </c>
      <c r="H2853" s="298" t="s">
        <v>4985</v>
      </c>
      <c r="I2853" s="298" t="s">
        <v>4966</v>
      </c>
      <c r="J2853" s="298" t="s">
        <v>4967</v>
      </c>
      <c r="K2853" s="273"/>
      <c r="L2853" s="273"/>
      <c r="M2853" s="273"/>
      <c r="N2853" s="273">
        <v>3</v>
      </c>
      <c r="O2853" s="273">
        <v>6</v>
      </c>
      <c r="P2853" s="287">
        <v>70159.200000000012</v>
      </c>
      <c r="Q2853" s="288" t="s">
        <v>8627</v>
      </c>
      <c r="R2853" s="289" t="s">
        <v>8628</v>
      </c>
    </row>
    <row r="2854" spans="1:18" x14ac:dyDescent="0.2">
      <c r="A2854" s="274" t="s">
        <v>4960</v>
      </c>
      <c r="B2854" s="274" t="s">
        <v>2629</v>
      </c>
      <c r="C2854" s="274" t="s">
        <v>4961</v>
      </c>
      <c r="D2854" s="273" t="s">
        <v>4962</v>
      </c>
      <c r="E2854" s="296">
        <v>6500</v>
      </c>
      <c r="F2854" s="274" t="s">
        <v>7219</v>
      </c>
      <c r="G2854" s="273" t="s">
        <v>7220</v>
      </c>
      <c r="H2854" s="298" t="s">
        <v>4976</v>
      </c>
      <c r="I2854" s="298" t="s">
        <v>4966</v>
      </c>
      <c r="J2854" s="298" t="s">
        <v>4967</v>
      </c>
      <c r="K2854" s="273"/>
      <c r="L2854" s="273"/>
      <c r="M2854" s="273"/>
      <c r="N2854" s="273">
        <v>0</v>
      </c>
      <c r="O2854" s="273">
        <v>6</v>
      </c>
      <c r="P2854" s="287">
        <v>40159.200000000004</v>
      </c>
      <c r="Q2854" s="288" t="s">
        <v>8627</v>
      </c>
      <c r="R2854" s="289" t="s">
        <v>8628</v>
      </c>
    </row>
    <row r="2855" spans="1:18" x14ac:dyDescent="0.2">
      <c r="A2855" s="274" t="s">
        <v>4960</v>
      </c>
      <c r="B2855" s="274" t="s">
        <v>2629</v>
      </c>
      <c r="C2855" s="274" t="s">
        <v>4961</v>
      </c>
      <c r="D2855" s="273" t="s">
        <v>4962</v>
      </c>
      <c r="E2855" s="296">
        <v>8500</v>
      </c>
      <c r="F2855" s="274" t="s">
        <v>7221</v>
      </c>
      <c r="G2855" s="273" t="s">
        <v>7222</v>
      </c>
      <c r="H2855" s="298" t="s">
        <v>4985</v>
      </c>
      <c r="I2855" s="298" t="s">
        <v>4966</v>
      </c>
      <c r="J2855" s="298" t="s">
        <v>4967</v>
      </c>
      <c r="K2855" s="273"/>
      <c r="L2855" s="273"/>
      <c r="M2855" s="273"/>
      <c r="N2855" s="273">
        <v>3</v>
      </c>
      <c r="O2855" s="273">
        <v>6</v>
      </c>
      <c r="P2855" s="287">
        <v>52159.199999999997</v>
      </c>
      <c r="Q2855" s="288" t="s">
        <v>8627</v>
      </c>
      <c r="R2855" s="289" t="s">
        <v>8628</v>
      </c>
    </row>
    <row r="2856" spans="1:18" x14ac:dyDescent="0.2">
      <c r="A2856" s="274" t="s">
        <v>4960</v>
      </c>
      <c r="B2856" s="274" t="s">
        <v>2629</v>
      </c>
      <c r="C2856" s="274" t="s">
        <v>4961</v>
      </c>
      <c r="D2856" s="273" t="s">
        <v>4962</v>
      </c>
      <c r="E2856" s="296">
        <v>6500</v>
      </c>
      <c r="F2856" s="274" t="s">
        <v>7223</v>
      </c>
      <c r="G2856" s="273" t="s">
        <v>7224</v>
      </c>
      <c r="H2856" s="298" t="s">
        <v>4976</v>
      </c>
      <c r="I2856" s="298" t="s">
        <v>4966</v>
      </c>
      <c r="J2856" s="298" t="s">
        <v>4967</v>
      </c>
      <c r="K2856" s="273"/>
      <c r="L2856" s="273"/>
      <c r="M2856" s="273"/>
      <c r="N2856" s="273">
        <v>0</v>
      </c>
      <c r="O2856" s="273">
        <v>6</v>
      </c>
      <c r="P2856" s="287">
        <v>40159.200000000004</v>
      </c>
      <c r="Q2856" s="288" t="s">
        <v>8627</v>
      </c>
      <c r="R2856" s="289" t="s">
        <v>8628</v>
      </c>
    </row>
    <row r="2857" spans="1:18" x14ac:dyDescent="0.2">
      <c r="A2857" s="274" t="s">
        <v>4960</v>
      </c>
      <c r="B2857" s="274" t="s">
        <v>2629</v>
      </c>
      <c r="C2857" s="274" t="s">
        <v>4961</v>
      </c>
      <c r="D2857" s="273" t="s">
        <v>5052</v>
      </c>
      <c r="E2857" s="296">
        <v>3400</v>
      </c>
      <c r="F2857" s="274" t="s">
        <v>7225</v>
      </c>
      <c r="G2857" s="273" t="s">
        <v>7226</v>
      </c>
      <c r="H2857" s="298" t="s">
        <v>5055</v>
      </c>
      <c r="I2857" s="298" t="s">
        <v>4993</v>
      </c>
      <c r="J2857" s="298" t="s">
        <v>5056</v>
      </c>
      <c r="K2857" s="273"/>
      <c r="L2857" s="273"/>
      <c r="M2857" s="273"/>
      <c r="N2857" s="273">
        <v>0</v>
      </c>
      <c r="O2857" s="273">
        <v>6</v>
      </c>
      <c r="P2857" s="287">
        <v>21559.199999999997</v>
      </c>
      <c r="Q2857" s="288" t="s">
        <v>8627</v>
      </c>
      <c r="R2857" s="289" t="s">
        <v>8628</v>
      </c>
    </row>
    <row r="2858" spans="1:18" x14ac:dyDescent="0.2">
      <c r="A2858" s="274" t="s">
        <v>4960</v>
      </c>
      <c r="B2858" s="274" t="s">
        <v>2629</v>
      </c>
      <c r="C2858" s="274" t="s">
        <v>4961</v>
      </c>
      <c r="D2858" s="273" t="s">
        <v>4962</v>
      </c>
      <c r="E2858" s="296">
        <v>11000</v>
      </c>
      <c r="F2858" s="274" t="s">
        <v>7227</v>
      </c>
      <c r="G2858" s="273" t="s">
        <v>7228</v>
      </c>
      <c r="H2858" s="298" t="s">
        <v>4985</v>
      </c>
      <c r="I2858" s="298" t="s">
        <v>4966</v>
      </c>
      <c r="J2858" s="298" t="s">
        <v>4967</v>
      </c>
      <c r="K2858" s="273"/>
      <c r="L2858" s="273"/>
      <c r="M2858" s="273"/>
      <c r="N2858" s="273">
        <v>4</v>
      </c>
      <c r="O2858" s="273">
        <v>6</v>
      </c>
      <c r="P2858" s="287">
        <v>67159.200000000012</v>
      </c>
      <c r="Q2858" s="288" t="s">
        <v>8627</v>
      </c>
      <c r="R2858" s="289" t="s">
        <v>8628</v>
      </c>
    </row>
    <row r="2859" spans="1:18" x14ac:dyDescent="0.2">
      <c r="A2859" s="274" t="s">
        <v>4960</v>
      </c>
      <c r="B2859" s="274" t="s">
        <v>2629</v>
      </c>
      <c r="C2859" s="274" t="s">
        <v>4961</v>
      </c>
      <c r="D2859" s="273" t="s">
        <v>4962</v>
      </c>
      <c r="E2859" s="296">
        <v>6500</v>
      </c>
      <c r="F2859" s="274" t="s">
        <v>7229</v>
      </c>
      <c r="G2859" s="273" t="s">
        <v>7230</v>
      </c>
      <c r="H2859" s="298" t="s">
        <v>4985</v>
      </c>
      <c r="I2859" s="298" t="s">
        <v>4966</v>
      </c>
      <c r="J2859" s="298" t="s">
        <v>4967</v>
      </c>
      <c r="K2859" s="273"/>
      <c r="L2859" s="273"/>
      <c r="M2859" s="273"/>
      <c r="N2859" s="273">
        <v>3</v>
      </c>
      <c r="O2859" s="273">
        <v>6</v>
      </c>
      <c r="P2859" s="287">
        <v>40159.200000000004</v>
      </c>
      <c r="Q2859" s="288" t="s">
        <v>8627</v>
      </c>
      <c r="R2859" s="289" t="s">
        <v>8628</v>
      </c>
    </row>
    <row r="2860" spans="1:18" x14ac:dyDescent="0.2">
      <c r="A2860" s="274" t="s">
        <v>4960</v>
      </c>
      <c r="B2860" s="274" t="s">
        <v>2629</v>
      </c>
      <c r="C2860" s="274" t="s">
        <v>4961</v>
      </c>
      <c r="D2860" s="273" t="s">
        <v>4962</v>
      </c>
      <c r="E2860" s="296">
        <v>6500</v>
      </c>
      <c r="F2860" s="274" t="s">
        <v>7231</v>
      </c>
      <c r="G2860" s="273" t="s">
        <v>7232</v>
      </c>
      <c r="H2860" s="298" t="s">
        <v>5159</v>
      </c>
      <c r="I2860" s="298" t="s">
        <v>4966</v>
      </c>
      <c r="J2860" s="298" t="s">
        <v>4967</v>
      </c>
      <c r="K2860" s="273"/>
      <c r="L2860" s="273"/>
      <c r="M2860" s="273"/>
      <c r="N2860" s="273">
        <v>4</v>
      </c>
      <c r="O2860" s="273">
        <v>6</v>
      </c>
      <c r="P2860" s="287">
        <v>40159.200000000004</v>
      </c>
      <c r="Q2860" s="288" t="s">
        <v>8627</v>
      </c>
      <c r="R2860" s="289" t="s">
        <v>8628</v>
      </c>
    </row>
    <row r="2861" spans="1:18" x14ac:dyDescent="0.2">
      <c r="A2861" s="274" t="s">
        <v>4960</v>
      </c>
      <c r="B2861" s="274" t="s">
        <v>2629</v>
      </c>
      <c r="C2861" s="274" t="s">
        <v>4961</v>
      </c>
      <c r="D2861" s="273" t="s">
        <v>4962</v>
      </c>
      <c r="E2861" s="296">
        <v>6500</v>
      </c>
      <c r="F2861" s="274" t="s">
        <v>7233</v>
      </c>
      <c r="G2861" s="273" t="s">
        <v>7234</v>
      </c>
      <c r="H2861" s="298" t="s">
        <v>5012</v>
      </c>
      <c r="I2861" s="298" t="s">
        <v>4966</v>
      </c>
      <c r="J2861" s="298" t="s">
        <v>4967</v>
      </c>
      <c r="K2861" s="273"/>
      <c r="L2861" s="273"/>
      <c r="M2861" s="273"/>
      <c r="N2861" s="273">
        <v>4</v>
      </c>
      <c r="O2861" s="273">
        <v>6</v>
      </c>
      <c r="P2861" s="287">
        <v>40159.200000000004</v>
      </c>
      <c r="Q2861" s="288" t="s">
        <v>8627</v>
      </c>
      <c r="R2861" s="289" t="s">
        <v>8628</v>
      </c>
    </row>
    <row r="2862" spans="1:18" x14ac:dyDescent="0.2">
      <c r="A2862" s="274" t="s">
        <v>4960</v>
      </c>
      <c r="B2862" s="274" t="s">
        <v>2629</v>
      </c>
      <c r="C2862" s="274" t="s">
        <v>4961</v>
      </c>
      <c r="D2862" s="273" t="s">
        <v>4962</v>
      </c>
      <c r="E2862" s="296">
        <v>7500</v>
      </c>
      <c r="F2862" s="274" t="s">
        <v>7235</v>
      </c>
      <c r="G2862" s="273" t="s">
        <v>7236</v>
      </c>
      <c r="H2862" s="298" t="s">
        <v>7237</v>
      </c>
      <c r="I2862" s="298" t="s">
        <v>4966</v>
      </c>
      <c r="J2862" s="298" t="s">
        <v>4967</v>
      </c>
      <c r="K2862" s="273"/>
      <c r="L2862" s="273"/>
      <c r="M2862" s="273"/>
      <c r="N2862" s="273">
        <v>3</v>
      </c>
      <c r="O2862" s="273">
        <v>6</v>
      </c>
      <c r="P2862" s="287">
        <v>46159.200000000004</v>
      </c>
      <c r="Q2862" s="288" t="s">
        <v>8627</v>
      </c>
      <c r="R2862" s="289" t="s">
        <v>8628</v>
      </c>
    </row>
    <row r="2863" spans="1:18" x14ac:dyDescent="0.2">
      <c r="A2863" s="274" t="s">
        <v>4960</v>
      </c>
      <c r="B2863" s="274" t="s">
        <v>2629</v>
      </c>
      <c r="C2863" s="274" t="s">
        <v>4961</v>
      </c>
      <c r="D2863" s="273" t="s">
        <v>4962</v>
      </c>
      <c r="E2863" s="296">
        <v>6500</v>
      </c>
      <c r="F2863" s="274" t="s">
        <v>7238</v>
      </c>
      <c r="G2863" s="273" t="s">
        <v>7239</v>
      </c>
      <c r="H2863" s="274" t="s">
        <v>4976</v>
      </c>
      <c r="I2863" s="274" t="s">
        <v>4966</v>
      </c>
      <c r="J2863" s="274" t="s">
        <v>4967</v>
      </c>
      <c r="K2863" s="273"/>
      <c r="L2863" s="273"/>
      <c r="M2863" s="273"/>
      <c r="N2863" s="273">
        <v>4</v>
      </c>
      <c r="O2863" s="273">
        <v>6</v>
      </c>
      <c r="P2863" s="287">
        <v>40159.200000000004</v>
      </c>
      <c r="Q2863" s="274"/>
      <c r="R2863" s="290"/>
    </row>
    <row r="2864" spans="1:18" x14ac:dyDescent="0.2">
      <c r="A2864" s="274" t="s">
        <v>4960</v>
      </c>
      <c r="B2864" s="274" t="s">
        <v>2629</v>
      </c>
      <c r="C2864" s="274" t="s">
        <v>4961</v>
      </c>
      <c r="D2864" s="273" t="s">
        <v>4962</v>
      </c>
      <c r="E2864" s="296">
        <v>8500</v>
      </c>
      <c r="F2864" s="274" t="s">
        <v>7242</v>
      </c>
      <c r="G2864" s="273" t="s">
        <v>7243</v>
      </c>
      <c r="H2864" s="298" t="s">
        <v>5167</v>
      </c>
      <c r="I2864" s="298" t="s">
        <v>4966</v>
      </c>
      <c r="J2864" s="298" t="s">
        <v>4967</v>
      </c>
      <c r="K2864" s="273"/>
      <c r="L2864" s="273"/>
      <c r="M2864" s="273"/>
      <c r="N2864" s="273">
        <v>3</v>
      </c>
      <c r="O2864" s="273">
        <v>6</v>
      </c>
      <c r="P2864" s="287">
        <v>52159.199999999997</v>
      </c>
      <c r="Q2864" s="288" t="s">
        <v>8627</v>
      </c>
      <c r="R2864" s="289" t="s">
        <v>8628</v>
      </c>
    </row>
    <row r="2865" spans="1:18" x14ac:dyDescent="0.2">
      <c r="A2865" s="274" t="s">
        <v>4960</v>
      </c>
      <c r="B2865" s="274" t="s">
        <v>2629</v>
      </c>
      <c r="C2865" s="274" t="s">
        <v>4961</v>
      </c>
      <c r="D2865" s="273" t="s">
        <v>4962</v>
      </c>
      <c r="E2865" s="296">
        <v>6500</v>
      </c>
      <c r="F2865" s="274" t="s">
        <v>7244</v>
      </c>
      <c r="G2865" s="273" t="s">
        <v>7245</v>
      </c>
      <c r="H2865" s="298" t="s">
        <v>4976</v>
      </c>
      <c r="I2865" s="298" t="s">
        <v>4966</v>
      </c>
      <c r="J2865" s="298" t="s">
        <v>4967</v>
      </c>
      <c r="K2865" s="273"/>
      <c r="L2865" s="273"/>
      <c r="M2865" s="273"/>
      <c r="N2865" s="273">
        <v>4</v>
      </c>
      <c r="O2865" s="273">
        <v>6</v>
      </c>
      <c r="P2865" s="287">
        <v>40159.200000000004</v>
      </c>
      <c r="Q2865" s="288" t="s">
        <v>8627</v>
      </c>
      <c r="R2865" s="289" t="s">
        <v>8628</v>
      </c>
    </row>
    <row r="2866" spans="1:18" x14ac:dyDescent="0.2">
      <c r="A2866" s="274" t="s">
        <v>4960</v>
      </c>
      <c r="B2866" s="274" t="s">
        <v>2629</v>
      </c>
      <c r="C2866" s="274" t="s">
        <v>4961</v>
      </c>
      <c r="D2866" s="273" t="s">
        <v>4962</v>
      </c>
      <c r="E2866" s="296">
        <v>6500</v>
      </c>
      <c r="F2866" s="274" t="s">
        <v>7246</v>
      </c>
      <c r="G2866" s="273" t="s">
        <v>7247</v>
      </c>
      <c r="H2866" s="274" t="s">
        <v>4976</v>
      </c>
      <c r="I2866" s="274" t="s">
        <v>4966</v>
      </c>
      <c r="J2866" s="274" t="s">
        <v>4967</v>
      </c>
      <c r="K2866" s="273"/>
      <c r="L2866" s="273"/>
      <c r="M2866" s="273"/>
      <c r="N2866" s="273">
        <v>0</v>
      </c>
      <c r="O2866" s="273">
        <v>5</v>
      </c>
      <c r="P2866" s="287">
        <v>33472.9</v>
      </c>
      <c r="Q2866" s="274"/>
      <c r="R2866" s="290"/>
    </row>
    <row r="2867" spans="1:18" x14ac:dyDescent="0.2">
      <c r="A2867" s="274" t="s">
        <v>4960</v>
      </c>
      <c r="B2867" s="274" t="s">
        <v>2629</v>
      </c>
      <c r="C2867" s="274" t="s">
        <v>4961</v>
      </c>
      <c r="D2867" s="273" t="s">
        <v>4970</v>
      </c>
      <c r="E2867" s="296">
        <v>8500</v>
      </c>
      <c r="F2867" s="274" t="s">
        <v>7248</v>
      </c>
      <c r="G2867" s="273" t="s">
        <v>7249</v>
      </c>
      <c r="H2867" s="298" t="s">
        <v>5258</v>
      </c>
      <c r="I2867" s="298" t="s">
        <v>4966</v>
      </c>
      <c r="J2867" s="298" t="s">
        <v>4967</v>
      </c>
      <c r="K2867" s="273"/>
      <c r="L2867" s="273"/>
      <c r="M2867" s="273"/>
      <c r="N2867" s="273">
        <v>0</v>
      </c>
      <c r="O2867" s="273">
        <v>6</v>
      </c>
      <c r="P2867" s="287">
        <v>52159.199999999997</v>
      </c>
      <c r="Q2867" s="288" t="s">
        <v>8627</v>
      </c>
      <c r="R2867" s="289" t="s">
        <v>8628</v>
      </c>
    </row>
    <row r="2868" spans="1:18" x14ac:dyDescent="0.2">
      <c r="A2868" s="274" t="s">
        <v>4960</v>
      </c>
      <c r="B2868" s="274" t="s">
        <v>2629</v>
      </c>
      <c r="C2868" s="274" t="s">
        <v>4961</v>
      </c>
      <c r="D2868" s="273" t="s">
        <v>4962</v>
      </c>
      <c r="E2868" s="296">
        <v>8500</v>
      </c>
      <c r="F2868" s="274" t="s">
        <v>7250</v>
      </c>
      <c r="G2868" s="273" t="s">
        <v>7251</v>
      </c>
      <c r="H2868" s="298" t="s">
        <v>4976</v>
      </c>
      <c r="I2868" s="298" t="s">
        <v>4966</v>
      </c>
      <c r="J2868" s="298" t="s">
        <v>4967</v>
      </c>
      <c r="K2868" s="273"/>
      <c r="L2868" s="273"/>
      <c r="M2868" s="273"/>
      <c r="N2868" s="273">
        <v>0</v>
      </c>
      <c r="O2868" s="273">
        <v>6</v>
      </c>
      <c r="P2868" s="287">
        <v>52159.199999999997</v>
      </c>
      <c r="Q2868" s="288" t="s">
        <v>8627</v>
      </c>
      <c r="R2868" s="289" t="s">
        <v>8628</v>
      </c>
    </row>
    <row r="2869" spans="1:18" x14ac:dyDescent="0.2">
      <c r="A2869" s="274" t="s">
        <v>4960</v>
      </c>
      <c r="B2869" s="274" t="s">
        <v>2629</v>
      </c>
      <c r="C2869" s="274" t="s">
        <v>4961</v>
      </c>
      <c r="D2869" s="273" t="s">
        <v>4962</v>
      </c>
      <c r="E2869" s="296">
        <v>6500</v>
      </c>
      <c r="F2869" s="274" t="s">
        <v>7252</v>
      </c>
      <c r="G2869" s="273" t="s">
        <v>7253</v>
      </c>
      <c r="H2869" s="298" t="s">
        <v>4999</v>
      </c>
      <c r="I2869" s="298" t="s">
        <v>4966</v>
      </c>
      <c r="J2869" s="298" t="s">
        <v>4967</v>
      </c>
      <c r="K2869" s="273"/>
      <c r="L2869" s="273"/>
      <c r="M2869" s="273"/>
      <c r="N2869" s="273">
        <v>0</v>
      </c>
      <c r="O2869" s="273">
        <v>6</v>
      </c>
      <c r="P2869" s="287">
        <v>40159.200000000004</v>
      </c>
      <c r="Q2869" s="288" t="s">
        <v>8627</v>
      </c>
      <c r="R2869" s="289" t="s">
        <v>8628</v>
      </c>
    </row>
    <row r="2870" spans="1:18" x14ac:dyDescent="0.2">
      <c r="A2870" s="274" t="s">
        <v>4960</v>
      </c>
      <c r="B2870" s="274" t="s">
        <v>2629</v>
      </c>
      <c r="C2870" s="274" t="s">
        <v>4961</v>
      </c>
      <c r="D2870" s="273" t="s">
        <v>4962</v>
      </c>
      <c r="E2870" s="296">
        <v>6500</v>
      </c>
      <c r="F2870" s="274" t="s">
        <v>7254</v>
      </c>
      <c r="G2870" s="273" t="s">
        <v>7255</v>
      </c>
      <c r="H2870" s="298" t="s">
        <v>5866</v>
      </c>
      <c r="I2870" s="298" t="s">
        <v>4966</v>
      </c>
      <c r="J2870" s="298" t="s">
        <v>4967</v>
      </c>
      <c r="K2870" s="273"/>
      <c r="L2870" s="273"/>
      <c r="M2870" s="273"/>
      <c r="N2870" s="273">
        <v>0</v>
      </c>
      <c r="O2870" s="273">
        <v>6</v>
      </c>
      <c r="P2870" s="287">
        <v>40159.200000000004</v>
      </c>
      <c r="Q2870" s="288" t="s">
        <v>8627</v>
      </c>
      <c r="R2870" s="289" t="s">
        <v>8628</v>
      </c>
    </row>
    <row r="2871" spans="1:18" x14ac:dyDescent="0.2">
      <c r="A2871" s="274" t="s">
        <v>4960</v>
      </c>
      <c r="B2871" s="274" t="s">
        <v>2629</v>
      </c>
      <c r="C2871" s="274" t="s">
        <v>4961</v>
      </c>
      <c r="D2871" s="273" t="s">
        <v>4962</v>
      </c>
      <c r="E2871" s="296">
        <v>6500</v>
      </c>
      <c r="F2871" s="274" t="s">
        <v>7256</v>
      </c>
      <c r="G2871" s="273" t="s">
        <v>7257</v>
      </c>
      <c r="H2871" s="298" t="s">
        <v>4976</v>
      </c>
      <c r="I2871" s="298" t="s">
        <v>4966</v>
      </c>
      <c r="J2871" s="298" t="s">
        <v>4967</v>
      </c>
      <c r="K2871" s="273"/>
      <c r="L2871" s="273"/>
      <c r="M2871" s="273"/>
      <c r="N2871" s="273">
        <v>0</v>
      </c>
      <c r="O2871" s="273">
        <v>6</v>
      </c>
      <c r="P2871" s="287">
        <v>40159.200000000004</v>
      </c>
      <c r="Q2871" s="288" t="s">
        <v>8627</v>
      </c>
      <c r="R2871" s="289" t="s">
        <v>8628</v>
      </c>
    </row>
    <row r="2872" spans="1:18" x14ac:dyDescent="0.2">
      <c r="A2872" s="274" t="s">
        <v>4960</v>
      </c>
      <c r="B2872" s="274" t="s">
        <v>2629</v>
      </c>
      <c r="C2872" s="274" t="s">
        <v>4961</v>
      </c>
      <c r="D2872" s="273" t="s">
        <v>4962</v>
      </c>
      <c r="E2872" s="296">
        <v>11000</v>
      </c>
      <c r="F2872" s="274" t="s">
        <v>7258</v>
      </c>
      <c r="G2872" s="273" t="s">
        <v>7259</v>
      </c>
      <c r="H2872" s="298" t="s">
        <v>4976</v>
      </c>
      <c r="I2872" s="298" t="s">
        <v>4966</v>
      </c>
      <c r="J2872" s="298" t="s">
        <v>4967</v>
      </c>
      <c r="K2872" s="273"/>
      <c r="L2872" s="273"/>
      <c r="M2872" s="273"/>
      <c r="N2872" s="273">
        <v>4</v>
      </c>
      <c r="O2872" s="273">
        <v>6</v>
      </c>
      <c r="P2872" s="287">
        <v>67159.200000000012</v>
      </c>
      <c r="Q2872" s="288" t="s">
        <v>8627</v>
      </c>
      <c r="R2872" s="289" t="s">
        <v>8628</v>
      </c>
    </row>
    <row r="2873" spans="1:18" x14ac:dyDescent="0.2">
      <c r="A2873" s="274" t="s">
        <v>4960</v>
      </c>
      <c r="B2873" s="274" t="s">
        <v>2629</v>
      </c>
      <c r="C2873" s="274" t="s">
        <v>4961</v>
      </c>
      <c r="D2873" s="273" t="s">
        <v>4962</v>
      </c>
      <c r="E2873" s="296">
        <v>6500</v>
      </c>
      <c r="F2873" s="274" t="s">
        <v>7260</v>
      </c>
      <c r="G2873" s="273" t="s">
        <v>7261</v>
      </c>
      <c r="H2873" s="298" t="s">
        <v>5012</v>
      </c>
      <c r="I2873" s="298" t="s">
        <v>4966</v>
      </c>
      <c r="J2873" s="298" t="s">
        <v>4967</v>
      </c>
      <c r="K2873" s="273"/>
      <c r="L2873" s="273"/>
      <c r="M2873" s="273"/>
      <c r="N2873" s="273">
        <v>4</v>
      </c>
      <c r="O2873" s="273">
        <v>6</v>
      </c>
      <c r="P2873" s="287">
        <v>40159.200000000004</v>
      </c>
      <c r="Q2873" s="288" t="s">
        <v>8627</v>
      </c>
      <c r="R2873" s="289" t="s">
        <v>8628</v>
      </c>
    </row>
    <row r="2874" spans="1:18" x14ac:dyDescent="0.2">
      <c r="A2874" s="274" t="s">
        <v>4960</v>
      </c>
      <c r="B2874" s="274" t="s">
        <v>2629</v>
      </c>
      <c r="C2874" s="274" t="s">
        <v>4961</v>
      </c>
      <c r="D2874" s="273" t="s">
        <v>4962</v>
      </c>
      <c r="E2874" s="296">
        <v>6000</v>
      </c>
      <c r="F2874" s="274" t="s">
        <v>7262</v>
      </c>
      <c r="G2874" s="273" t="s">
        <v>7263</v>
      </c>
      <c r="H2874" s="298" t="s">
        <v>4976</v>
      </c>
      <c r="I2874" s="298" t="s">
        <v>4966</v>
      </c>
      <c r="J2874" s="298" t="s">
        <v>4967</v>
      </c>
      <c r="K2874" s="273"/>
      <c r="L2874" s="273"/>
      <c r="M2874" s="273"/>
      <c r="N2874" s="273">
        <v>0</v>
      </c>
      <c r="O2874" s="273">
        <v>6</v>
      </c>
      <c r="P2874" s="287">
        <v>37159.199999999997</v>
      </c>
      <c r="Q2874" s="288" t="s">
        <v>8627</v>
      </c>
      <c r="R2874" s="289" t="s">
        <v>8628</v>
      </c>
    </row>
    <row r="2875" spans="1:18" x14ac:dyDescent="0.2">
      <c r="A2875" s="274" t="s">
        <v>4960</v>
      </c>
      <c r="B2875" s="274" t="s">
        <v>2629</v>
      </c>
      <c r="C2875" s="274" t="s">
        <v>4961</v>
      </c>
      <c r="D2875" s="273" t="s">
        <v>4962</v>
      </c>
      <c r="E2875" s="296">
        <v>6500</v>
      </c>
      <c r="F2875" s="274" t="s">
        <v>7264</v>
      </c>
      <c r="G2875" s="273" t="s">
        <v>7265</v>
      </c>
      <c r="H2875" s="298" t="s">
        <v>4999</v>
      </c>
      <c r="I2875" s="298" t="s">
        <v>4966</v>
      </c>
      <c r="J2875" s="298" t="s">
        <v>4967</v>
      </c>
      <c r="K2875" s="273"/>
      <c r="L2875" s="273"/>
      <c r="M2875" s="273"/>
      <c r="N2875" s="273">
        <v>4</v>
      </c>
      <c r="O2875" s="273">
        <v>6</v>
      </c>
      <c r="P2875" s="287">
        <v>40159.200000000004</v>
      </c>
      <c r="Q2875" s="288" t="s">
        <v>8627</v>
      </c>
      <c r="R2875" s="289" t="s">
        <v>8628</v>
      </c>
    </row>
    <row r="2876" spans="1:18" x14ac:dyDescent="0.2">
      <c r="A2876" s="274" t="s">
        <v>4960</v>
      </c>
      <c r="B2876" s="274" t="s">
        <v>2629</v>
      </c>
      <c r="C2876" s="274" t="s">
        <v>4961</v>
      </c>
      <c r="D2876" s="273" t="s">
        <v>4962</v>
      </c>
      <c r="E2876" s="296">
        <v>6500</v>
      </c>
      <c r="F2876" s="274" t="s">
        <v>7266</v>
      </c>
      <c r="G2876" s="273" t="s">
        <v>7267</v>
      </c>
      <c r="H2876" s="298" t="s">
        <v>4985</v>
      </c>
      <c r="I2876" s="298" t="s">
        <v>4966</v>
      </c>
      <c r="J2876" s="298" t="s">
        <v>4967</v>
      </c>
      <c r="K2876" s="273"/>
      <c r="L2876" s="273"/>
      <c r="M2876" s="273"/>
      <c r="N2876" s="273">
        <v>3</v>
      </c>
      <c r="O2876" s="273">
        <v>6</v>
      </c>
      <c r="P2876" s="287">
        <v>37669.5</v>
      </c>
      <c r="Q2876" s="288" t="s">
        <v>8627</v>
      </c>
      <c r="R2876" s="289" t="s">
        <v>8628</v>
      </c>
    </row>
    <row r="2877" spans="1:18" x14ac:dyDescent="0.2">
      <c r="A2877" s="274" t="s">
        <v>4960</v>
      </c>
      <c r="B2877" s="274" t="s">
        <v>2629</v>
      </c>
      <c r="C2877" s="274" t="s">
        <v>4961</v>
      </c>
      <c r="D2877" s="273" t="s">
        <v>4962</v>
      </c>
      <c r="E2877" s="296">
        <v>6500</v>
      </c>
      <c r="F2877" s="274" t="s">
        <v>7268</v>
      </c>
      <c r="G2877" s="273" t="s">
        <v>7269</v>
      </c>
      <c r="H2877" s="298" t="s">
        <v>4976</v>
      </c>
      <c r="I2877" s="298" t="s">
        <v>4966</v>
      </c>
      <c r="J2877" s="298" t="s">
        <v>4967</v>
      </c>
      <c r="K2877" s="273"/>
      <c r="L2877" s="273"/>
      <c r="M2877" s="273"/>
      <c r="N2877" s="273">
        <v>4</v>
      </c>
      <c r="O2877" s="273">
        <v>6</v>
      </c>
      <c r="P2877" s="287">
        <v>40159.200000000004</v>
      </c>
      <c r="Q2877" s="288" t="s">
        <v>8627</v>
      </c>
      <c r="R2877" s="289" t="s">
        <v>8628</v>
      </c>
    </row>
    <row r="2878" spans="1:18" x14ac:dyDescent="0.2">
      <c r="A2878" s="274" t="s">
        <v>4960</v>
      </c>
      <c r="B2878" s="274" t="s">
        <v>2629</v>
      </c>
      <c r="C2878" s="274" t="s">
        <v>4961</v>
      </c>
      <c r="D2878" s="273" t="s">
        <v>4962</v>
      </c>
      <c r="E2878" s="296">
        <v>4800</v>
      </c>
      <c r="F2878" s="274" t="s">
        <v>7270</v>
      </c>
      <c r="G2878" s="275" t="s">
        <v>7271</v>
      </c>
      <c r="H2878" s="298" t="s">
        <v>4965</v>
      </c>
      <c r="I2878" s="298" t="s">
        <v>4966</v>
      </c>
      <c r="J2878" s="298" t="s">
        <v>4967</v>
      </c>
      <c r="K2878" s="273"/>
      <c r="L2878" s="273"/>
      <c r="M2878" s="273"/>
      <c r="N2878" s="273">
        <v>1</v>
      </c>
      <c r="O2878" s="273">
        <v>3</v>
      </c>
      <c r="P2878" s="287">
        <v>18853.629999999997</v>
      </c>
      <c r="Q2878" s="274"/>
      <c r="R2878" s="290"/>
    </row>
    <row r="2879" spans="1:18" x14ac:dyDescent="0.2">
      <c r="A2879" s="274" t="s">
        <v>4960</v>
      </c>
      <c r="B2879" s="274" t="s">
        <v>2629</v>
      </c>
      <c r="C2879" s="274" t="s">
        <v>4961</v>
      </c>
      <c r="D2879" s="273" t="s">
        <v>4962</v>
      </c>
      <c r="E2879" s="296">
        <v>6500</v>
      </c>
      <c r="F2879" s="274" t="s">
        <v>7272</v>
      </c>
      <c r="G2879" s="273" t="s">
        <v>7273</v>
      </c>
      <c r="H2879" s="298" t="s">
        <v>5015</v>
      </c>
      <c r="I2879" s="298" t="s">
        <v>4966</v>
      </c>
      <c r="J2879" s="298" t="s">
        <v>4967</v>
      </c>
      <c r="K2879" s="273"/>
      <c r="L2879" s="273"/>
      <c r="M2879" s="273"/>
      <c r="N2879" s="273">
        <v>0</v>
      </c>
      <c r="O2879" s="273">
        <v>6</v>
      </c>
      <c r="P2879" s="287">
        <v>40159.200000000004</v>
      </c>
      <c r="Q2879" s="288" t="s">
        <v>8627</v>
      </c>
      <c r="R2879" s="289" t="s">
        <v>8628</v>
      </c>
    </row>
    <row r="2880" spans="1:18" x14ac:dyDescent="0.2">
      <c r="A2880" s="274" t="s">
        <v>4960</v>
      </c>
      <c r="B2880" s="274" t="s">
        <v>2629</v>
      </c>
      <c r="C2880" s="274" t="s">
        <v>4961</v>
      </c>
      <c r="D2880" s="273" t="s">
        <v>4962</v>
      </c>
      <c r="E2880" s="296">
        <v>6500</v>
      </c>
      <c r="F2880" s="274" t="s">
        <v>7274</v>
      </c>
      <c r="G2880" s="273" t="s">
        <v>7275</v>
      </c>
      <c r="H2880" s="298" t="s">
        <v>4976</v>
      </c>
      <c r="I2880" s="298" t="s">
        <v>4966</v>
      </c>
      <c r="J2880" s="298" t="s">
        <v>4967</v>
      </c>
      <c r="K2880" s="273"/>
      <c r="L2880" s="273"/>
      <c r="M2880" s="273"/>
      <c r="N2880" s="273">
        <v>4</v>
      </c>
      <c r="O2880" s="273">
        <v>6</v>
      </c>
      <c r="P2880" s="287">
        <v>40159.200000000004</v>
      </c>
      <c r="Q2880" s="288" t="s">
        <v>8627</v>
      </c>
      <c r="R2880" s="289" t="s">
        <v>8628</v>
      </c>
    </row>
    <row r="2881" spans="1:18" x14ac:dyDescent="0.2">
      <c r="A2881" s="274" t="s">
        <v>4960</v>
      </c>
      <c r="B2881" s="274" t="s">
        <v>2629</v>
      </c>
      <c r="C2881" s="274" t="s">
        <v>4961</v>
      </c>
      <c r="D2881" s="273" t="s">
        <v>4962</v>
      </c>
      <c r="E2881" s="296">
        <v>6500</v>
      </c>
      <c r="F2881" s="274" t="s">
        <v>7276</v>
      </c>
      <c r="G2881" s="273" t="s">
        <v>7277</v>
      </c>
      <c r="H2881" s="298" t="s">
        <v>4976</v>
      </c>
      <c r="I2881" s="298" t="s">
        <v>4966</v>
      </c>
      <c r="J2881" s="298" t="s">
        <v>4967</v>
      </c>
      <c r="K2881" s="273"/>
      <c r="L2881" s="273"/>
      <c r="M2881" s="273"/>
      <c r="N2881" s="273">
        <v>0</v>
      </c>
      <c r="O2881" s="273">
        <v>6</v>
      </c>
      <c r="P2881" s="287">
        <v>40159.200000000004</v>
      </c>
      <c r="Q2881" s="288" t="s">
        <v>8627</v>
      </c>
      <c r="R2881" s="289" t="s">
        <v>8628</v>
      </c>
    </row>
    <row r="2882" spans="1:18" x14ac:dyDescent="0.2">
      <c r="A2882" s="274" t="s">
        <v>4960</v>
      </c>
      <c r="B2882" s="274" t="s">
        <v>2629</v>
      </c>
      <c r="C2882" s="274" t="s">
        <v>4961</v>
      </c>
      <c r="D2882" s="273" t="s">
        <v>4962</v>
      </c>
      <c r="E2882" s="296">
        <v>6500</v>
      </c>
      <c r="F2882" s="274" t="s">
        <v>7278</v>
      </c>
      <c r="G2882" s="273" t="s">
        <v>7279</v>
      </c>
      <c r="H2882" s="298" t="s">
        <v>4965</v>
      </c>
      <c r="I2882" s="298" t="s">
        <v>4966</v>
      </c>
      <c r="J2882" s="298" t="s">
        <v>4967</v>
      </c>
      <c r="K2882" s="273"/>
      <c r="L2882" s="273"/>
      <c r="M2882" s="273"/>
      <c r="N2882" s="273">
        <v>0</v>
      </c>
      <c r="O2882" s="273">
        <v>6</v>
      </c>
      <c r="P2882" s="287">
        <v>40159.200000000004</v>
      </c>
      <c r="Q2882" s="288" t="s">
        <v>8627</v>
      </c>
      <c r="R2882" s="289" t="s">
        <v>8628</v>
      </c>
    </row>
    <row r="2883" spans="1:18" x14ac:dyDescent="0.2">
      <c r="A2883" s="274" t="s">
        <v>4960</v>
      </c>
      <c r="B2883" s="274" t="s">
        <v>2629</v>
      </c>
      <c r="C2883" s="274" t="s">
        <v>4961</v>
      </c>
      <c r="D2883" s="273" t="s">
        <v>4962</v>
      </c>
      <c r="E2883" s="296">
        <v>7500</v>
      </c>
      <c r="F2883" s="274" t="s">
        <v>7280</v>
      </c>
      <c r="G2883" s="273" t="s">
        <v>7281</v>
      </c>
      <c r="H2883" s="298" t="s">
        <v>4965</v>
      </c>
      <c r="I2883" s="298" t="s">
        <v>4966</v>
      </c>
      <c r="J2883" s="298" t="s">
        <v>4967</v>
      </c>
      <c r="K2883" s="273"/>
      <c r="L2883" s="273"/>
      <c r="M2883" s="273"/>
      <c r="N2883" s="273">
        <v>4</v>
      </c>
      <c r="O2883" s="273">
        <v>6</v>
      </c>
      <c r="P2883" s="287">
        <v>46159.200000000004</v>
      </c>
      <c r="Q2883" s="288" t="s">
        <v>8627</v>
      </c>
      <c r="R2883" s="289" t="s">
        <v>8628</v>
      </c>
    </row>
    <row r="2884" spans="1:18" x14ac:dyDescent="0.2">
      <c r="A2884" s="274" t="s">
        <v>4960</v>
      </c>
      <c r="B2884" s="274" t="s">
        <v>2629</v>
      </c>
      <c r="C2884" s="274" t="s">
        <v>4961</v>
      </c>
      <c r="D2884" s="273" t="s">
        <v>4962</v>
      </c>
      <c r="E2884" s="296">
        <v>7500</v>
      </c>
      <c r="F2884" s="274" t="s">
        <v>7282</v>
      </c>
      <c r="G2884" s="273" t="s">
        <v>7283</v>
      </c>
      <c r="H2884" s="298" t="s">
        <v>4965</v>
      </c>
      <c r="I2884" s="298" t="s">
        <v>4966</v>
      </c>
      <c r="J2884" s="298" t="s">
        <v>4967</v>
      </c>
      <c r="K2884" s="273"/>
      <c r="L2884" s="273"/>
      <c r="M2884" s="273"/>
      <c r="N2884" s="273">
        <v>3</v>
      </c>
      <c r="O2884" s="273">
        <v>6</v>
      </c>
      <c r="P2884" s="287">
        <v>46159.200000000004</v>
      </c>
      <c r="Q2884" s="288" t="s">
        <v>8627</v>
      </c>
      <c r="R2884" s="289" t="s">
        <v>8628</v>
      </c>
    </row>
    <row r="2885" spans="1:18" x14ac:dyDescent="0.2">
      <c r="A2885" s="274" t="s">
        <v>4960</v>
      </c>
      <c r="B2885" s="274" t="s">
        <v>2629</v>
      </c>
      <c r="C2885" s="274" t="s">
        <v>4961</v>
      </c>
      <c r="D2885" s="273" t="s">
        <v>4970</v>
      </c>
      <c r="E2885" s="296">
        <v>5500</v>
      </c>
      <c r="F2885" s="274" t="s">
        <v>7286</v>
      </c>
      <c r="G2885" s="273" t="s">
        <v>7287</v>
      </c>
      <c r="H2885" s="298" t="s">
        <v>4965</v>
      </c>
      <c r="I2885" s="298" t="s">
        <v>4981</v>
      </c>
      <c r="J2885" s="298" t="s">
        <v>4982</v>
      </c>
      <c r="K2885" s="273"/>
      <c r="L2885" s="273"/>
      <c r="M2885" s="273"/>
      <c r="N2885" s="273">
        <v>0</v>
      </c>
      <c r="O2885" s="273">
        <v>6</v>
      </c>
      <c r="P2885" s="287">
        <v>34159.199999999997</v>
      </c>
      <c r="Q2885" s="288" t="s">
        <v>8627</v>
      </c>
      <c r="R2885" s="289" t="s">
        <v>8628</v>
      </c>
    </row>
    <row r="2886" spans="1:18" x14ac:dyDescent="0.2">
      <c r="A2886" s="274" t="s">
        <v>4960</v>
      </c>
      <c r="B2886" s="274" t="s">
        <v>2629</v>
      </c>
      <c r="C2886" s="274" t="s">
        <v>4961</v>
      </c>
      <c r="D2886" s="273" t="s">
        <v>4962</v>
      </c>
      <c r="E2886" s="296">
        <v>7500</v>
      </c>
      <c r="F2886" s="274" t="s">
        <v>7288</v>
      </c>
      <c r="G2886" s="273" t="s">
        <v>7289</v>
      </c>
      <c r="H2886" s="298" t="s">
        <v>4965</v>
      </c>
      <c r="I2886" s="298" t="s">
        <v>4966</v>
      </c>
      <c r="J2886" s="298" t="s">
        <v>4967</v>
      </c>
      <c r="K2886" s="273"/>
      <c r="L2886" s="273"/>
      <c r="M2886" s="273"/>
      <c r="N2886" s="273">
        <v>3</v>
      </c>
      <c r="O2886" s="273">
        <v>6</v>
      </c>
      <c r="P2886" s="287">
        <v>46159.200000000004</v>
      </c>
      <c r="Q2886" s="288" t="s">
        <v>8627</v>
      </c>
      <c r="R2886" s="289" t="s">
        <v>8628</v>
      </c>
    </row>
    <row r="2887" spans="1:18" x14ac:dyDescent="0.2">
      <c r="A2887" s="274" t="s">
        <v>4960</v>
      </c>
      <c r="B2887" s="274" t="s">
        <v>2629</v>
      </c>
      <c r="C2887" s="274" t="s">
        <v>4961</v>
      </c>
      <c r="D2887" s="273" t="s">
        <v>4970</v>
      </c>
      <c r="E2887" s="296">
        <v>3000</v>
      </c>
      <c r="F2887" s="274" t="s">
        <v>7290</v>
      </c>
      <c r="G2887" s="273" t="s">
        <v>7291</v>
      </c>
      <c r="H2887" s="298" t="s">
        <v>4973</v>
      </c>
      <c r="I2887" s="298" t="s">
        <v>5020</v>
      </c>
      <c r="J2887" s="298" t="s">
        <v>4982</v>
      </c>
      <c r="K2887" s="273"/>
      <c r="L2887" s="273"/>
      <c r="M2887" s="273"/>
      <c r="N2887" s="273">
        <v>0</v>
      </c>
      <c r="O2887" s="273">
        <v>6</v>
      </c>
      <c r="P2887" s="287">
        <v>19159.199999999997</v>
      </c>
      <c r="Q2887" s="288" t="s">
        <v>8627</v>
      </c>
      <c r="R2887" s="289" t="s">
        <v>8628</v>
      </c>
    </row>
    <row r="2888" spans="1:18" x14ac:dyDescent="0.2">
      <c r="A2888" s="274" t="s">
        <v>4960</v>
      </c>
      <c r="B2888" s="274" t="s">
        <v>2629</v>
      </c>
      <c r="C2888" s="274" t="s">
        <v>4961</v>
      </c>
      <c r="D2888" s="273" t="s">
        <v>4962</v>
      </c>
      <c r="E2888" s="296">
        <v>6000</v>
      </c>
      <c r="F2888" s="274" t="s">
        <v>7292</v>
      </c>
      <c r="G2888" s="273" t="s">
        <v>7293</v>
      </c>
      <c r="H2888" s="298" t="s">
        <v>4976</v>
      </c>
      <c r="I2888" s="298" t="s">
        <v>4966</v>
      </c>
      <c r="J2888" s="298" t="s">
        <v>4967</v>
      </c>
      <c r="K2888" s="273"/>
      <c r="L2888" s="273"/>
      <c r="M2888" s="273"/>
      <c r="N2888" s="273">
        <v>0</v>
      </c>
      <c r="O2888" s="273">
        <v>6</v>
      </c>
      <c r="P2888" s="287">
        <v>37159.199999999997</v>
      </c>
      <c r="Q2888" s="288" t="s">
        <v>8627</v>
      </c>
      <c r="R2888" s="289" t="s">
        <v>8628</v>
      </c>
    </row>
    <row r="2889" spans="1:18" x14ac:dyDescent="0.2">
      <c r="A2889" s="274" t="s">
        <v>4960</v>
      </c>
      <c r="B2889" s="274" t="s">
        <v>2629</v>
      </c>
      <c r="C2889" s="274" t="s">
        <v>4961</v>
      </c>
      <c r="D2889" s="273" t="s">
        <v>4962</v>
      </c>
      <c r="E2889" s="296">
        <v>6500</v>
      </c>
      <c r="F2889" s="274" t="s">
        <v>7294</v>
      </c>
      <c r="G2889" s="273" t="s">
        <v>7295</v>
      </c>
      <c r="H2889" s="298" t="s">
        <v>7296</v>
      </c>
      <c r="I2889" s="298" t="s">
        <v>4966</v>
      </c>
      <c r="J2889" s="298" t="s">
        <v>4967</v>
      </c>
      <c r="K2889" s="273"/>
      <c r="L2889" s="273"/>
      <c r="M2889" s="273"/>
      <c r="N2889" s="273">
        <v>4</v>
      </c>
      <c r="O2889" s="273">
        <v>6</v>
      </c>
      <c r="P2889" s="287">
        <v>40159.200000000004</v>
      </c>
      <c r="Q2889" s="288" t="s">
        <v>8627</v>
      </c>
      <c r="R2889" s="289" t="s">
        <v>8628</v>
      </c>
    </row>
    <row r="2890" spans="1:18" x14ac:dyDescent="0.2">
      <c r="A2890" s="274" t="s">
        <v>4960</v>
      </c>
      <c r="B2890" s="274" t="s">
        <v>2629</v>
      </c>
      <c r="C2890" s="274" t="s">
        <v>4961</v>
      </c>
      <c r="D2890" s="273" t="s">
        <v>4962</v>
      </c>
      <c r="E2890" s="296">
        <v>8500</v>
      </c>
      <c r="F2890" s="274" t="s">
        <v>7297</v>
      </c>
      <c r="G2890" s="273" t="s">
        <v>7298</v>
      </c>
      <c r="H2890" s="298" t="s">
        <v>6248</v>
      </c>
      <c r="I2890" s="298" t="s">
        <v>4966</v>
      </c>
      <c r="J2890" s="298" t="s">
        <v>4967</v>
      </c>
      <c r="K2890" s="273"/>
      <c r="L2890" s="273"/>
      <c r="M2890" s="273"/>
      <c r="N2890" s="273">
        <v>3</v>
      </c>
      <c r="O2890" s="273">
        <v>6</v>
      </c>
      <c r="P2890" s="287">
        <v>52159.199999999997</v>
      </c>
      <c r="Q2890" s="288" t="s">
        <v>8627</v>
      </c>
      <c r="R2890" s="289" t="s">
        <v>8628</v>
      </c>
    </row>
    <row r="2891" spans="1:18" x14ac:dyDescent="0.2">
      <c r="A2891" s="274" t="s">
        <v>4960</v>
      </c>
      <c r="B2891" s="274" t="s">
        <v>2629</v>
      </c>
      <c r="C2891" s="274" t="s">
        <v>4961</v>
      </c>
      <c r="D2891" s="273" t="s">
        <v>4962</v>
      </c>
      <c r="E2891" s="296">
        <v>6500</v>
      </c>
      <c r="F2891" s="274" t="s">
        <v>7299</v>
      </c>
      <c r="G2891" s="273" t="s">
        <v>7300</v>
      </c>
      <c r="H2891" s="298" t="s">
        <v>4973</v>
      </c>
      <c r="I2891" s="298" t="s">
        <v>4966</v>
      </c>
      <c r="J2891" s="298" t="s">
        <v>4967</v>
      </c>
      <c r="K2891" s="273"/>
      <c r="L2891" s="273"/>
      <c r="M2891" s="273"/>
      <c r="N2891" s="273">
        <v>0</v>
      </c>
      <c r="O2891" s="273">
        <v>6</v>
      </c>
      <c r="P2891" s="287">
        <v>40159.200000000004</v>
      </c>
      <c r="Q2891" s="288" t="s">
        <v>8627</v>
      </c>
      <c r="R2891" s="289" t="s">
        <v>8628</v>
      </c>
    </row>
    <row r="2892" spans="1:18" x14ac:dyDescent="0.2">
      <c r="A2892" s="274" t="s">
        <v>4960</v>
      </c>
      <c r="B2892" s="274" t="s">
        <v>2629</v>
      </c>
      <c r="C2892" s="274" t="s">
        <v>4961</v>
      </c>
      <c r="D2892" s="273" t="s">
        <v>4962</v>
      </c>
      <c r="E2892" s="296">
        <v>6500</v>
      </c>
      <c r="F2892" s="274" t="s">
        <v>7301</v>
      </c>
      <c r="G2892" s="273" t="s">
        <v>7302</v>
      </c>
      <c r="H2892" s="298" t="s">
        <v>4965</v>
      </c>
      <c r="I2892" s="298" t="s">
        <v>4966</v>
      </c>
      <c r="J2892" s="298" t="s">
        <v>4967</v>
      </c>
      <c r="K2892" s="273"/>
      <c r="L2892" s="273"/>
      <c r="M2892" s="273"/>
      <c r="N2892" s="273">
        <v>4</v>
      </c>
      <c r="O2892" s="273">
        <v>6</v>
      </c>
      <c r="P2892" s="287">
        <v>40159.200000000004</v>
      </c>
      <c r="Q2892" s="288" t="s">
        <v>8627</v>
      </c>
      <c r="R2892" s="289" t="s">
        <v>8628</v>
      </c>
    </row>
    <row r="2893" spans="1:18" x14ac:dyDescent="0.2">
      <c r="A2893" s="274" t="s">
        <v>4960</v>
      </c>
      <c r="B2893" s="274" t="s">
        <v>2629</v>
      </c>
      <c r="C2893" s="274" t="s">
        <v>4961</v>
      </c>
      <c r="D2893" s="273" t="s">
        <v>4970</v>
      </c>
      <c r="E2893" s="296">
        <v>3500</v>
      </c>
      <c r="F2893" s="274" t="s">
        <v>7303</v>
      </c>
      <c r="G2893" s="273" t="s">
        <v>7304</v>
      </c>
      <c r="H2893" s="298" t="s">
        <v>5164</v>
      </c>
      <c r="I2893" s="298" t="s">
        <v>5020</v>
      </c>
      <c r="J2893" s="298" t="s">
        <v>4982</v>
      </c>
      <c r="K2893" s="273"/>
      <c r="L2893" s="273"/>
      <c r="M2893" s="273"/>
      <c r="N2893" s="273">
        <v>0</v>
      </c>
      <c r="O2893" s="273">
        <v>6</v>
      </c>
      <c r="P2893" s="287">
        <v>22159.199999999997</v>
      </c>
      <c r="Q2893" s="288" t="s">
        <v>8627</v>
      </c>
      <c r="R2893" s="289" t="s">
        <v>8628</v>
      </c>
    </row>
    <row r="2894" spans="1:18" x14ac:dyDescent="0.2">
      <c r="A2894" s="274" t="s">
        <v>4960</v>
      </c>
      <c r="B2894" s="274" t="s">
        <v>2629</v>
      </c>
      <c r="C2894" s="274" t="s">
        <v>4961</v>
      </c>
      <c r="D2894" s="273" t="s">
        <v>4962</v>
      </c>
      <c r="E2894" s="296">
        <v>10500</v>
      </c>
      <c r="F2894" s="274" t="s">
        <v>7305</v>
      </c>
      <c r="G2894" s="273" t="s">
        <v>7306</v>
      </c>
      <c r="H2894" s="298" t="s">
        <v>4985</v>
      </c>
      <c r="I2894" s="298" t="s">
        <v>4966</v>
      </c>
      <c r="J2894" s="298" t="s">
        <v>4967</v>
      </c>
      <c r="K2894" s="273"/>
      <c r="L2894" s="273"/>
      <c r="M2894" s="273"/>
      <c r="N2894" s="273">
        <v>3</v>
      </c>
      <c r="O2894" s="273">
        <v>6</v>
      </c>
      <c r="P2894" s="287">
        <v>64159.199999999997</v>
      </c>
      <c r="Q2894" s="288" t="s">
        <v>8627</v>
      </c>
      <c r="R2894" s="289" t="s">
        <v>8628</v>
      </c>
    </row>
    <row r="2895" spans="1:18" x14ac:dyDescent="0.2">
      <c r="A2895" s="274" t="s">
        <v>4960</v>
      </c>
      <c r="B2895" s="274" t="s">
        <v>2629</v>
      </c>
      <c r="C2895" s="274" t="s">
        <v>4961</v>
      </c>
      <c r="D2895" s="273" t="s">
        <v>5052</v>
      </c>
      <c r="E2895" s="296">
        <v>3400</v>
      </c>
      <c r="F2895" s="274" t="s">
        <v>7307</v>
      </c>
      <c r="G2895" s="273" t="s">
        <v>7308</v>
      </c>
      <c r="H2895" s="298" t="s">
        <v>6189</v>
      </c>
      <c r="I2895" s="298" t="s">
        <v>4993</v>
      </c>
      <c r="J2895" s="298" t="s">
        <v>4994</v>
      </c>
      <c r="K2895" s="273"/>
      <c r="L2895" s="273"/>
      <c r="M2895" s="273"/>
      <c r="N2895" s="273">
        <v>0</v>
      </c>
      <c r="O2895" s="273">
        <v>6</v>
      </c>
      <c r="P2895" s="287">
        <v>21559.199999999997</v>
      </c>
      <c r="Q2895" s="288" t="s">
        <v>8627</v>
      </c>
      <c r="R2895" s="289" t="s">
        <v>8628</v>
      </c>
    </row>
    <row r="2896" spans="1:18" x14ac:dyDescent="0.2">
      <c r="A2896" s="274" t="s">
        <v>4960</v>
      </c>
      <c r="B2896" s="274" t="s">
        <v>2629</v>
      </c>
      <c r="C2896" s="274" t="s">
        <v>4961</v>
      </c>
      <c r="D2896" s="273" t="s">
        <v>4962</v>
      </c>
      <c r="E2896" s="296">
        <v>6500</v>
      </c>
      <c r="F2896" s="274" t="s">
        <v>7309</v>
      </c>
      <c r="G2896" s="273" t="s">
        <v>7310</v>
      </c>
      <c r="H2896" s="298" t="s">
        <v>4976</v>
      </c>
      <c r="I2896" s="298" t="s">
        <v>4966</v>
      </c>
      <c r="J2896" s="298" t="s">
        <v>4967</v>
      </c>
      <c r="K2896" s="273"/>
      <c r="L2896" s="273"/>
      <c r="M2896" s="273"/>
      <c r="N2896" s="273">
        <v>3</v>
      </c>
      <c r="O2896" s="273">
        <v>6</v>
      </c>
      <c r="P2896" s="287">
        <v>40159.200000000004</v>
      </c>
      <c r="Q2896" s="288" t="s">
        <v>8627</v>
      </c>
      <c r="R2896" s="289" t="s">
        <v>8628</v>
      </c>
    </row>
    <row r="2897" spans="1:18" x14ac:dyDescent="0.2">
      <c r="A2897" s="274" t="s">
        <v>4960</v>
      </c>
      <c r="B2897" s="274" t="s">
        <v>2629</v>
      </c>
      <c r="C2897" s="274" t="s">
        <v>4961</v>
      </c>
      <c r="D2897" s="273" t="s">
        <v>4962</v>
      </c>
      <c r="E2897" s="296">
        <v>5500</v>
      </c>
      <c r="F2897" s="274" t="s">
        <v>7311</v>
      </c>
      <c r="G2897" s="273" t="s">
        <v>7312</v>
      </c>
      <c r="H2897" s="298" t="s">
        <v>5803</v>
      </c>
      <c r="I2897" s="298" t="s">
        <v>4981</v>
      </c>
      <c r="J2897" s="298" t="s">
        <v>4982</v>
      </c>
      <c r="K2897" s="273"/>
      <c r="L2897" s="273"/>
      <c r="M2897" s="273"/>
      <c r="N2897" s="273">
        <v>0</v>
      </c>
      <c r="O2897" s="273">
        <v>6</v>
      </c>
      <c r="P2897" s="287">
        <v>34159.199999999997</v>
      </c>
      <c r="Q2897" s="288" t="s">
        <v>8627</v>
      </c>
      <c r="R2897" s="289" t="s">
        <v>8628</v>
      </c>
    </row>
    <row r="2898" spans="1:18" x14ac:dyDescent="0.2">
      <c r="A2898" s="274" t="s">
        <v>4960</v>
      </c>
      <c r="B2898" s="274" t="s">
        <v>2629</v>
      </c>
      <c r="C2898" s="274" t="s">
        <v>4961</v>
      </c>
      <c r="D2898" s="273" t="s">
        <v>4970</v>
      </c>
      <c r="E2898" s="296">
        <v>3800</v>
      </c>
      <c r="F2898" s="274" t="s">
        <v>7313</v>
      </c>
      <c r="G2898" s="273" t="s">
        <v>7314</v>
      </c>
      <c r="H2898" s="298" t="s">
        <v>6299</v>
      </c>
      <c r="I2898" s="298" t="s">
        <v>4966</v>
      </c>
      <c r="J2898" s="298" t="s">
        <v>5123</v>
      </c>
      <c r="K2898" s="273"/>
      <c r="L2898" s="273"/>
      <c r="M2898" s="273"/>
      <c r="N2898" s="273">
        <v>0</v>
      </c>
      <c r="O2898" s="273">
        <v>6</v>
      </c>
      <c r="P2898" s="287">
        <v>23959.199999999997</v>
      </c>
      <c r="Q2898" s="288" t="s">
        <v>8627</v>
      </c>
      <c r="R2898" s="289" t="s">
        <v>8628</v>
      </c>
    </row>
    <row r="2899" spans="1:18" x14ac:dyDescent="0.2">
      <c r="A2899" s="274" t="s">
        <v>4960</v>
      </c>
      <c r="B2899" s="274" t="s">
        <v>2629</v>
      </c>
      <c r="C2899" s="274" t="s">
        <v>4961</v>
      </c>
      <c r="D2899" s="273" t="s">
        <v>4962</v>
      </c>
      <c r="E2899" s="296">
        <v>7500</v>
      </c>
      <c r="F2899" s="274" t="s">
        <v>7315</v>
      </c>
      <c r="G2899" s="273" t="s">
        <v>7316</v>
      </c>
      <c r="H2899" s="298" t="s">
        <v>5012</v>
      </c>
      <c r="I2899" s="298" t="s">
        <v>4966</v>
      </c>
      <c r="J2899" s="298" t="s">
        <v>4967</v>
      </c>
      <c r="K2899" s="273"/>
      <c r="L2899" s="273"/>
      <c r="M2899" s="273"/>
      <c r="N2899" s="273">
        <v>4</v>
      </c>
      <c r="O2899" s="273">
        <v>6</v>
      </c>
      <c r="P2899" s="287">
        <v>46159.200000000004</v>
      </c>
      <c r="Q2899" s="288" t="s">
        <v>8627</v>
      </c>
      <c r="R2899" s="289" t="s">
        <v>8628</v>
      </c>
    </row>
    <row r="2900" spans="1:18" x14ac:dyDescent="0.2">
      <c r="A2900" s="274" t="s">
        <v>4960</v>
      </c>
      <c r="B2900" s="274" t="s">
        <v>2629</v>
      </c>
      <c r="C2900" s="274" t="s">
        <v>4961</v>
      </c>
      <c r="D2900" s="273" t="s">
        <v>4962</v>
      </c>
      <c r="E2900" s="296">
        <v>5500</v>
      </c>
      <c r="F2900" s="274" t="s">
        <v>7317</v>
      </c>
      <c r="G2900" s="273" t="s">
        <v>7318</v>
      </c>
      <c r="H2900" s="298" t="s">
        <v>4999</v>
      </c>
      <c r="I2900" s="298" t="s">
        <v>4966</v>
      </c>
      <c r="J2900" s="298" t="s">
        <v>4967</v>
      </c>
      <c r="K2900" s="273"/>
      <c r="L2900" s="273"/>
      <c r="M2900" s="273"/>
      <c r="N2900" s="273">
        <v>0</v>
      </c>
      <c r="O2900" s="273">
        <v>6</v>
      </c>
      <c r="P2900" s="287">
        <v>34159.199999999997</v>
      </c>
      <c r="Q2900" s="288" t="s">
        <v>8627</v>
      </c>
      <c r="R2900" s="289" t="s">
        <v>8628</v>
      </c>
    </row>
    <row r="2901" spans="1:18" x14ac:dyDescent="0.2">
      <c r="A2901" s="274" t="s">
        <v>4960</v>
      </c>
      <c r="B2901" s="274" t="s">
        <v>2629</v>
      </c>
      <c r="C2901" s="274" t="s">
        <v>4961</v>
      </c>
      <c r="D2901" s="273" t="s">
        <v>4962</v>
      </c>
      <c r="E2901" s="296">
        <v>6500</v>
      </c>
      <c r="F2901" s="274" t="s">
        <v>7319</v>
      </c>
      <c r="G2901" s="273" t="s">
        <v>7320</v>
      </c>
      <c r="H2901" s="298" t="s">
        <v>4976</v>
      </c>
      <c r="I2901" s="298" t="s">
        <v>4966</v>
      </c>
      <c r="J2901" s="298" t="s">
        <v>4967</v>
      </c>
      <c r="K2901" s="273"/>
      <c r="L2901" s="273"/>
      <c r="M2901" s="273"/>
      <c r="N2901" s="273">
        <v>4</v>
      </c>
      <c r="O2901" s="273">
        <v>6</v>
      </c>
      <c r="P2901" s="287">
        <v>40159.200000000004</v>
      </c>
      <c r="Q2901" s="288" t="s">
        <v>8627</v>
      </c>
      <c r="R2901" s="289" t="s">
        <v>8628</v>
      </c>
    </row>
    <row r="2902" spans="1:18" x14ac:dyDescent="0.2">
      <c r="A2902" s="274" t="s">
        <v>4960</v>
      </c>
      <c r="B2902" s="274" t="s">
        <v>2629</v>
      </c>
      <c r="C2902" s="274" t="s">
        <v>4961</v>
      </c>
      <c r="D2902" s="273" t="s">
        <v>5052</v>
      </c>
      <c r="E2902" s="296">
        <v>3500</v>
      </c>
      <c r="F2902" s="274" t="s">
        <v>7321</v>
      </c>
      <c r="G2902" s="273" t="s">
        <v>7322</v>
      </c>
      <c r="H2902" s="298" t="s">
        <v>5055</v>
      </c>
      <c r="I2902" s="298" t="s">
        <v>4993</v>
      </c>
      <c r="J2902" s="298" t="s">
        <v>5056</v>
      </c>
      <c r="K2902" s="273"/>
      <c r="L2902" s="273"/>
      <c r="M2902" s="273"/>
      <c r="N2902" s="273">
        <v>4</v>
      </c>
      <c r="O2902" s="273">
        <v>6</v>
      </c>
      <c r="P2902" s="287">
        <v>22159.199999999997</v>
      </c>
      <c r="Q2902" s="288" t="s">
        <v>8627</v>
      </c>
      <c r="R2902" s="289" t="s">
        <v>8628</v>
      </c>
    </row>
    <row r="2903" spans="1:18" x14ac:dyDescent="0.2">
      <c r="A2903" s="274" t="s">
        <v>4960</v>
      </c>
      <c r="B2903" s="274" t="s">
        <v>2629</v>
      </c>
      <c r="C2903" s="274" t="s">
        <v>4961</v>
      </c>
      <c r="D2903" s="273" t="s">
        <v>4970</v>
      </c>
      <c r="E2903" s="296">
        <v>2000</v>
      </c>
      <c r="F2903" s="274" t="s">
        <v>7323</v>
      </c>
      <c r="G2903" s="273" t="s">
        <v>7324</v>
      </c>
      <c r="H2903" s="298" t="s">
        <v>5154</v>
      </c>
      <c r="I2903" s="298" t="s">
        <v>4966</v>
      </c>
      <c r="J2903" s="298" t="s">
        <v>5123</v>
      </c>
      <c r="K2903" s="273"/>
      <c r="L2903" s="273"/>
      <c r="M2903" s="273"/>
      <c r="N2903" s="273">
        <v>0</v>
      </c>
      <c r="O2903" s="273">
        <v>6</v>
      </c>
      <c r="P2903" s="287">
        <v>13079.579999999998</v>
      </c>
      <c r="Q2903" s="288" t="s">
        <v>8627</v>
      </c>
      <c r="R2903" s="289" t="s">
        <v>8628</v>
      </c>
    </row>
    <row r="2904" spans="1:18" x14ac:dyDescent="0.2">
      <c r="A2904" s="274" t="s">
        <v>4960</v>
      </c>
      <c r="B2904" s="274" t="s">
        <v>2629</v>
      </c>
      <c r="C2904" s="274" t="s">
        <v>4961</v>
      </c>
      <c r="D2904" s="273" t="s">
        <v>4962</v>
      </c>
      <c r="E2904" s="296">
        <v>9500</v>
      </c>
      <c r="F2904" s="274" t="s">
        <v>7325</v>
      </c>
      <c r="G2904" s="273" t="s">
        <v>7326</v>
      </c>
      <c r="H2904" s="274" t="s">
        <v>4965</v>
      </c>
      <c r="I2904" s="274" t="s">
        <v>4966</v>
      </c>
      <c r="J2904" s="274" t="s">
        <v>4967</v>
      </c>
      <c r="K2904" s="273"/>
      <c r="L2904" s="273"/>
      <c r="M2904" s="273"/>
      <c r="N2904" s="273">
        <v>0</v>
      </c>
      <c r="O2904" s="273">
        <v>5</v>
      </c>
      <c r="P2904" s="287">
        <v>49739.57</v>
      </c>
      <c r="Q2904" s="274"/>
      <c r="R2904" s="290"/>
    </row>
    <row r="2905" spans="1:18" x14ac:dyDescent="0.2">
      <c r="A2905" s="274" t="s">
        <v>4960</v>
      </c>
      <c r="B2905" s="274" t="s">
        <v>2629</v>
      </c>
      <c r="C2905" s="274" t="s">
        <v>4961</v>
      </c>
      <c r="D2905" s="273" t="s">
        <v>4962</v>
      </c>
      <c r="E2905" s="296">
        <v>8500</v>
      </c>
      <c r="F2905" s="274" t="s">
        <v>7327</v>
      </c>
      <c r="G2905" s="273" t="s">
        <v>7328</v>
      </c>
      <c r="H2905" s="298" t="s">
        <v>5104</v>
      </c>
      <c r="I2905" s="298" t="s">
        <v>4966</v>
      </c>
      <c r="J2905" s="298" t="s">
        <v>4967</v>
      </c>
      <c r="K2905" s="273"/>
      <c r="L2905" s="273"/>
      <c r="M2905" s="273"/>
      <c r="N2905" s="273">
        <v>0</v>
      </c>
      <c r="O2905" s="273">
        <v>6</v>
      </c>
      <c r="P2905" s="287">
        <v>52159.199999999997</v>
      </c>
      <c r="Q2905" s="288" t="s">
        <v>8627</v>
      </c>
      <c r="R2905" s="289" t="s">
        <v>8628</v>
      </c>
    </row>
    <row r="2906" spans="1:18" x14ac:dyDescent="0.2">
      <c r="A2906" s="274" t="s">
        <v>4960</v>
      </c>
      <c r="B2906" s="274" t="s">
        <v>2629</v>
      </c>
      <c r="C2906" s="274" t="s">
        <v>4961</v>
      </c>
      <c r="D2906" s="273" t="s">
        <v>4962</v>
      </c>
      <c r="E2906" s="296">
        <v>7500</v>
      </c>
      <c r="F2906" s="274" t="s">
        <v>7329</v>
      </c>
      <c r="G2906" s="273" t="s">
        <v>7330</v>
      </c>
      <c r="H2906" s="298" t="s">
        <v>4965</v>
      </c>
      <c r="I2906" s="298" t="s">
        <v>4966</v>
      </c>
      <c r="J2906" s="298" t="s">
        <v>4967</v>
      </c>
      <c r="K2906" s="273"/>
      <c r="L2906" s="273"/>
      <c r="M2906" s="273"/>
      <c r="N2906" s="273">
        <v>0</v>
      </c>
      <c r="O2906" s="273">
        <v>6</v>
      </c>
      <c r="P2906" s="287">
        <v>46159.200000000004</v>
      </c>
      <c r="Q2906" s="288" t="s">
        <v>8627</v>
      </c>
      <c r="R2906" s="289" t="s">
        <v>8628</v>
      </c>
    </row>
    <row r="2907" spans="1:18" x14ac:dyDescent="0.2">
      <c r="A2907" s="274" t="s">
        <v>4960</v>
      </c>
      <c r="B2907" s="274" t="s">
        <v>2629</v>
      </c>
      <c r="C2907" s="274" t="s">
        <v>4961</v>
      </c>
      <c r="D2907" s="273" t="s">
        <v>4962</v>
      </c>
      <c r="E2907" s="296">
        <v>7000</v>
      </c>
      <c r="F2907" s="274" t="s">
        <v>7331</v>
      </c>
      <c r="G2907" s="273" t="s">
        <v>7332</v>
      </c>
      <c r="H2907" s="298" t="s">
        <v>4999</v>
      </c>
      <c r="I2907" s="298" t="s">
        <v>4981</v>
      </c>
      <c r="J2907" s="298" t="s">
        <v>4982</v>
      </c>
      <c r="K2907" s="273"/>
      <c r="L2907" s="273"/>
      <c r="M2907" s="273"/>
      <c r="N2907" s="273">
        <v>0</v>
      </c>
      <c r="O2907" s="273">
        <v>6</v>
      </c>
      <c r="P2907" s="287">
        <v>43159.200000000004</v>
      </c>
      <c r="Q2907" s="288" t="s">
        <v>8627</v>
      </c>
      <c r="R2907" s="289" t="s">
        <v>8628</v>
      </c>
    </row>
    <row r="2908" spans="1:18" x14ac:dyDescent="0.2">
      <c r="A2908" s="274" t="s">
        <v>4960</v>
      </c>
      <c r="B2908" s="274" t="s">
        <v>2629</v>
      </c>
      <c r="C2908" s="274" t="s">
        <v>4961</v>
      </c>
      <c r="D2908" s="273" t="s">
        <v>4962</v>
      </c>
      <c r="E2908" s="296">
        <v>6500</v>
      </c>
      <c r="F2908" s="274" t="s">
        <v>7333</v>
      </c>
      <c r="G2908" s="273" t="s">
        <v>7334</v>
      </c>
      <c r="H2908" s="298" t="s">
        <v>7335</v>
      </c>
      <c r="I2908" s="298" t="s">
        <v>4966</v>
      </c>
      <c r="J2908" s="298" t="s">
        <v>4967</v>
      </c>
      <c r="K2908" s="273"/>
      <c r="L2908" s="273"/>
      <c r="M2908" s="273"/>
      <c r="N2908" s="273">
        <v>0</v>
      </c>
      <c r="O2908" s="273">
        <v>6</v>
      </c>
      <c r="P2908" s="287">
        <v>40159.200000000004</v>
      </c>
      <c r="Q2908" s="288" t="s">
        <v>8627</v>
      </c>
      <c r="R2908" s="289" t="s">
        <v>8628</v>
      </c>
    </row>
    <row r="2909" spans="1:18" x14ac:dyDescent="0.2">
      <c r="A2909" s="274" t="s">
        <v>4960</v>
      </c>
      <c r="B2909" s="274" t="s">
        <v>2629</v>
      </c>
      <c r="C2909" s="274" t="s">
        <v>4961</v>
      </c>
      <c r="D2909" s="273" t="s">
        <v>4970</v>
      </c>
      <c r="E2909" s="296">
        <v>5000</v>
      </c>
      <c r="F2909" s="274" t="s">
        <v>7336</v>
      </c>
      <c r="G2909" s="273" t="s">
        <v>7337</v>
      </c>
      <c r="H2909" s="298" t="s">
        <v>4965</v>
      </c>
      <c r="I2909" s="298" t="s">
        <v>4981</v>
      </c>
      <c r="J2909" s="298" t="s">
        <v>4982</v>
      </c>
      <c r="K2909" s="273"/>
      <c r="L2909" s="273"/>
      <c r="M2909" s="273"/>
      <c r="N2909" s="273">
        <v>0</v>
      </c>
      <c r="O2909" s="273">
        <v>6</v>
      </c>
      <c r="P2909" s="287">
        <v>31159.199999999997</v>
      </c>
      <c r="Q2909" s="288" t="s">
        <v>8627</v>
      </c>
      <c r="R2909" s="289" t="s">
        <v>8628</v>
      </c>
    </row>
    <row r="2910" spans="1:18" x14ac:dyDescent="0.2">
      <c r="A2910" s="274" t="s">
        <v>4960</v>
      </c>
      <c r="B2910" s="274" t="s">
        <v>2629</v>
      </c>
      <c r="C2910" s="274" t="s">
        <v>4961</v>
      </c>
      <c r="D2910" s="273" t="s">
        <v>4962</v>
      </c>
      <c r="E2910" s="296">
        <v>5000</v>
      </c>
      <c r="F2910" s="274" t="s">
        <v>7338</v>
      </c>
      <c r="G2910" s="273" t="s">
        <v>7339</v>
      </c>
      <c r="H2910" s="298" t="s">
        <v>7093</v>
      </c>
      <c r="I2910" s="298" t="s">
        <v>4966</v>
      </c>
      <c r="J2910" s="298" t="s">
        <v>4967</v>
      </c>
      <c r="K2910" s="273"/>
      <c r="L2910" s="273"/>
      <c r="M2910" s="273"/>
      <c r="N2910" s="273">
        <v>0</v>
      </c>
      <c r="O2910" s="273">
        <v>6</v>
      </c>
      <c r="P2910" s="287">
        <v>31159.199999999997</v>
      </c>
      <c r="Q2910" s="288" t="s">
        <v>8627</v>
      </c>
      <c r="R2910" s="289" t="s">
        <v>8628</v>
      </c>
    </row>
    <row r="2911" spans="1:18" x14ac:dyDescent="0.2">
      <c r="A2911" s="274" t="s">
        <v>4960</v>
      </c>
      <c r="B2911" s="274" t="s">
        <v>2629</v>
      </c>
      <c r="C2911" s="274" t="s">
        <v>4961</v>
      </c>
      <c r="D2911" s="273" t="s">
        <v>4970</v>
      </c>
      <c r="E2911" s="296">
        <v>3500</v>
      </c>
      <c r="F2911" s="274" t="s">
        <v>7340</v>
      </c>
      <c r="G2911" s="273" t="s">
        <v>7341</v>
      </c>
      <c r="H2911" s="298" t="s">
        <v>4965</v>
      </c>
      <c r="I2911" s="298" t="s">
        <v>4993</v>
      </c>
      <c r="J2911" s="298" t="s">
        <v>4994</v>
      </c>
      <c r="K2911" s="273"/>
      <c r="L2911" s="273"/>
      <c r="M2911" s="273"/>
      <c r="N2911" s="273">
        <v>0</v>
      </c>
      <c r="O2911" s="273">
        <v>6</v>
      </c>
      <c r="P2911" s="287">
        <v>22159.199999999997</v>
      </c>
      <c r="Q2911" s="288" t="s">
        <v>8627</v>
      </c>
      <c r="R2911" s="289" t="s">
        <v>8628</v>
      </c>
    </row>
    <row r="2912" spans="1:18" x14ac:dyDescent="0.2">
      <c r="A2912" s="274" t="s">
        <v>4960</v>
      </c>
      <c r="B2912" s="274" t="s">
        <v>2629</v>
      </c>
      <c r="C2912" s="274" t="s">
        <v>4961</v>
      </c>
      <c r="D2912" s="273" t="s">
        <v>4962</v>
      </c>
      <c r="E2912" s="296">
        <v>8500</v>
      </c>
      <c r="F2912" s="274" t="s">
        <v>7342</v>
      </c>
      <c r="G2912" s="273" t="s">
        <v>7343</v>
      </c>
      <c r="H2912" s="298" t="s">
        <v>4985</v>
      </c>
      <c r="I2912" s="298" t="s">
        <v>4966</v>
      </c>
      <c r="J2912" s="298" t="s">
        <v>4967</v>
      </c>
      <c r="K2912" s="273"/>
      <c r="L2912" s="273"/>
      <c r="M2912" s="273"/>
      <c r="N2912" s="273">
        <v>3</v>
      </c>
      <c r="O2912" s="273">
        <v>6</v>
      </c>
      <c r="P2912" s="287">
        <v>52159.199999999997</v>
      </c>
      <c r="Q2912" s="288" t="s">
        <v>8627</v>
      </c>
      <c r="R2912" s="289" t="s">
        <v>8628</v>
      </c>
    </row>
    <row r="2913" spans="1:18" x14ac:dyDescent="0.2">
      <c r="A2913" s="274" t="s">
        <v>4960</v>
      </c>
      <c r="B2913" s="274" t="s">
        <v>2629</v>
      </c>
      <c r="C2913" s="274" t="s">
        <v>4961</v>
      </c>
      <c r="D2913" s="273" t="s">
        <v>4962</v>
      </c>
      <c r="E2913" s="296">
        <v>7500</v>
      </c>
      <c r="F2913" s="274" t="s">
        <v>7344</v>
      </c>
      <c r="G2913" s="273" t="s">
        <v>7345</v>
      </c>
      <c r="H2913" s="298" t="s">
        <v>4965</v>
      </c>
      <c r="I2913" s="298" t="s">
        <v>4966</v>
      </c>
      <c r="J2913" s="298" t="s">
        <v>4967</v>
      </c>
      <c r="K2913" s="273"/>
      <c r="L2913" s="273"/>
      <c r="M2913" s="273"/>
      <c r="N2913" s="273">
        <v>4</v>
      </c>
      <c r="O2913" s="273">
        <v>6</v>
      </c>
      <c r="P2913" s="287">
        <v>46159.200000000004</v>
      </c>
      <c r="Q2913" s="288" t="s">
        <v>8627</v>
      </c>
      <c r="R2913" s="289" t="s">
        <v>8628</v>
      </c>
    </row>
    <row r="2914" spans="1:18" x14ac:dyDescent="0.2">
      <c r="A2914" s="274" t="s">
        <v>4960</v>
      </c>
      <c r="B2914" s="274" t="s">
        <v>2629</v>
      </c>
      <c r="C2914" s="274" t="s">
        <v>4961</v>
      </c>
      <c r="D2914" s="273" t="s">
        <v>4962</v>
      </c>
      <c r="E2914" s="296">
        <v>6500</v>
      </c>
      <c r="F2914" s="274" t="s">
        <v>7346</v>
      </c>
      <c r="G2914" s="273" t="s">
        <v>7347</v>
      </c>
      <c r="H2914" s="298" t="s">
        <v>4985</v>
      </c>
      <c r="I2914" s="298" t="s">
        <v>4966</v>
      </c>
      <c r="J2914" s="298" t="s">
        <v>4967</v>
      </c>
      <c r="K2914" s="273"/>
      <c r="L2914" s="273"/>
      <c r="M2914" s="273"/>
      <c r="N2914" s="273">
        <v>3</v>
      </c>
      <c r="O2914" s="273">
        <v>6</v>
      </c>
      <c r="P2914" s="287">
        <v>40159.200000000004</v>
      </c>
      <c r="Q2914" s="288" t="s">
        <v>8627</v>
      </c>
      <c r="R2914" s="289" t="s">
        <v>8628</v>
      </c>
    </row>
    <row r="2915" spans="1:18" x14ac:dyDescent="0.2">
      <c r="A2915" s="274" t="s">
        <v>4960</v>
      </c>
      <c r="B2915" s="274" t="s">
        <v>2629</v>
      </c>
      <c r="C2915" s="274" t="s">
        <v>4961</v>
      </c>
      <c r="D2915" s="273" t="s">
        <v>4962</v>
      </c>
      <c r="E2915" s="296">
        <v>6000</v>
      </c>
      <c r="F2915" s="274" t="s">
        <v>7348</v>
      </c>
      <c r="G2915" s="273" t="s">
        <v>7349</v>
      </c>
      <c r="H2915" s="298" t="s">
        <v>4976</v>
      </c>
      <c r="I2915" s="298" t="s">
        <v>4966</v>
      </c>
      <c r="J2915" s="298" t="s">
        <v>4967</v>
      </c>
      <c r="K2915" s="273"/>
      <c r="L2915" s="273"/>
      <c r="M2915" s="273"/>
      <c r="N2915" s="273">
        <v>0</v>
      </c>
      <c r="O2915" s="273">
        <v>6</v>
      </c>
      <c r="P2915" s="287">
        <v>37159.199999999997</v>
      </c>
      <c r="Q2915" s="288" t="s">
        <v>8627</v>
      </c>
      <c r="R2915" s="289" t="s">
        <v>8628</v>
      </c>
    </row>
    <row r="2916" spans="1:18" x14ac:dyDescent="0.2">
      <c r="A2916" s="274" t="s">
        <v>4960</v>
      </c>
      <c r="B2916" s="274" t="s">
        <v>2629</v>
      </c>
      <c r="C2916" s="274" t="s">
        <v>4961</v>
      </c>
      <c r="D2916" s="273" t="s">
        <v>4962</v>
      </c>
      <c r="E2916" s="296">
        <v>6500</v>
      </c>
      <c r="F2916" s="274" t="s">
        <v>7350</v>
      </c>
      <c r="G2916" s="273" t="s">
        <v>7351</v>
      </c>
      <c r="H2916" s="298" t="s">
        <v>4976</v>
      </c>
      <c r="I2916" s="298" t="s">
        <v>4966</v>
      </c>
      <c r="J2916" s="298" t="s">
        <v>4967</v>
      </c>
      <c r="K2916" s="273"/>
      <c r="L2916" s="273"/>
      <c r="M2916" s="273"/>
      <c r="N2916" s="273">
        <v>4</v>
      </c>
      <c r="O2916" s="273">
        <v>6</v>
      </c>
      <c r="P2916" s="287">
        <v>40159.200000000004</v>
      </c>
      <c r="Q2916" s="288" t="s">
        <v>8627</v>
      </c>
      <c r="R2916" s="289" t="s">
        <v>8628</v>
      </c>
    </row>
    <row r="2917" spans="1:18" x14ac:dyDescent="0.2">
      <c r="A2917" s="274" t="s">
        <v>4960</v>
      </c>
      <c r="B2917" s="274" t="s">
        <v>2629</v>
      </c>
      <c r="C2917" s="274" t="s">
        <v>4961</v>
      </c>
      <c r="D2917" s="273" t="s">
        <v>4962</v>
      </c>
      <c r="E2917" s="296">
        <v>6500</v>
      </c>
      <c r="F2917" s="274" t="s">
        <v>7352</v>
      </c>
      <c r="G2917" s="273" t="s">
        <v>7353</v>
      </c>
      <c r="H2917" s="298" t="s">
        <v>4973</v>
      </c>
      <c r="I2917" s="298" t="s">
        <v>4966</v>
      </c>
      <c r="J2917" s="298" t="s">
        <v>4967</v>
      </c>
      <c r="K2917" s="273"/>
      <c r="L2917" s="273"/>
      <c r="M2917" s="273"/>
      <c r="N2917" s="273">
        <v>4</v>
      </c>
      <c r="O2917" s="273">
        <v>6</v>
      </c>
      <c r="P2917" s="287">
        <v>40159.200000000004</v>
      </c>
      <c r="Q2917" s="288" t="s">
        <v>8627</v>
      </c>
      <c r="R2917" s="289" t="s">
        <v>8628</v>
      </c>
    </row>
    <row r="2918" spans="1:18" x14ac:dyDescent="0.2">
      <c r="A2918" s="274" t="s">
        <v>4960</v>
      </c>
      <c r="B2918" s="274" t="s">
        <v>2629</v>
      </c>
      <c r="C2918" s="274" t="s">
        <v>4961</v>
      </c>
      <c r="D2918" s="273" t="s">
        <v>4962</v>
      </c>
      <c r="E2918" s="296">
        <v>7500</v>
      </c>
      <c r="F2918" s="274" t="s">
        <v>7354</v>
      </c>
      <c r="G2918" s="273" t="s">
        <v>7355</v>
      </c>
      <c r="H2918" s="298" t="s">
        <v>4973</v>
      </c>
      <c r="I2918" s="298" t="s">
        <v>4966</v>
      </c>
      <c r="J2918" s="298" t="s">
        <v>4967</v>
      </c>
      <c r="K2918" s="273"/>
      <c r="L2918" s="273"/>
      <c r="M2918" s="273"/>
      <c r="N2918" s="273">
        <v>4</v>
      </c>
      <c r="O2918" s="273">
        <v>6</v>
      </c>
      <c r="P2918" s="287">
        <v>46159.200000000004</v>
      </c>
      <c r="Q2918" s="288" t="s">
        <v>8627</v>
      </c>
      <c r="R2918" s="289" t="s">
        <v>8628</v>
      </c>
    </row>
    <row r="2919" spans="1:18" x14ac:dyDescent="0.2">
      <c r="A2919" s="274" t="s">
        <v>4960</v>
      </c>
      <c r="B2919" s="274" t="s">
        <v>2629</v>
      </c>
      <c r="C2919" s="274" t="s">
        <v>4961</v>
      </c>
      <c r="D2919" s="273" t="s">
        <v>4970</v>
      </c>
      <c r="E2919" s="296">
        <v>2500</v>
      </c>
      <c r="F2919" s="274" t="s">
        <v>7356</v>
      </c>
      <c r="G2919" s="273" t="s">
        <v>7357</v>
      </c>
      <c r="H2919" s="298" t="s">
        <v>4973</v>
      </c>
      <c r="I2919" s="298" t="s">
        <v>4981</v>
      </c>
      <c r="J2919" s="298" t="s">
        <v>4982</v>
      </c>
      <c r="K2919" s="273"/>
      <c r="L2919" s="273"/>
      <c r="M2919" s="273"/>
      <c r="N2919" s="273">
        <v>0</v>
      </c>
      <c r="O2919" s="273">
        <v>6</v>
      </c>
      <c r="P2919" s="287">
        <v>16156.3</v>
      </c>
      <c r="Q2919" s="288" t="s">
        <v>8627</v>
      </c>
      <c r="R2919" s="289" t="s">
        <v>8628</v>
      </c>
    </row>
    <row r="2920" spans="1:18" x14ac:dyDescent="0.2">
      <c r="A2920" s="274" t="s">
        <v>4960</v>
      </c>
      <c r="B2920" s="274" t="s">
        <v>2629</v>
      </c>
      <c r="C2920" s="274" t="s">
        <v>4961</v>
      </c>
      <c r="D2920" s="273" t="s">
        <v>4962</v>
      </c>
      <c r="E2920" s="296">
        <v>6000</v>
      </c>
      <c r="F2920" s="274" t="s">
        <v>7358</v>
      </c>
      <c r="G2920" s="273" t="s">
        <v>7359</v>
      </c>
      <c r="H2920" s="298" t="s">
        <v>4976</v>
      </c>
      <c r="I2920" s="298" t="s">
        <v>4966</v>
      </c>
      <c r="J2920" s="298" t="s">
        <v>4967</v>
      </c>
      <c r="K2920" s="273"/>
      <c r="L2920" s="273"/>
      <c r="M2920" s="273"/>
      <c r="N2920" s="273">
        <v>0</v>
      </c>
      <c r="O2920" s="273">
        <v>6</v>
      </c>
      <c r="P2920" s="287">
        <v>37159.199999999997</v>
      </c>
      <c r="Q2920" s="288" t="s">
        <v>8627</v>
      </c>
      <c r="R2920" s="289" t="s">
        <v>8628</v>
      </c>
    </row>
    <row r="2921" spans="1:18" x14ac:dyDescent="0.2">
      <c r="A2921" s="274" t="s">
        <v>4960</v>
      </c>
      <c r="B2921" s="274" t="s">
        <v>2629</v>
      </c>
      <c r="C2921" s="274" t="s">
        <v>4961</v>
      </c>
      <c r="D2921" s="273" t="s">
        <v>4970</v>
      </c>
      <c r="E2921" s="296">
        <v>4800</v>
      </c>
      <c r="F2921" s="274" t="s">
        <v>7360</v>
      </c>
      <c r="G2921" s="273" t="s">
        <v>7361</v>
      </c>
      <c r="H2921" s="298" t="s">
        <v>4999</v>
      </c>
      <c r="I2921" s="298" t="s">
        <v>4966</v>
      </c>
      <c r="J2921" s="298" t="s">
        <v>4967</v>
      </c>
      <c r="K2921" s="273"/>
      <c r="L2921" s="273"/>
      <c r="M2921" s="273"/>
      <c r="N2921" s="273">
        <v>0</v>
      </c>
      <c r="O2921" s="273">
        <v>6</v>
      </c>
      <c r="P2921" s="287">
        <v>29959.199999999997</v>
      </c>
      <c r="Q2921" s="288" t="s">
        <v>8627</v>
      </c>
      <c r="R2921" s="289" t="s">
        <v>8628</v>
      </c>
    </row>
    <row r="2922" spans="1:18" x14ac:dyDescent="0.2">
      <c r="A2922" s="274" t="s">
        <v>4960</v>
      </c>
      <c r="B2922" s="274" t="s">
        <v>2629</v>
      </c>
      <c r="C2922" s="274" t="s">
        <v>4961</v>
      </c>
      <c r="D2922" s="273" t="s">
        <v>4962</v>
      </c>
      <c r="E2922" s="296">
        <v>6500</v>
      </c>
      <c r="F2922" s="274" t="s">
        <v>7362</v>
      </c>
      <c r="G2922" s="273" t="s">
        <v>7363</v>
      </c>
      <c r="H2922" s="298" t="s">
        <v>4976</v>
      </c>
      <c r="I2922" s="298" t="s">
        <v>4966</v>
      </c>
      <c r="J2922" s="298" t="s">
        <v>4967</v>
      </c>
      <c r="K2922" s="273"/>
      <c r="L2922" s="273"/>
      <c r="M2922" s="273"/>
      <c r="N2922" s="273">
        <v>4</v>
      </c>
      <c r="O2922" s="273">
        <v>6</v>
      </c>
      <c r="P2922" s="287">
        <v>40159.200000000004</v>
      </c>
      <c r="Q2922" s="288" t="s">
        <v>8627</v>
      </c>
      <c r="R2922" s="289" t="s">
        <v>8628</v>
      </c>
    </row>
    <row r="2923" spans="1:18" x14ac:dyDescent="0.2">
      <c r="A2923" s="274" t="s">
        <v>4960</v>
      </c>
      <c r="B2923" s="274" t="s">
        <v>2629</v>
      </c>
      <c r="C2923" s="274" t="s">
        <v>4961</v>
      </c>
      <c r="D2923" s="273" t="s">
        <v>4970</v>
      </c>
      <c r="E2923" s="296">
        <v>3000</v>
      </c>
      <c r="F2923" s="274" t="s">
        <v>7364</v>
      </c>
      <c r="G2923" s="273" t="s">
        <v>7365</v>
      </c>
      <c r="H2923" s="298" t="s">
        <v>4999</v>
      </c>
      <c r="I2923" s="298" t="s">
        <v>4966</v>
      </c>
      <c r="J2923" s="298" t="s">
        <v>4967</v>
      </c>
      <c r="K2923" s="273"/>
      <c r="L2923" s="273"/>
      <c r="M2923" s="273"/>
      <c r="N2923" s="273">
        <v>0</v>
      </c>
      <c r="O2923" s="273">
        <v>6</v>
      </c>
      <c r="P2923" s="287">
        <v>19159.199999999997</v>
      </c>
      <c r="Q2923" s="288" t="s">
        <v>8627</v>
      </c>
      <c r="R2923" s="289" t="s">
        <v>8628</v>
      </c>
    </row>
    <row r="2924" spans="1:18" x14ac:dyDescent="0.2">
      <c r="A2924" s="274" t="s">
        <v>4960</v>
      </c>
      <c r="B2924" s="274" t="s">
        <v>2629</v>
      </c>
      <c r="C2924" s="274" t="s">
        <v>4961</v>
      </c>
      <c r="D2924" s="273" t="s">
        <v>4962</v>
      </c>
      <c r="E2924" s="296">
        <v>10000</v>
      </c>
      <c r="F2924" s="274" t="s">
        <v>7366</v>
      </c>
      <c r="G2924" s="275" t="s">
        <v>7367</v>
      </c>
      <c r="H2924" s="298" t="s">
        <v>4985</v>
      </c>
      <c r="I2924" s="298" t="s">
        <v>4966</v>
      </c>
      <c r="J2924" s="298" t="s">
        <v>4967</v>
      </c>
      <c r="K2924" s="273"/>
      <c r="L2924" s="273"/>
      <c r="M2924" s="273"/>
      <c r="N2924" s="273">
        <v>1</v>
      </c>
      <c r="O2924" s="273">
        <v>3</v>
      </c>
      <c r="P2924" s="287">
        <v>25128.080000000002</v>
      </c>
      <c r="Q2924" s="274"/>
      <c r="R2924" s="290"/>
    </row>
    <row r="2925" spans="1:18" x14ac:dyDescent="0.2">
      <c r="A2925" s="274" t="s">
        <v>4960</v>
      </c>
      <c r="B2925" s="274" t="s">
        <v>2629</v>
      </c>
      <c r="C2925" s="274" t="s">
        <v>4961</v>
      </c>
      <c r="D2925" s="273" t="s">
        <v>4962</v>
      </c>
      <c r="E2925" s="296">
        <v>5500</v>
      </c>
      <c r="F2925" s="274" t="s">
        <v>7368</v>
      </c>
      <c r="G2925" s="273" t="s">
        <v>7369</v>
      </c>
      <c r="H2925" s="298" t="s">
        <v>5207</v>
      </c>
      <c r="I2925" s="298" t="s">
        <v>4966</v>
      </c>
      <c r="J2925" s="298" t="s">
        <v>4967</v>
      </c>
      <c r="K2925" s="273"/>
      <c r="L2925" s="273"/>
      <c r="M2925" s="273"/>
      <c r="N2925" s="273">
        <v>0</v>
      </c>
      <c r="O2925" s="273">
        <v>6</v>
      </c>
      <c r="P2925" s="287">
        <v>34159.199999999997</v>
      </c>
      <c r="Q2925" s="288" t="s">
        <v>8627</v>
      </c>
      <c r="R2925" s="289" t="s">
        <v>8628</v>
      </c>
    </row>
    <row r="2926" spans="1:18" x14ac:dyDescent="0.2">
      <c r="A2926" s="274" t="s">
        <v>4960</v>
      </c>
      <c r="B2926" s="274" t="s">
        <v>2629</v>
      </c>
      <c r="C2926" s="274" t="s">
        <v>4961</v>
      </c>
      <c r="D2926" s="273" t="s">
        <v>4970</v>
      </c>
      <c r="E2926" s="296">
        <v>8500</v>
      </c>
      <c r="F2926" s="274" t="s">
        <v>7370</v>
      </c>
      <c r="G2926" s="273" t="s">
        <v>7371</v>
      </c>
      <c r="H2926" s="298" t="s">
        <v>4965</v>
      </c>
      <c r="I2926" s="298" t="s">
        <v>4966</v>
      </c>
      <c r="J2926" s="298" t="s">
        <v>4967</v>
      </c>
      <c r="K2926" s="273"/>
      <c r="L2926" s="273"/>
      <c r="M2926" s="273"/>
      <c r="N2926" s="273">
        <v>0</v>
      </c>
      <c r="O2926" s="273">
        <v>6</v>
      </c>
      <c r="P2926" s="287">
        <v>52159.199999999997</v>
      </c>
      <c r="Q2926" s="288" t="s">
        <v>8627</v>
      </c>
      <c r="R2926" s="289" t="s">
        <v>8628</v>
      </c>
    </row>
    <row r="2927" spans="1:18" x14ac:dyDescent="0.2">
      <c r="A2927" s="274" t="s">
        <v>4960</v>
      </c>
      <c r="B2927" s="274" t="s">
        <v>2629</v>
      </c>
      <c r="C2927" s="274" t="s">
        <v>4961</v>
      </c>
      <c r="D2927" s="273" t="s">
        <v>4962</v>
      </c>
      <c r="E2927" s="296">
        <v>10000</v>
      </c>
      <c r="F2927" s="274" t="s">
        <v>7374</v>
      </c>
      <c r="G2927" s="273" t="s">
        <v>7375</v>
      </c>
      <c r="H2927" s="298" t="s">
        <v>4976</v>
      </c>
      <c r="I2927" s="298" t="s">
        <v>4966</v>
      </c>
      <c r="J2927" s="298" t="s">
        <v>4967</v>
      </c>
      <c r="K2927" s="273"/>
      <c r="L2927" s="273"/>
      <c r="M2927" s="273"/>
      <c r="N2927" s="273">
        <v>3</v>
      </c>
      <c r="O2927" s="273">
        <v>6</v>
      </c>
      <c r="P2927" s="287">
        <v>61159.199999999997</v>
      </c>
      <c r="Q2927" s="288" t="s">
        <v>8627</v>
      </c>
      <c r="R2927" s="289" t="s">
        <v>8628</v>
      </c>
    </row>
    <row r="2928" spans="1:18" x14ac:dyDescent="0.2">
      <c r="A2928" s="274" t="s">
        <v>4960</v>
      </c>
      <c r="B2928" s="274" t="s">
        <v>2629</v>
      </c>
      <c r="C2928" s="274" t="s">
        <v>4961</v>
      </c>
      <c r="D2928" s="273" t="s">
        <v>4970</v>
      </c>
      <c r="E2928" s="296">
        <v>4000</v>
      </c>
      <c r="F2928" s="274" t="s">
        <v>7376</v>
      </c>
      <c r="G2928" s="273" t="s">
        <v>7377</v>
      </c>
      <c r="H2928" s="298" t="s">
        <v>4973</v>
      </c>
      <c r="I2928" s="298" t="s">
        <v>5020</v>
      </c>
      <c r="J2928" s="298" t="s">
        <v>4982</v>
      </c>
      <c r="K2928" s="273"/>
      <c r="L2928" s="273"/>
      <c r="M2928" s="273"/>
      <c r="N2928" s="273">
        <v>0</v>
      </c>
      <c r="O2928" s="273">
        <v>6</v>
      </c>
      <c r="P2928" s="287">
        <v>25159.199999999997</v>
      </c>
      <c r="Q2928" s="288" t="s">
        <v>8627</v>
      </c>
      <c r="R2928" s="289" t="s">
        <v>8628</v>
      </c>
    </row>
    <row r="2929" spans="1:18" x14ac:dyDescent="0.2">
      <c r="A2929" s="274" t="s">
        <v>4960</v>
      </c>
      <c r="B2929" s="274" t="s">
        <v>2629</v>
      </c>
      <c r="C2929" s="274" t="s">
        <v>4961</v>
      </c>
      <c r="D2929" s="273" t="s">
        <v>4962</v>
      </c>
      <c r="E2929" s="296">
        <v>12000</v>
      </c>
      <c r="F2929" s="274" t="s">
        <v>7378</v>
      </c>
      <c r="G2929" s="273" t="s">
        <v>7379</v>
      </c>
      <c r="H2929" s="298" t="s">
        <v>4976</v>
      </c>
      <c r="I2929" s="298" t="s">
        <v>4966</v>
      </c>
      <c r="J2929" s="298" t="s">
        <v>4967</v>
      </c>
      <c r="K2929" s="273"/>
      <c r="L2929" s="273"/>
      <c r="M2929" s="273"/>
      <c r="N2929" s="273">
        <v>3</v>
      </c>
      <c r="O2929" s="273">
        <v>6</v>
      </c>
      <c r="P2929" s="287">
        <v>73159.200000000012</v>
      </c>
      <c r="Q2929" s="288" t="s">
        <v>8627</v>
      </c>
      <c r="R2929" s="289" t="s">
        <v>8628</v>
      </c>
    </row>
    <row r="2930" spans="1:18" x14ac:dyDescent="0.2">
      <c r="A2930" s="274" t="s">
        <v>4960</v>
      </c>
      <c r="B2930" s="274" t="s">
        <v>2629</v>
      </c>
      <c r="C2930" s="274" t="s">
        <v>4961</v>
      </c>
      <c r="D2930" s="273" t="s">
        <v>4962</v>
      </c>
      <c r="E2930" s="296">
        <v>8500</v>
      </c>
      <c r="F2930" s="274" t="s">
        <v>7380</v>
      </c>
      <c r="G2930" s="273" t="s">
        <v>7381</v>
      </c>
      <c r="H2930" s="298" t="s">
        <v>4976</v>
      </c>
      <c r="I2930" s="298" t="s">
        <v>4966</v>
      </c>
      <c r="J2930" s="298" t="s">
        <v>4967</v>
      </c>
      <c r="K2930" s="273"/>
      <c r="L2930" s="273"/>
      <c r="M2930" s="273"/>
      <c r="N2930" s="273">
        <v>0</v>
      </c>
      <c r="O2930" s="273">
        <v>6</v>
      </c>
      <c r="P2930" s="287">
        <v>52159.199999999997</v>
      </c>
      <c r="Q2930" s="288" t="s">
        <v>8627</v>
      </c>
      <c r="R2930" s="289" t="s">
        <v>8628</v>
      </c>
    </row>
    <row r="2931" spans="1:18" x14ac:dyDescent="0.2">
      <c r="A2931" s="274" t="s">
        <v>4960</v>
      </c>
      <c r="B2931" s="274" t="s">
        <v>2629</v>
      </c>
      <c r="C2931" s="274" t="s">
        <v>4961</v>
      </c>
      <c r="D2931" s="273" t="s">
        <v>4970</v>
      </c>
      <c r="E2931" s="296">
        <v>5500</v>
      </c>
      <c r="F2931" s="274" t="s">
        <v>7382</v>
      </c>
      <c r="G2931" s="273" t="s">
        <v>7383</v>
      </c>
      <c r="H2931" s="298" t="s">
        <v>5803</v>
      </c>
      <c r="I2931" s="298" t="s">
        <v>4981</v>
      </c>
      <c r="J2931" s="298" t="s">
        <v>4982</v>
      </c>
      <c r="K2931" s="273"/>
      <c r="L2931" s="273"/>
      <c r="M2931" s="273"/>
      <c r="N2931" s="273">
        <v>0</v>
      </c>
      <c r="O2931" s="273">
        <v>6</v>
      </c>
      <c r="P2931" s="287">
        <v>34159.199999999997</v>
      </c>
      <c r="Q2931" s="288" t="s">
        <v>8627</v>
      </c>
      <c r="R2931" s="289" t="s">
        <v>8628</v>
      </c>
    </row>
    <row r="2932" spans="1:18" x14ac:dyDescent="0.2">
      <c r="A2932" s="274" t="s">
        <v>4960</v>
      </c>
      <c r="B2932" s="274" t="s">
        <v>2629</v>
      </c>
      <c r="C2932" s="274" t="s">
        <v>4961</v>
      </c>
      <c r="D2932" s="273" t="s">
        <v>4962</v>
      </c>
      <c r="E2932" s="296">
        <v>6500</v>
      </c>
      <c r="F2932" s="274" t="s">
        <v>7384</v>
      </c>
      <c r="G2932" s="273" t="s">
        <v>7385</v>
      </c>
      <c r="H2932" s="298" t="s">
        <v>4976</v>
      </c>
      <c r="I2932" s="298" t="s">
        <v>4966</v>
      </c>
      <c r="J2932" s="298" t="s">
        <v>4967</v>
      </c>
      <c r="K2932" s="273"/>
      <c r="L2932" s="273"/>
      <c r="M2932" s="273"/>
      <c r="N2932" s="273">
        <v>0</v>
      </c>
      <c r="O2932" s="273">
        <v>6</v>
      </c>
      <c r="P2932" s="287">
        <v>40159.200000000004</v>
      </c>
      <c r="Q2932" s="288" t="s">
        <v>8627</v>
      </c>
      <c r="R2932" s="289" t="s">
        <v>8628</v>
      </c>
    </row>
    <row r="2933" spans="1:18" x14ac:dyDescent="0.2">
      <c r="A2933" s="274" t="s">
        <v>4960</v>
      </c>
      <c r="B2933" s="274" t="s">
        <v>2629</v>
      </c>
      <c r="C2933" s="274" t="s">
        <v>4961</v>
      </c>
      <c r="D2933" s="273" t="s">
        <v>4962</v>
      </c>
      <c r="E2933" s="296">
        <v>6500</v>
      </c>
      <c r="F2933" s="274" t="s">
        <v>7386</v>
      </c>
      <c r="G2933" s="273" t="s">
        <v>7387</v>
      </c>
      <c r="H2933" s="298" t="s">
        <v>4985</v>
      </c>
      <c r="I2933" s="298" t="s">
        <v>4966</v>
      </c>
      <c r="J2933" s="298" t="s">
        <v>4967</v>
      </c>
      <c r="K2933" s="273"/>
      <c r="L2933" s="273"/>
      <c r="M2933" s="273"/>
      <c r="N2933" s="273">
        <v>4</v>
      </c>
      <c r="O2933" s="273">
        <v>6</v>
      </c>
      <c r="P2933" s="287">
        <v>40159.200000000004</v>
      </c>
      <c r="Q2933" s="288" t="s">
        <v>8627</v>
      </c>
      <c r="R2933" s="289" t="s">
        <v>8628</v>
      </c>
    </row>
    <row r="2934" spans="1:18" x14ac:dyDescent="0.2">
      <c r="A2934" s="274" t="s">
        <v>4960</v>
      </c>
      <c r="B2934" s="274" t="s">
        <v>2629</v>
      </c>
      <c r="C2934" s="274" t="s">
        <v>4961</v>
      </c>
      <c r="D2934" s="273" t="s">
        <v>4962</v>
      </c>
      <c r="E2934" s="296">
        <v>7500</v>
      </c>
      <c r="F2934" s="274" t="s">
        <v>7388</v>
      </c>
      <c r="G2934" s="273" t="s">
        <v>7389</v>
      </c>
      <c r="H2934" s="298" t="s">
        <v>4965</v>
      </c>
      <c r="I2934" s="298" t="s">
        <v>4966</v>
      </c>
      <c r="J2934" s="298" t="s">
        <v>4967</v>
      </c>
      <c r="K2934" s="273"/>
      <c r="L2934" s="273"/>
      <c r="M2934" s="273"/>
      <c r="N2934" s="273">
        <v>3</v>
      </c>
      <c r="O2934" s="273">
        <v>6</v>
      </c>
      <c r="P2934" s="287">
        <v>46159.200000000004</v>
      </c>
      <c r="Q2934" s="288" t="s">
        <v>8627</v>
      </c>
      <c r="R2934" s="289" t="s">
        <v>8628</v>
      </c>
    </row>
    <row r="2935" spans="1:18" x14ac:dyDescent="0.2">
      <c r="A2935" s="274" t="s">
        <v>4960</v>
      </c>
      <c r="B2935" s="274" t="s">
        <v>2629</v>
      </c>
      <c r="C2935" s="274" t="s">
        <v>4961</v>
      </c>
      <c r="D2935" s="273" t="s">
        <v>4962</v>
      </c>
      <c r="E2935" s="296">
        <v>5500</v>
      </c>
      <c r="F2935" s="274" t="s">
        <v>7390</v>
      </c>
      <c r="G2935" s="273" t="s">
        <v>7391</v>
      </c>
      <c r="H2935" s="298" t="s">
        <v>4965</v>
      </c>
      <c r="I2935" s="298" t="s">
        <v>4966</v>
      </c>
      <c r="J2935" s="298" t="s">
        <v>4967</v>
      </c>
      <c r="K2935" s="273"/>
      <c r="L2935" s="273"/>
      <c r="M2935" s="273"/>
      <c r="N2935" s="273">
        <v>3</v>
      </c>
      <c r="O2935" s="273">
        <v>6</v>
      </c>
      <c r="P2935" s="287">
        <v>34159.199999999997</v>
      </c>
      <c r="Q2935" s="288" t="s">
        <v>8627</v>
      </c>
      <c r="R2935" s="289" t="s">
        <v>8628</v>
      </c>
    </row>
    <row r="2936" spans="1:18" x14ac:dyDescent="0.2">
      <c r="A2936" s="274" t="s">
        <v>4960</v>
      </c>
      <c r="B2936" s="274" t="s">
        <v>2629</v>
      </c>
      <c r="C2936" s="274" t="s">
        <v>4961</v>
      </c>
      <c r="D2936" s="273" t="s">
        <v>4962</v>
      </c>
      <c r="E2936" s="296">
        <v>8500</v>
      </c>
      <c r="F2936" s="274" t="s">
        <v>7392</v>
      </c>
      <c r="G2936" s="273" t="s">
        <v>7393</v>
      </c>
      <c r="H2936" s="298" t="s">
        <v>4985</v>
      </c>
      <c r="I2936" s="298" t="s">
        <v>4966</v>
      </c>
      <c r="J2936" s="298" t="s">
        <v>4967</v>
      </c>
      <c r="K2936" s="273"/>
      <c r="L2936" s="273"/>
      <c r="M2936" s="273"/>
      <c r="N2936" s="273">
        <v>4</v>
      </c>
      <c r="O2936" s="273">
        <v>6</v>
      </c>
      <c r="P2936" s="287">
        <v>52159.199999999997</v>
      </c>
      <c r="Q2936" s="288" t="s">
        <v>8627</v>
      </c>
      <c r="R2936" s="289" t="s">
        <v>8628</v>
      </c>
    </row>
    <row r="2937" spans="1:18" x14ac:dyDescent="0.2">
      <c r="A2937" s="274" t="s">
        <v>4960</v>
      </c>
      <c r="B2937" s="274" t="s">
        <v>2629</v>
      </c>
      <c r="C2937" s="274" t="s">
        <v>4961</v>
      </c>
      <c r="D2937" s="273" t="s">
        <v>4962</v>
      </c>
      <c r="E2937" s="296">
        <v>6500</v>
      </c>
      <c r="F2937" s="274" t="s">
        <v>7394</v>
      </c>
      <c r="G2937" s="273" t="s">
        <v>7395</v>
      </c>
      <c r="H2937" s="298" t="s">
        <v>5669</v>
      </c>
      <c r="I2937" s="298" t="s">
        <v>4966</v>
      </c>
      <c r="J2937" s="298" t="s">
        <v>4967</v>
      </c>
      <c r="K2937" s="273"/>
      <c r="L2937" s="273"/>
      <c r="M2937" s="273"/>
      <c r="N2937" s="273">
        <v>0</v>
      </c>
      <c r="O2937" s="273">
        <v>6</v>
      </c>
      <c r="P2937" s="287">
        <v>40159.200000000004</v>
      </c>
      <c r="Q2937" s="288" t="s">
        <v>8627</v>
      </c>
      <c r="R2937" s="289" t="s">
        <v>8628</v>
      </c>
    </row>
    <row r="2938" spans="1:18" x14ac:dyDescent="0.2">
      <c r="A2938" s="274" t="s">
        <v>4960</v>
      </c>
      <c r="B2938" s="274" t="s">
        <v>2629</v>
      </c>
      <c r="C2938" s="274" t="s">
        <v>4961</v>
      </c>
      <c r="D2938" s="273" t="s">
        <v>4962</v>
      </c>
      <c r="E2938" s="296">
        <v>7500</v>
      </c>
      <c r="F2938" s="274" t="s">
        <v>7396</v>
      </c>
      <c r="G2938" s="273" t="s">
        <v>7397</v>
      </c>
      <c r="H2938" s="298" t="s">
        <v>4965</v>
      </c>
      <c r="I2938" s="298" t="s">
        <v>4966</v>
      </c>
      <c r="J2938" s="298" t="s">
        <v>4967</v>
      </c>
      <c r="K2938" s="273"/>
      <c r="L2938" s="273"/>
      <c r="M2938" s="273"/>
      <c r="N2938" s="273">
        <v>3</v>
      </c>
      <c r="O2938" s="273">
        <v>6</v>
      </c>
      <c r="P2938" s="287">
        <v>46159.200000000004</v>
      </c>
      <c r="Q2938" s="288" t="s">
        <v>8627</v>
      </c>
      <c r="R2938" s="289" t="s">
        <v>8628</v>
      </c>
    </row>
    <row r="2939" spans="1:18" x14ac:dyDescent="0.2">
      <c r="A2939" s="274" t="s">
        <v>4960</v>
      </c>
      <c r="B2939" s="274" t="s">
        <v>2629</v>
      </c>
      <c r="C2939" s="274" t="s">
        <v>4961</v>
      </c>
      <c r="D2939" s="273" t="s">
        <v>4962</v>
      </c>
      <c r="E2939" s="296">
        <v>5500</v>
      </c>
      <c r="F2939" s="274" t="s">
        <v>7398</v>
      </c>
      <c r="G2939" s="273" t="s">
        <v>7399</v>
      </c>
      <c r="H2939" s="298" t="s">
        <v>4965</v>
      </c>
      <c r="I2939" s="298" t="s">
        <v>4966</v>
      </c>
      <c r="J2939" s="298" t="s">
        <v>4967</v>
      </c>
      <c r="K2939" s="273"/>
      <c r="L2939" s="273"/>
      <c r="M2939" s="273"/>
      <c r="N2939" s="273">
        <v>3</v>
      </c>
      <c r="O2939" s="273">
        <v>6</v>
      </c>
      <c r="P2939" s="287">
        <v>33770.449999999997</v>
      </c>
      <c r="Q2939" s="288" t="s">
        <v>8627</v>
      </c>
      <c r="R2939" s="289" t="s">
        <v>8628</v>
      </c>
    </row>
    <row r="2940" spans="1:18" x14ac:dyDescent="0.2">
      <c r="A2940" s="274" t="s">
        <v>4960</v>
      </c>
      <c r="B2940" s="274" t="s">
        <v>2629</v>
      </c>
      <c r="C2940" s="274" t="s">
        <v>4961</v>
      </c>
      <c r="D2940" s="273" t="s">
        <v>4970</v>
      </c>
      <c r="E2940" s="296">
        <v>5500</v>
      </c>
      <c r="F2940" s="274" t="s">
        <v>7400</v>
      </c>
      <c r="G2940" s="273" t="s">
        <v>7401</v>
      </c>
      <c r="H2940" s="298" t="s">
        <v>4999</v>
      </c>
      <c r="I2940" s="298" t="s">
        <v>4981</v>
      </c>
      <c r="J2940" s="298" t="s">
        <v>4982</v>
      </c>
      <c r="K2940" s="273"/>
      <c r="L2940" s="273"/>
      <c r="M2940" s="273"/>
      <c r="N2940" s="273">
        <v>0</v>
      </c>
      <c r="O2940" s="273">
        <v>6</v>
      </c>
      <c r="P2940" s="287">
        <v>34159.199999999997</v>
      </c>
      <c r="Q2940" s="288" t="s">
        <v>8627</v>
      </c>
      <c r="R2940" s="289" t="s">
        <v>8628</v>
      </c>
    </row>
    <row r="2941" spans="1:18" x14ac:dyDescent="0.2">
      <c r="A2941" s="274" t="s">
        <v>4960</v>
      </c>
      <c r="B2941" s="274" t="s">
        <v>2629</v>
      </c>
      <c r="C2941" s="274" t="s">
        <v>4961</v>
      </c>
      <c r="D2941" s="273" t="s">
        <v>4962</v>
      </c>
      <c r="E2941" s="296">
        <v>6500</v>
      </c>
      <c r="F2941" s="274" t="s">
        <v>7402</v>
      </c>
      <c r="G2941" s="273" t="s">
        <v>7403</v>
      </c>
      <c r="H2941" s="298" t="s">
        <v>4965</v>
      </c>
      <c r="I2941" s="298" t="s">
        <v>4966</v>
      </c>
      <c r="J2941" s="298" t="s">
        <v>4967</v>
      </c>
      <c r="K2941" s="273"/>
      <c r="L2941" s="273"/>
      <c r="M2941" s="273"/>
      <c r="N2941" s="273">
        <v>4</v>
      </c>
      <c r="O2941" s="273">
        <v>6</v>
      </c>
      <c r="P2941" s="287">
        <v>40159.200000000004</v>
      </c>
      <c r="Q2941" s="288" t="s">
        <v>8627</v>
      </c>
      <c r="R2941" s="289" t="s">
        <v>8628</v>
      </c>
    </row>
    <row r="2942" spans="1:18" x14ac:dyDescent="0.2">
      <c r="A2942" s="274" t="s">
        <v>4960</v>
      </c>
      <c r="B2942" s="274" t="s">
        <v>2629</v>
      </c>
      <c r="C2942" s="274" t="s">
        <v>4961</v>
      </c>
      <c r="D2942" s="273" t="s">
        <v>4962</v>
      </c>
      <c r="E2942" s="296">
        <v>6500</v>
      </c>
      <c r="F2942" s="274" t="s">
        <v>7404</v>
      </c>
      <c r="G2942" s="273" t="s">
        <v>7405</v>
      </c>
      <c r="H2942" s="298" t="s">
        <v>4965</v>
      </c>
      <c r="I2942" s="298" t="s">
        <v>4966</v>
      </c>
      <c r="J2942" s="298" t="s">
        <v>4967</v>
      </c>
      <c r="K2942" s="273"/>
      <c r="L2942" s="273"/>
      <c r="M2942" s="273"/>
      <c r="N2942" s="273">
        <v>4</v>
      </c>
      <c r="O2942" s="273">
        <v>6</v>
      </c>
      <c r="P2942" s="287">
        <v>40159.200000000004</v>
      </c>
      <c r="Q2942" s="288" t="s">
        <v>8627</v>
      </c>
      <c r="R2942" s="289" t="s">
        <v>8628</v>
      </c>
    </row>
    <row r="2943" spans="1:18" x14ac:dyDescent="0.2">
      <c r="A2943" s="274" t="s">
        <v>4960</v>
      </c>
      <c r="B2943" s="274" t="s">
        <v>2629</v>
      </c>
      <c r="C2943" s="274" t="s">
        <v>4961</v>
      </c>
      <c r="D2943" s="273" t="s">
        <v>4962</v>
      </c>
      <c r="E2943" s="296">
        <v>8500</v>
      </c>
      <c r="F2943" s="274" t="s">
        <v>7406</v>
      </c>
      <c r="G2943" s="273" t="s">
        <v>7407</v>
      </c>
      <c r="H2943" s="298" t="s">
        <v>5015</v>
      </c>
      <c r="I2943" s="298" t="s">
        <v>4966</v>
      </c>
      <c r="J2943" s="298" t="s">
        <v>4967</v>
      </c>
      <c r="K2943" s="273"/>
      <c r="L2943" s="273"/>
      <c r="M2943" s="273"/>
      <c r="N2943" s="273">
        <v>0</v>
      </c>
      <c r="O2943" s="273">
        <v>6</v>
      </c>
      <c r="P2943" s="287">
        <v>52159.199999999997</v>
      </c>
      <c r="Q2943" s="288" t="s">
        <v>8627</v>
      </c>
      <c r="R2943" s="289" t="s">
        <v>8628</v>
      </c>
    </row>
    <row r="2944" spans="1:18" x14ac:dyDescent="0.2">
      <c r="A2944" s="274" t="s">
        <v>4960</v>
      </c>
      <c r="B2944" s="274" t="s">
        <v>2629</v>
      </c>
      <c r="C2944" s="274" t="s">
        <v>4961</v>
      </c>
      <c r="D2944" s="273" t="s">
        <v>4962</v>
      </c>
      <c r="E2944" s="296">
        <v>6500</v>
      </c>
      <c r="F2944" s="274" t="s">
        <v>7408</v>
      </c>
      <c r="G2944" s="273" t="s">
        <v>7409</v>
      </c>
      <c r="H2944" s="298" t="s">
        <v>4985</v>
      </c>
      <c r="I2944" s="298" t="s">
        <v>4966</v>
      </c>
      <c r="J2944" s="298" t="s">
        <v>4967</v>
      </c>
      <c r="K2944" s="273"/>
      <c r="L2944" s="273"/>
      <c r="M2944" s="273"/>
      <c r="N2944" s="273">
        <v>3</v>
      </c>
      <c r="O2944" s="273">
        <v>6</v>
      </c>
      <c r="P2944" s="287">
        <v>40159.200000000004</v>
      </c>
      <c r="Q2944" s="288" t="s">
        <v>8627</v>
      </c>
      <c r="R2944" s="289" t="s">
        <v>8628</v>
      </c>
    </row>
    <row r="2945" spans="1:18" x14ac:dyDescent="0.2">
      <c r="A2945" s="274" t="s">
        <v>4960</v>
      </c>
      <c r="B2945" s="274" t="s">
        <v>2629</v>
      </c>
      <c r="C2945" s="274" t="s">
        <v>4961</v>
      </c>
      <c r="D2945" s="273" t="s">
        <v>4962</v>
      </c>
      <c r="E2945" s="296">
        <v>7500</v>
      </c>
      <c r="F2945" s="274" t="s">
        <v>7410</v>
      </c>
      <c r="G2945" s="273" t="s">
        <v>7411</v>
      </c>
      <c r="H2945" s="298" t="s">
        <v>4965</v>
      </c>
      <c r="I2945" s="298" t="s">
        <v>4966</v>
      </c>
      <c r="J2945" s="298" t="s">
        <v>4967</v>
      </c>
      <c r="K2945" s="273"/>
      <c r="L2945" s="273"/>
      <c r="M2945" s="273"/>
      <c r="N2945" s="273">
        <v>4</v>
      </c>
      <c r="O2945" s="273">
        <v>6</v>
      </c>
      <c r="P2945" s="287">
        <v>46159.200000000004</v>
      </c>
      <c r="Q2945" s="288" t="s">
        <v>8627</v>
      </c>
      <c r="R2945" s="289" t="s">
        <v>8628</v>
      </c>
    </row>
    <row r="2946" spans="1:18" x14ac:dyDescent="0.2">
      <c r="A2946" s="274" t="s">
        <v>4960</v>
      </c>
      <c r="B2946" s="274" t="s">
        <v>2629</v>
      </c>
      <c r="C2946" s="274" t="s">
        <v>4961</v>
      </c>
      <c r="D2946" s="273" t="s">
        <v>4962</v>
      </c>
      <c r="E2946" s="296">
        <v>7500</v>
      </c>
      <c r="F2946" s="274" t="s">
        <v>7412</v>
      </c>
      <c r="G2946" s="273" t="s">
        <v>7413</v>
      </c>
      <c r="H2946" s="298" t="s">
        <v>4965</v>
      </c>
      <c r="I2946" s="298" t="s">
        <v>4966</v>
      </c>
      <c r="J2946" s="298" t="s">
        <v>4967</v>
      </c>
      <c r="K2946" s="273"/>
      <c r="L2946" s="273"/>
      <c r="M2946" s="273"/>
      <c r="N2946" s="273">
        <v>4</v>
      </c>
      <c r="O2946" s="273">
        <v>6</v>
      </c>
      <c r="P2946" s="287">
        <v>46159.200000000004</v>
      </c>
      <c r="Q2946" s="288" t="s">
        <v>8627</v>
      </c>
      <c r="R2946" s="289" t="s">
        <v>8628</v>
      </c>
    </row>
    <row r="2947" spans="1:18" x14ac:dyDescent="0.2">
      <c r="A2947" s="274" t="s">
        <v>4960</v>
      </c>
      <c r="B2947" s="274" t="s">
        <v>2629</v>
      </c>
      <c r="C2947" s="274" t="s">
        <v>4961</v>
      </c>
      <c r="D2947" s="273" t="s">
        <v>4962</v>
      </c>
      <c r="E2947" s="296">
        <v>6500</v>
      </c>
      <c r="F2947" s="274" t="s">
        <v>7414</v>
      </c>
      <c r="G2947" s="273" t="s">
        <v>7415</v>
      </c>
      <c r="H2947" s="298" t="s">
        <v>4965</v>
      </c>
      <c r="I2947" s="298" t="s">
        <v>4966</v>
      </c>
      <c r="J2947" s="298" t="s">
        <v>4967</v>
      </c>
      <c r="K2947" s="273"/>
      <c r="L2947" s="273"/>
      <c r="M2947" s="273"/>
      <c r="N2947" s="273">
        <v>4</v>
      </c>
      <c r="O2947" s="273">
        <v>6</v>
      </c>
      <c r="P2947" s="287">
        <v>40159.200000000004</v>
      </c>
      <c r="Q2947" s="288" t="s">
        <v>8627</v>
      </c>
      <c r="R2947" s="289" t="s">
        <v>8628</v>
      </c>
    </row>
    <row r="2948" spans="1:18" x14ac:dyDescent="0.2">
      <c r="A2948" s="274" t="s">
        <v>4960</v>
      </c>
      <c r="B2948" s="274" t="s">
        <v>2629</v>
      </c>
      <c r="C2948" s="274" t="s">
        <v>4961</v>
      </c>
      <c r="D2948" s="273" t="s">
        <v>4962</v>
      </c>
      <c r="E2948" s="296">
        <v>5500</v>
      </c>
      <c r="F2948" s="274" t="s">
        <v>7416</v>
      </c>
      <c r="G2948" s="273" t="s">
        <v>7417</v>
      </c>
      <c r="H2948" s="298" t="s">
        <v>4965</v>
      </c>
      <c r="I2948" s="298" t="s">
        <v>4966</v>
      </c>
      <c r="J2948" s="298" t="s">
        <v>4967</v>
      </c>
      <c r="K2948" s="273"/>
      <c r="L2948" s="273"/>
      <c r="M2948" s="273"/>
      <c r="N2948" s="273">
        <v>3</v>
      </c>
      <c r="O2948" s="273">
        <v>6</v>
      </c>
      <c r="P2948" s="287">
        <v>34159.199999999997</v>
      </c>
      <c r="Q2948" s="288" t="s">
        <v>8627</v>
      </c>
      <c r="R2948" s="289" t="s">
        <v>8628</v>
      </c>
    </row>
    <row r="2949" spans="1:18" x14ac:dyDescent="0.2">
      <c r="A2949" s="274" t="s">
        <v>4960</v>
      </c>
      <c r="B2949" s="274" t="s">
        <v>2629</v>
      </c>
      <c r="C2949" s="274" t="s">
        <v>4961</v>
      </c>
      <c r="D2949" s="273" t="s">
        <v>4962</v>
      </c>
      <c r="E2949" s="296">
        <v>7500</v>
      </c>
      <c r="F2949" s="274" t="s">
        <v>7418</v>
      </c>
      <c r="G2949" s="273" t="s">
        <v>7419</v>
      </c>
      <c r="H2949" s="298" t="s">
        <v>4965</v>
      </c>
      <c r="I2949" s="298" t="s">
        <v>4966</v>
      </c>
      <c r="J2949" s="298" t="s">
        <v>4967</v>
      </c>
      <c r="K2949" s="273"/>
      <c r="L2949" s="273"/>
      <c r="M2949" s="273"/>
      <c r="N2949" s="273">
        <v>3</v>
      </c>
      <c r="O2949" s="273">
        <v>6</v>
      </c>
      <c r="P2949" s="287">
        <v>46159.200000000004</v>
      </c>
      <c r="Q2949" s="288" t="s">
        <v>8627</v>
      </c>
      <c r="R2949" s="289" t="s">
        <v>8628</v>
      </c>
    </row>
    <row r="2950" spans="1:18" x14ac:dyDescent="0.2">
      <c r="A2950" s="274" t="s">
        <v>4960</v>
      </c>
      <c r="B2950" s="274" t="s">
        <v>2629</v>
      </c>
      <c r="C2950" s="274" t="s">
        <v>4961</v>
      </c>
      <c r="D2950" s="273" t="s">
        <v>4962</v>
      </c>
      <c r="E2950" s="296">
        <v>6500</v>
      </c>
      <c r="F2950" s="274" t="s">
        <v>7420</v>
      </c>
      <c r="G2950" s="273" t="s">
        <v>7421</v>
      </c>
      <c r="H2950" s="298" t="s">
        <v>4965</v>
      </c>
      <c r="I2950" s="298" t="s">
        <v>4966</v>
      </c>
      <c r="J2950" s="298" t="s">
        <v>4967</v>
      </c>
      <c r="K2950" s="273"/>
      <c r="L2950" s="273"/>
      <c r="M2950" s="273"/>
      <c r="N2950" s="273">
        <v>0</v>
      </c>
      <c r="O2950" s="273">
        <v>6</v>
      </c>
      <c r="P2950" s="287">
        <v>40159.200000000004</v>
      </c>
      <c r="Q2950" s="288" t="s">
        <v>8627</v>
      </c>
      <c r="R2950" s="289" t="s">
        <v>8628</v>
      </c>
    </row>
    <row r="2951" spans="1:18" x14ac:dyDescent="0.2">
      <c r="A2951" s="274" t="s">
        <v>4960</v>
      </c>
      <c r="B2951" s="274" t="s">
        <v>2629</v>
      </c>
      <c r="C2951" s="274" t="s">
        <v>4961</v>
      </c>
      <c r="D2951" s="273" t="s">
        <v>4962</v>
      </c>
      <c r="E2951" s="296">
        <v>12000</v>
      </c>
      <c r="F2951" s="274" t="s">
        <v>7424</v>
      </c>
      <c r="G2951" s="273" t="s">
        <v>7425</v>
      </c>
      <c r="H2951" s="298" t="s">
        <v>5015</v>
      </c>
      <c r="I2951" s="298" t="s">
        <v>4966</v>
      </c>
      <c r="J2951" s="298" t="s">
        <v>4967</v>
      </c>
      <c r="K2951" s="273"/>
      <c r="L2951" s="273"/>
      <c r="M2951" s="273"/>
      <c r="N2951" s="273">
        <v>3</v>
      </c>
      <c r="O2951" s="273">
        <v>6</v>
      </c>
      <c r="P2951" s="287">
        <v>73159.200000000012</v>
      </c>
      <c r="Q2951" s="288" t="s">
        <v>8627</v>
      </c>
      <c r="R2951" s="289" t="s">
        <v>8628</v>
      </c>
    </row>
    <row r="2952" spans="1:18" x14ac:dyDescent="0.2">
      <c r="A2952" s="274" t="s">
        <v>4960</v>
      </c>
      <c r="B2952" s="274" t="s">
        <v>2629</v>
      </c>
      <c r="C2952" s="274" t="s">
        <v>4961</v>
      </c>
      <c r="D2952" s="273" t="s">
        <v>5052</v>
      </c>
      <c r="E2952" s="296">
        <v>1500</v>
      </c>
      <c r="F2952" s="274" t="s">
        <v>7426</v>
      </c>
      <c r="G2952" s="273" t="s">
        <v>7427</v>
      </c>
      <c r="H2952" s="298" t="s">
        <v>5055</v>
      </c>
      <c r="I2952" s="298" t="s">
        <v>4993</v>
      </c>
      <c r="J2952" s="298" t="s">
        <v>5056</v>
      </c>
      <c r="K2952" s="273"/>
      <c r="L2952" s="273"/>
      <c r="M2952" s="273"/>
      <c r="N2952" s="273">
        <v>0</v>
      </c>
      <c r="O2952" s="273">
        <v>6</v>
      </c>
      <c r="P2952" s="287">
        <v>9810</v>
      </c>
      <c r="Q2952" s="288" t="s">
        <v>8627</v>
      </c>
      <c r="R2952" s="289" t="s">
        <v>8628</v>
      </c>
    </row>
    <row r="2953" spans="1:18" x14ac:dyDescent="0.2">
      <c r="A2953" s="274" t="s">
        <v>4960</v>
      </c>
      <c r="B2953" s="274" t="s">
        <v>2629</v>
      </c>
      <c r="C2953" s="274" t="s">
        <v>4961</v>
      </c>
      <c r="D2953" s="273" t="s">
        <v>4962</v>
      </c>
      <c r="E2953" s="296">
        <v>8500</v>
      </c>
      <c r="F2953" s="274" t="s">
        <v>7428</v>
      </c>
      <c r="G2953" s="273" t="s">
        <v>7429</v>
      </c>
      <c r="H2953" s="298" t="s">
        <v>4985</v>
      </c>
      <c r="I2953" s="298" t="s">
        <v>4966</v>
      </c>
      <c r="J2953" s="298" t="s">
        <v>4967</v>
      </c>
      <c r="K2953" s="273"/>
      <c r="L2953" s="273"/>
      <c r="M2953" s="273"/>
      <c r="N2953" s="273">
        <v>4</v>
      </c>
      <c r="O2953" s="273">
        <v>6</v>
      </c>
      <c r="P2953" s="287">
        <v>52159.199999999997</v>
      </c>
      <c r="Q2953" s="288" t="s">
        <v>8627</v>
      </c>
      <c r="R2953" s="289" t="s">
        <v>8628</v>
      </c>
    </row>
    <row r="2954" spans="1:18" x14ac:dyDescent="0.2">
      <c r="A2954" s="274" t="s">
        <v>4960</v>
      </c>
      <c r="B2954" s="274" t="s">
        <v>2629</v>
      </c>
      <c r="C2954" s="274" t="s">
        <v>4961</v>
      </c>
      <c r="D2954" s="273" t="s">
        <v>4962</v>
      </c>
      <c r="E2954" s="296">
        <v>7500</v>
      </c>
      <c r="F2954" s="274" t="s">
        <v>7430</v>
      </c>
      <c r="G2954" s="273" t="s">
        <v>7431</v>
      </c>
      <c r="H2954" s="298" t="s">
        <v>4965</v>
      </c>
      <c r="I2954" s="298" t="s">
        <v>4966</v>
      </c>
      <c r="J2954" s="298" t="s">
        <v>4967</v>
      </c>
      <c r="K2954" s="273"/>
      <c r="L2954" s="273"/>
      <c r="M2954" s="273"/>
      <c r="N2954" s="273">
        <v>3</v>
      </c>
      <c r="O2954" s="273">
        <v>6</v>
      </c>
      <c r="P2954" s="287">
        <v>46159.200000000004</v>
      </c>
      <c r="Q2954" s="288" t="s">
        <v>8627</v>
      </c>
      <c r="R2954" s="289" t="s">
        <v>8628</v>
      </c>
    </row>
    <row r="2955" spans="1:18" x14ac:dyDescent="0.2">
      <c r="A2955" s="274" t="s">
        <v>4960</v>
      </c>
      <c r="B2955" s="274" t="s">
        <v>2629</v>
      </c>
      <c r="C2955" s="274" t="s">
        <v>4961</v>
      </c>
      <c r="D2955" s="273" t="s">
        <v>4962</v>
      </c>
      <c r="E2955" s="296">
        <v>8500</v>
      </c>
      <c r="F2955" s="274" t="s">
        <v>7432</v>
      </c>
      <c r="G2955" s="273" t="s">
        <v>7433</v>
      </c>
      <c r="H2955" s="298" t="s">
        <v>4985</v>
      </c>
      <c r="I2955" s="298" t="s">
        <v>4966</v>
      </c>
      <c r="J2955" s="298" t="s">
        <v>4967</v>
      </c>
      <c r="K2955" s="273"/>
      <c r="L2955" s="273"/>
      <c r="M2955" s="273"/>
      <c r="N2955" s="273">
        <v>3</v>
      </c>
      <c r="O2955" s="273">
        <v>6</v>
      </c>
      <c r="P2955" s="287">
        <v>52159.199999999997</v>
      </c>
      <c r="Q2955" s="288" t="s">
        <v>8627</v>
      </c>
      <c r="R2955" s="289" t="s">
        <v>8628</v>
      </c>
    </row>
    <row r="2956" spans="1:18" x14ac:dyDescent="0.2">
      <c r="A2956" s="274" t="s">
        <v>4960</v>
      </c>
      <c r="B2956" s="274" t="s">
        <v>2629</v>
      </c>
      <c r="C2956" s="274" t="s">
        <v>4961</v>
      </c>
      <c r="D2956" s="273" t="s">
        <v>4962</v>
      </c>
      <c r="E2956" s="296">
        <v>7500</v>
      </c>
      <c r="F2956" s="274" t="s">
        <v>7434</v>
      </c>
      <c r="G2956" s="273" t="s">
        <v>7435</v>
      </c>
      <c r="H2956" s="274" t="s">
        <v>4976</v>
      </c>
      <c r="I2956" s="274" t="s">
        <v>4966</v>
      </c>
      <c r="J2956" s="274" t="s">
        <v>4967</v>
      </c>
      <c r="K2956" s="273"/>
      <c r="L2956" s="273"/>
      <c r="M2956" s="273"/>
      <c r="N2956" s="273">
        <v>0</v>
      </c>
      <c r="O2956" s="273">
        <v>6</v>
      </c>
      <c r="P2956" s="287">
        <v>46159.200000000004</v>
      </c>
      <c r="Q2956" s="274"/>
      <c r="R2956" s="290"/>
    </row>
    <row r="2957" spans="1:18" x14ac:dyDescent="0.2">
      <c r="A2957" s="274" t="s">
        <v>4960</v>
      </c>
      <c r="B2957" s="274" t="s">
        <v>2629</v>
      </c>
      <c r="C2957" s="274" t="s">
        <v>4961</v>
      </c>
      <c r="D2957" s="273" t="s">
        <v>4962</v>
      </c>
      <c r="E2957" s="296">
        <v>8500</v>
      </c>
      <c r="F2957" s="274" t="s">
        <v>7436</v>
      </c>
      <c r="G2957" s="273" t="s">
        <v>7437</v>
      </c>
      <c r="H2957" s="298" t="s">
        <v>4985</v>
      </c>
      <c r="I2957" s="298" t="s">
        <v>4966</v>
      </c>
      <c r="J2957" s="298" t="s">
        <v>4967</v>
      </c>
      <c r="K2957" s="273"/>
      <c r="L2957" s="273"/>
      <c r="M2957" s="273"/>
      <c r="N2957" s="273">
        <v>4</v>
      </c>
      <c r="O2957" s="273">
        <v>6</v>
      </c>
      <c r="P2957" s="287">
        <v>52159.199999999997</v>
      </c>
      <c r="Q2957" s="288" t="s">
        <v>8627</v>
      </c>
      <c r="R2957" s="289" t="s">
        <v>8628</v>
      </c>
    </row>
    <row r="2958" spans="1:18" x14ac:dyDescent="0.2">
      <c r="A2958" s="274" t="s">
        <v>4960</v>
      </c>
      <c r="B2958" s="274" t="s">
        <v>2629</v>
      </c>
      <c r="C2958" s="274" t="s">
        <v>4961</v>
      </c>
      <c r="D2958" s="273" t="s">
        <v>4962</v>
      </c>
      <c r="E2958" s="296">
        <v>8500</v>
      </c>
      <c r="F2958" s="274" t="s">
        <v>7438</v>
      </c>
      <c r="G2958" s="273" t="s">
        <v>7439</v>
      </c>
      <c r="H2958" s="274" t="s">
        <v>4976</v>
      </c>
      <c r="I2958" s="274" t="s">
        <v>4966</v>
      </c>
      <c r="J2958" s="274" t="s">
        <v>4967</v>
      </c>
      <c r="K2958" s="273"/>
      <c r="L2958" s="273"/>
      <c r="M2958" s="273"/>
      <c r="N2958" s="273">
        <v>0</v>
      </c>
      <c r="O2958" s="273">
        <v>6</v>
      </c>
      <c r="P2958" s="287">
        <v>52159.199999999997</v>
      </c>
      <c r="Q2958" s="274"/>
      <c r="R2958" s="290"/>
    </row>
    <row r="2959" spans="1:18" x14ac:dyDescent="0.2">
      <c r="A2959" s="274" t="s">
        <v>4960</v>
      </c>
      <c r="B2959" s="274" t="s">
        <v>2629</v>
      </c>
      <c r="C2959" s="274" t="s">
        <v>4961</v>
      </c>
      <c r="D2959" s="273" t="s">
        <v>4962</v>
      </c>
      <c r="E2959" s="296">
        <v>6500</v>
      </c>
      <c r="F2959" s="274" t="s">
        <v>7440</v>
      </c>
      <c r="G2959" s="273" t="s">
        <v>7441</v>
      </c>
      <c r="H2959" s="298" t="s">
        <v>4976</v>
      </c>
      <c r="I2959" s="298" t="s">
        <v>4966</v>
      </c>
      <c r="J2959" s="298" t="s">
        <v>4967</v>
      </c>
      <c r="K2959" s="273"/>
      <c r="L2959" s="273"/>
      <c r="M2959" s="273"/>
      <c r="N2959" s="273">
        <v>3</v>
      </c>
      <c r="O2959" s="273">
        <v>6</v>
      </c>
      <c r="P2959" s="287">
        <v>40159.200000000004</v>
      </c>
      <c r="Q2959" s="288" t="s">
        <v>8627</v>
      </c>
      <c r="R2959" s="289" t="s">
        <v>8628</v>
      </c>
    </row>
    <row r="2960" spans="1:18" x14ac:dyDescent="0.2">
      <c r="A2960" s="274" t="s">
        <v>4960</v>
      </c>
      <c r="B2960" s="274" t="s">
        <v>2629</v>
      </c>
      <c r="C2960" s="274" t="s">
        <v>4961</v>
      </c>
      <c r="D2960" s="273" t="s">
        <v>4962</v>
      </c>
      <c r="E2960" s="296">
        <v>7500</v>
      </c>
      <c r="F2960" s="274" t="s">
        <v>7442</v>
      </c>
      <c r="G2960" s="273" t="s">
        <v>7443</v>
      </c>
      <c r="H2960" s="298" t="s">
        <v>4976</v>
      </c>
      <c r="I2960" s="298" t="s">
        <v>4966</v>
      </c>
      <c r="J2960" s="298" t="s">
        <v>4967</v>
      </c>
      <c r="K2960" s="273"/>
      <c r="L2960" s="273"/>
      <c r="M2960" s="273"/>
      <c r="N2960" s="273">
        <v>4</v>
      </c>
      <c r="O2960" s="273">
        <v>6</v>
      </c>
      <c r="P2960" s="287">
        <v>46159.200000000004</v>
      </c>
      <c r="Q2960" s="288" t="s">
        <v>8627</v>
      </c>
      <c r="R2960" s="289" t="s">
        <v>8628</v>
      </c>
    </row>
    <row r="2961" spans="1:18" x14ac:dyDescent="0.2">
      <c r="A2961" s="274" t="s">
        <v>4960</v>
      </c>
      <c r="B2961" s="274" t="s">
        <v>2629</v>
      </c>
      <c r="C2961" s="274" t="s">
        <v>4961</v>
      </c>
      <c r="D2961" s="273" t="s">
        <v>4962</v>
      </c>
      <c r="E2961" s="296">
        <v>7500</v>
      </c>
      <c r="F2961" s="274" t="s">
        <v>7444</v>
      </c>
      <c r="G2961" s="273" t="s">
        <v>7445</v>
      </c>
      <c r="H2961" s="298" t="s">
        <v>4965</v>
      </c>
      <c r="I2961" s="298" t="s">
        <v>4966</v>
      </c>
      <c r="J2961" s="298" t="s">
        <v>4967</v>
      </c>
      <c r="K2961" s="273"/>
      <c r="L2961" s="273"/>
      <c r="M2961" s="273"/>
      <c r="N2961" s="273">
        <v>3</v>
      </c>
      <c r="O2961" s="273">
        <v>6</v>
      </c>
      <c r="P2961" s="287">
        <v>46159.200000000004</v>
      </c>
      <c r="Q2961" s="288" t="s">
        <v>8627</v>
      </c>
      <c r="R2961" s="289" t="s">
        <v>8628</v>
      </c>
    </row>
    <row r="2962" spans="1:18" x14ac:dyDescent="0.2">
      <c r="A2962" s="274" t="s">
        <v>4960</v>
      </c>
      <c r="B2962" s="274" t="s">
        <v>2629</v>
      </c>
      <c r="C2962" s="274" t="s">
        <v>4961</v>
      </c>
      <c r="D2962" s="273" t="s">
        <v>4962</v>
      </c>
      <c r="E2962" s="296">
        <v>10500</v>
      </c>
      <c r="F2962" s="274" t="s">
        <v>7446</v>
      </c>
      <c r="G2962" s="273" t="s">
        <v>7447</v>
      </c>
      <c r="H2962" s="298" t="s">
        <v>5258</v>
      </c>
      <c r="I2962" s="298" t="s">
        <v>4966</v>
      </c>
      <c r="J2962" s="298" t="s">
        <v>4967</v>
      </c>
      <c r="K2962" s="273"/>
      <c r="L2962" s="273"/>
      <c r="M2962" s="273"/>
      <c r="N2962" s="273">
        <v>0</v>
      </c>
      <c r="O2962" s="273">
        <v>6</v>
      </c>
      <c r="P2962" s="287">
        <v>64159.199999999997</v>
      </c>
      <c r="Q2962" s="288" t="s">
        <v>8627</v>
      </c>
      <c r="R2962" s="289" t="s">
        <v>8628</v>
      </c>
    </row>
    <row r="2963" spans="1:18" x14ac:dyDescent="0.2">
      <c r="A2963" s="274" t="s">
        <v>4960</v>
      </c>
      <c r="B2963" s="274" t="s">
        <v>2629</v>
      </c>
      <c r="C2963" s="274" t="s">
        <v>4961</v>
      </c>
      <c r="D2963" s="273" t="s">
        <v>4962</v>
      </c>
      <c r="E2963" s="296">
        <v>10000</v>
      </c>
      <c r="F2963" s="274" t="s">
        <v>7448</v>
      </c>
      <c r="G2963" s="273" t="s">
        <v>7449</v>
      </c>
      <c r="H2963" s="298" t="s">
        <v>4976</v>
      </c>
      <c r="I2963" s="298" t="s">
        <v>4966</v>
      </c>
      <c r="J2963" s="298" t="s">
        <v>4967</v>
      </c>
      <c r="K2963" s="273"/>
      <c r="L2963" s="273"/>
      <c r="M2963" s="273"/>
      <c r="N2963" s="273">
        <v>3</v>
      </c>
      <c r="O2963" s="273">
        <v>6</v>
      </c>
      <c r="P2963" s="287">
        <v>61159.199999999997</v>
      </c>
      <c r="Q2963" s="288" t="s">
        <v>8627</v>
      </c>
      <c r="R2963" s="289" t="s">
        <v>8628</v>
      </c>
    </row>
    <row r="2964" spans="1:18" x14ac:dyDescent="0.2">
      <c r="A2964" s="274" t="s">
        <v>4960</v>
      </c>
      <c r="B2964" s="274" t="s">
        <v>2629</v>
      </c>
      <c r="C2964" s="274" t="s">
        <v>4961</v>
      </c>
      <c r="D2964" s="273" t="s">
        <v>4970</v>
      </c>
      <c r="E2964" s="296">
        <v>3000</v>
      </c>
      <c r="F2964" s="274" t="s">
        <v>7450</v>
      </c>
      <c r="G2964" s="273" t="s">
        <v>7451</v>
      </c>
      <c r="H2964" s="298" t="s">
        <v>5154</v>
      </c>
      <c r="I2964" s="298" t="s">
        <v>4993</v>
      </c>
      <c r="J2964" s="298" t="s">
        <v>4994</v>
      </c>
      <c r="K2964" s="273"/>
      <c r="L2964" s="273"/>
      <c r="M2964" s="273"/>
      <c r="N2964" s="273">
        <v>0</v>
      </c>
      <c r="O2964" s="273">
        <v>6</v>
      </c>
      <c r="P2964" s="287">
        <v>19159.199999999997</v>
      </c>
      <c r="Q2964" s="288" t="s">
        <v>8627</v>
      </c>
      <c r="R2964" s="289" t="s">
        <v>8628</v>
      </c>
    </row>
    <row r="2965" spans="1:18" x14ac:dyDescent="0.2">
      <c r="A2965" s="274" t="s">
        <v>4960</v>
      </c>
      <c r="B2965" s="274" t="s">
        <v>2629</v>
      </c>
      <c r="C2965" s="274" t="s">
        <v>4961</v>
      </c>
      <c r="D2965" s="273" t="s">
        <v>5052</v>
      </c>
      <c r="E2965" s="296">
        <v>4000</v>
      </c>
      <c r="F2965" s="274" t="s">
        <v>7452</v>
      </c>
      <c r="G2965" s="273" t="s">
        <v>7453</v>
      </c>
      <c r="H2965" s="298" t="s">
        <v>6207</v>
      </c>
      <c r="I2965" s="298" t="s">
        <v>4993</v>
      </c>
      <c r="J2965" s="298" t="s">
        <v>4994</v>
      </c>
      <c r="K2965" s="273"/>
      <c r="L2965" s="273"/>
      <c r="M2965" s="273"/>
      <c r="N2965" s="273">
        <v>0</v>
      </c>
      <c r="O2965" s="273">
        <v>6</v>
      </c>
      <c r="P2965" s="287">
        <v>25159.199999999997</v>
      </c>
      <c r="Q2965" s="288" t="s">
        <v>8627</v>
      </c>
      <c r="R2965" s="289" t="s">
        <v>8628</v>
      </c>
    </row>
    <row r="2966" spans="1:18" x14ac:dyDescent="0.2">
      <c r="A2966" s="274" t="s">
        <v>4960</v>
      </c>
      <c r="B2966" s="274" t="s">
        <v>2629</v>
      </c>
      <c r="C2966" s="274" t="s">
        <v>4961</v>
      </c>
      <c r="D2966" s="273" t="s">
        <v>4962</v>
      </c>
      <c r="E2966" s="296">
        <v>5500</v>
      </c>
      <c r="F2966" s="274" t="s">
        <v>7454</v>
      </c>
      <c r="G2966" s="273" t="s">
        <v>7455</v>
      </c>
      <c r="H2966" s="298" t="s">
        <v>4973</v>
      </c>
      <c r="I2966" s="298" t="s">
        <v>4966</v>
      </c>
      <c r="J2966" s="298" t="s">
        <v>4967</v>
      </c>
      <c r="K2966" s="273"/>
      <c r="L2966" s="273"/>
      <c r="M2966" s="273"/>
      <c r="N2966" s="273">
        <v>3</v>
      </c>
      <c r="O2966" s="273">
        <v>6</v>
      </c>
      <c r="P2966" s="287">
        <v>34159.199999999997</v>
      </c>
      <c r="Q2966" s="288" t="s">
        <v>8627</v>
      </c>
      <c r="R2966" s="289" t="s">
        <v>8628</v>
      </c>
    </row>
    <row r="2967" spans="1:18" x14ac:dyDescent="0.2">
      <c r="A2967" s="274" t="s">
        <v>4960</v>
      </c>
      <c r="B2967" s="274" t="s">
        <v>2629</v>
      </c>
      <c r="C2967" s="274" t="s">
        <v>4961</v>
      </c>
      <c r="D2967" s="273" t="s">
        <v>4962</v>
      </c>
      <c r="E2967" s="296">
        <v>6500</v>
      </c>
      <c r="F2967" s="274" t="s">
        <v>7456</v>
      </c>
      <c r="G2967" s="273" t="s">
        <v>7457</v>
      </c>
      <c r="H2967" s="298" t="s">
        <v>4976</v>
      </c>
      <c r="I2967" s="298" t="s">
        <v>4966</v>
      </c>
      <c r="J2967" s="298" t="s">
        <v>4967</v>
      </c>
      <c r="K2967" s="273"/>
      <c r="L2967" s="273"/>
      <c r="M2967" s="273"/>
      <c r="N2967" s="273">
        <v>3</v>
      </c>
      <c r="O2967" s="273">
        <v>6</v>
      </c>
      <c r="P2967" s="287">
        <v>40159.200000000004</v>
      </c>
      <c r="Q2967" s="288" t="s">
        <v>8627</v>
      </c>
      <c r="R2967" s="289" t="s">
        <v>8628</v>
      </c>
    </row>
    <row r="2968" spans="1:18" x14ac:dyDescent="0.2">
      <c r="A2968" s="274" t="s">
        <v>4960</v>
      </c>
      <c r="B2968" s="274" t="s">
        <v>2629</v>
      </c>
      <c r="C2968" s="274" t="s">
        <v>4961</v>
      </c>
      <c r="D2968" s="273" t="s">
        <v>4962</v>
      </c>
      <c r="E2968" s="296">
        <v>6500</v>
      </c>
      <c r="F2968" s="274" t="s">
        <v>7458</v>
      </c>
      <c r="G2968" s="273" t="s">
        <v>7459</v>
      </c>
      <c r="H2968" s="298" t="s">
        <v>4976</v>
      </c>
      <c r="I2968" s="298" t="s">
        <v>4966</v>
      </c>
      <c r="J2968" s="298" t="s">
        <v>4967</v>
      </c>
      <c r="K2968" s="273"/>
      <c r="L2968" s="273"/>
      <c r="M2968" s="273"/>
      <c r="N2968" s="273">
        <v>3</v>
      </c>
      <c r="O2968" s="273">
        <v>6</v>
      </c>
      <c r="P2968" s="287">
        <v>40159.200000000004</v>
      </c>
      <c r="Q2968" s="288" t="s">
        <v>8627</v>
      </c>
      <c r="R2968" s="289" t="s">
        <v>8628</v>
      </c>
    </row>
    <row r="2969" spans="1:18" x14ac:dyDescent="0.2">
      <c r="A2969" s="274" t="s">
        <v>4960</v>
      </c>
      <c r="B2969" s="274" t="s">
        <v>2629</v>
      </c>
      <c r="C2969" s="274" t="s">
        <v>4961</v>
      </c>
      <c r="D2969" s="273" t="s">
        <v>4962</v>
      </c>
      <c r="E2969" s="296">
        <v>10500</v>
      </c>
      <c r="F2969" s="274" t="s">
        <v>7460</v>
      </c>
      <c r="G2969" s="273" t="s">
        <v>7461</v>
      </c>
      <c r="H2969" s="298" t="s">
        <v>4985</v>
      </c>
      <c r="I2969" s="298" t="s">
        <v>4966</v>
      </c>
      <c r="J2969" s="298" t="s">
        <v>4967</v>
      </c>
      <c r="K2969" s="273"/>
      <c r="L2969" s="273"/>
      <c r="M2969" s="273"/>
      <c r="N2969" s="273">
        <v>3</v>
      </c>
      <c r="O2969" s="273">
        <v>6</v>
      </c>
      <c r="P2969" s="287">
        <v>64159.199999999997</v>
      </c>
      <c r="Q2969" s="288" t="s">
        <v>8627</v>
      </c>
      <c r="R2969" s="289" t="s">
        <v>8628</v>
      </c>
    </row>
    <row r="2970" spans="1:18" x14ac:dyDescent="0.2">
      <c r="A2970" s="274" t="s">
        <v>4960</v>
      </c>
      <c r="B2970" s="274" t="s">
        <v>2629</v>
      </c>
      <c r="C2970" s="274" t="s">
        <v>4961</v>
      </c>
      <c r="D2970" s="273" t="s">
        <v>5052</v>
      </c>
      <c r="E2970" s="296">
        <v>3500</v>
      </c>
      <c r="F2970" s="274" t="s">
        <v>7466</v>
      </c>
      <c r="G2970" s="273" t="s">
        <v>7467</v>
      </c>
      <c r="H2970" s="274" t="s">
        <v>5055</v>
      </c>
      <c r="I2970" s="274" t="s">
        <v>4993</v>
      </c>
      <c r="J2970" s="274" t="s">
        <v>5056</v>
      </c>
      <c r="K2970" s="273"/>
      <c r="L2970" s="273"/>
      <c r="M2970" s="273"/>
      <c r="N2970" s="273">
        <v>1</v>
      </c>
      <c r="O2970" s="273">
        <v>2</v>
      </c>
      <c r="P2970" s="287">
        <v>4388.8099999999995</v>
      </c>
      <c r="Q2970" s="274"/>
      <c r="R2970" s="290"/>
    </row>
    <row r="2971" spans="1:18" x14ac:dyDescent="0.2">
      <c r="A2971" s="274" t="s">
        <v>4960</v>
      </c>
      <c r="B2971" s="274" t="s">
        <v>2629</v>
      </c>
      <c r="C2971" s="274" t="s">
        <v>4961</v>
      </c>
      <c r="D2971" s="273" t="s">
        <v>4962</v>
      </c>
      <c r="E2971" s="296">
        <v>5500</v>
      </c>
      <c r="F2971" s="274" t="s">
        <v>7468</v>
      </c>
      <c r="G2971" s="273" t="s">
        <v>7469</v>
      </c>
      <c r="H2971" s="298" t="s">
        <v>4965</v>
      </c>
      <c r="I2971" s="298" t="s">
        <v>4966</v>
      </c>
      <c r="J2971" s="298" t="s">
        <v>4967</v>
      </c>
      <c r="K2971" s="273"/>
      <c r="L2971" s="273"/>
      <c r="M2971" s="273"/>
      <c r="N2971" s="273">
        <v>3</v>
      </c>
      <c r="O2971" s="273">
        <v>6</v>
      </c>
      <c r="P2971" s="287">
        <v>34159.199999999997</v>
      </c>
      <c r="Q2971" s="288" t="s">
        <v>8627</v>
      </c>
      <c r="R2971" s="289" t="s">
        <v>8628</v>
      </c>
    </row>
    <row r="2972" spans="1:18" x14ac:dyDescent="0.2">
      <c r="A2972" s="274" t="s">
        <v>4960</v>
      </c>
      <c r="B2972" s="274" t="s">
        <v>2629</v>
      </c>
      <c r="C2972" s="274" t="s">
        <v>4961</v>
      </c>
      <c r="D2972" s="273" t="s">
        <v>4962</v>
      </c>
      <c r="E2972" s="296">
        <v>7500</v>
      </c>
      <c r="F2972" s="274" t="s">
        <v>7470</v>
      </c>
      <c r="G2972" s="273" t="s">
        <v>7471</v>
      </c>
      <c r="H2972" s="298" t="s">
        <v>4965</v>
      </c>
      <c r="I2972" s="298" t="s">
        <v>4966</v>
      </c>
      <c r="J2972" s="298" t="s">
        <v>4967</v>
      </c>
      <c r="K2972" s="273"/>
      <c r="L2972" s="273"/>
      <c r="M2972" s="273"/>
      <c r="N2972" s="273">
        <v>3</v>
      </c>
      <c r="O2972" s="273">
        <v>6</v>
      </c>
      <c r="P2972" s="287">
        <v>46159.200000000004</v>
      </c>
      <c r="Q2972" s="288" t="s">
        <v>8627</v>
      </c>
      <c r="R2972" s="289" t="s">
        <v>8628</v>
      </c>
    </row>
    <row r="2973" spans="1:18" x14ac:dyDescent="0.2">
      <c r="A2973" s="274" t="s">
        <v>4960</v>
      </c>
      <c r="B2973" s="274" t="s">
        <v>2629</v>
      </c>
      <c r="C2973" s="274" t="s">
        <v>4961</v>
      </c>
      <c r="D2973" s="273" t="s">
        <v>4962</v>
      </c>
      <c r="E2973" s="296">
        <v>6500</v>
      </c>
      <c r="F2973" s="274" t="s">
        <v>7472</v>
      </c>
      <c r="G2973" s="273" t="s">
        <v>7473</v>
      </c>
      <c r="H2973" s="298" t="s">
        <v>4965</v>
      </c>
      <c r="I2973" s="298" t="s">
        <v>4966</v>
      </c>
      <c r="J2973" s="298" t="s">
        <v>4967</v>
      </c>
      <c r="K2973" s="273"/>
      <c r="L2973" s="273"/>
      <c r="M2973" s="273"/>
      <c r="N2973" s="273">
        <v>4</v>
      </c>
      <c r="O2973" s="273">
        <v>6</v>
      </c>
      <c r="P2973" s="287">
        <v>40159.200000000004</v>
      </c>
      <c r="Q2973" s="288" t="s">
        <v>8627</v>
      </c>
      <c r="R2973" s="289" t="s">
        <v>8628</v>
      </c>
    </row>
    <row r="2974" spans="1:18" x14ac:dyDescent="0.2">
      <c r="A2974" s="274" t="s">
        <v>4960</v>
      </c>
      <c r="B2974" s="274" t="s">
        <v>2629</v>
      </c>
      <c r="C2974" s="274" t="s">
        <v>4961</v>
      </c>
      <c r="D2974" s="273" t="s">
        <v>4962</v>
      </c>
      <c r="E2974" s="296">
        <v>5500</v>
      </c>
      <c r="F2974" s="274" t="s">
        <v>7474</v>
      </c>
      <c r="G2974" s="273" t="s">
        <v>7475</v>
      </c>
      <c r="H2974" s="298" t="s">
        <v>4973</v>
      </c>
      <c r="I2974" s="298" t="s">
        <v>4966</v>
      </c>
      <c r="J2974" s="298" t="s">
        <v>4967</v>
      </c>
      <c r="K2974" s="273"/>
      <c r="L2974" s="273"/>
      <c r="M2974" s="273"/>
      <c r="N2974" s="273">
        <v>0</v>
      </c>
      <c r="O2974" s="273">
        <v>6</v>
      </c>
      <c r="P2974" s="287">
        <v>34159.199999999997</v>
      </c>
      <c r="Q2974" s="288" t="s">
        <v>8627</v>
      </c>
      <c r="R2974" s="289" t="s">
        <v>8628</v>
      </c>
    </row>
    <row r="2975" spans="1:18" x14ac:dyDescent="0.2">
      <c r="A2975" s="274" t="s">
        <v>4960</v>
      </c>
      <c r="B2975" s="274" t="s">
        <v>2629</v>
      </c>
      <c r="C2975" s="274" t="s">
        <v>4961</v>
      </c>
      <c r="D2975" s="273" t="s">
        <v>4962</v>
      </c>
      <c r="E2975" s="296">
        <v>6500</v>
      </c>
      <c r="F2975" s="274" t="s">
        <v>7476</v>
      </c>
      <c r="G2975" s="273" t="s">
        <v>7477</v>
      </c>
      <c r="H2975" s="298" t="s">
        <v>4985</v>
      </c>
      <c r="I2975" s="298" t="s">
        <v>4966</v>
      </c>
      <c r="J2975" s="298" t="s">
        <v>4967</v>
      </c>
      <c r="K2975" s="273"/>
      <c r="L2975" s="273"/>
      <c r="M2975" s="273"/>
      <c r="N2975" s="273">
        <v>3</v>
      </c>
      <c r="O2975" s="273">
        <v>6</v>
      </c>
      <c r="P2975" s="287">
        <v>40809.200000000004</v>
      </c>
      <c r="Q2975" s="288" t="s">
        <v>8627</v>
      </c>
      <c r="R2975" s="289" t="s">
        <v>8628</v>
      </c>
    </row>
    <row r="2976" spans="1:18" x14ac:dyDescent="0.2">
      <c r="A2976" s="274" t="s">
        <v>4960</v>
      </c>
      <c r="B2976" s="274" t="s">
        <v>2629</v>
      </c>
      <c r="C2976" s="274" t="s">
        <v>4961</v>
      </c>
      <c r="D2976" s="273" t="s">
        <v>4970</v>
      </c>
      <c r="E2976" s="296">
        <v>2500</v>
      </c>
      <c r="F2976" s="274" t="s">
        <v>7478</v>
      </c>
      <c r="G2976" s="273" t="s">
        <v>7479</v>
      </c>
      <c r="H2976" s="298" t="s">
        <v>7480</v>
      </c>
      <c r="I2976" s="298" t="s">
        <v>5020</v>
      </c>
      <c r="J2976" s="298" t="s">
        <v>4982</v>
      </c>
      <c r="K2976" s="273"/>
      <c r="L2976" s="273"/>
      <c r="M2976" s="273"/>
      <c r="N2976" s="273">
        <v>0</v>
      </c>
      <c r="O2976" s="273">
        <v>6</v>
      </c>
      <c r="P2976" s="287">
        <v>16155.09</v>
      </c>
      <c r="Q2976" s="288" t="s">
        <v>8627</v>
      </c>
      <c r="R2976" s="289" t="s">
        <v>8628</v>
      </c>
    </row>
    <row r="2977" spans="1:18" x14ac:dyDescent="0.2">
      <c r="A2977" s="274" t="s">
        <v>4960</v>
      </c>
      <c r="B2977" s="274" t="s">
        <v>2629</v>
      </c>
      <c r="C2977" s="274" t="s">
        <v>4961</v>
      </c>
      <c r="D2977" s="273" t="s">
        <v>4962</v>
      </c>
      <c r="E2977" s="296">
        <v>6500</v>
      </c>
      <c r="F2977" s="274" t="s">
        <v>7481</v>
      </c>
      <c r="G2977" s="273" t="s">
        <v>7482</v>
      </c>
      <c r="H2977" s="298" t="s">
        <v>4965</v>
      </c>
      <c r="I2977" s="298" t="s">
        <v>4966</v>
      </c>
      <c r="J2977" s="298" t="s">
        <v>4967</v>
      </c>
      <c r="K2977" s="273"/>
      <c r="L2977" s="273"/>
      <c r="M2977" s="273"/>
      <c r="N2977" s="273">
        <v>0</v>
      </c>
      <c r="O2977" s="273">
        <v>6</v>
      </c>
      <c r="P2977" s="287">
        <v>40159.200000000004</v>
      </c>
      <c r="Q2977" s="288" t="s">
        <v>8627</v>
      </c>
      <c r="R2977" s="289" t="s">
        <v>8628</v>
      </c>
    </row>
    <row r="2978" spans="1:18" x14ac:dyDescent="0.2">
      <c r="A2978" s="274" t="s">
        <v>4960</v>
      </c>
      <c r="B2978" s="274" t="s">
        <v>2629</v>
      </c>
      <c r="C2978" s="274" t="s">
        <v>4961</v>
      </c>
      <c r="D2978" s="273" t="s">
        <v>4962</v>
      </c>
      <c r="E2978" s="296">
        <v>8500</v>
      </c>
      <c r="F2978" s="274" t="s">
        <v>7483</v>
      </c>
      <c r="G2978" s="273" t="s">
        <v>7484</v>
      </c>
      <c r="H2978" s="274" t="s">
        <v>4985</v>
      </c>
      <c r="I2978" s="274" t="s">
        <v>4966</v>
      </c>
      <c r="J2978" s="274" t="s">
        <v>4967</v>
      </c>
      <c r="K2978" s="273"/>
      <c r="L2978" s="273"/>
      <c r="M2978" s="273"/>
      <c r="N2978" s="273">
        <v>3</v>
      </c>
      <c r="O2978" s="273">
        <v>6</v>
      </c>
      <c r="P2978" s="287">
        <v>52159.199999999997</v>
      </c>
      <c r="Q2978" s="274"/>
      <c r="R2978" s="290"/>
    </row>
    <row r="2979" spans="1:18" x14ac:dyDescent="0.2">
      <c r="A2979" s="274" t="s">
        <v>4960</v>
      </c>
      <c r="B2979" s="274" t="s">
        <v>2629</v>
      </c>
      <c r="C2979" s="274" t="s">
        <v>4961</v>
      </c>
      <c r="D2979" s="273" t="s">
        <v>5052</v>
      </c>
      <c r="E2979" s="296">
        <v>2500</v>
      </c>
      <c r="F2979" s="274" t="s">
        <v>7485</v>
      </c>
      <c r="G2979" s="273" t="s">
        <v>7486</v>
      </c>
      <c r="H2979" s="298" t="s">
        <v>5055</v>
      </c>
      <c r="I2979" s="298" t="s">
        <v>4993</v>
      </c>
      <c r="J2979" s="298" t="s">
        <v>5056</v>
      </c>
      <c r="K2979" s="273"/>
      <c r="L2979" s="273"/>
      <c r="M2979" s="273"/>
      <c r="N2979" s="273">
        <v>0</v>
      </c>
      <c r="O2979" s="273">
        <v>6</v>
      </c>
      <c r="P2979" s="287">
        <v>16156.5</v>
      </c>
      <c r="Q2979" s="288" t="s">
        <v>8627</v>
      </c>
      <c r="R2979" s="289" t="s">
        <v>8628</v>
      </c>
    </row>
    <row r="2980" spans="1:18" x14ac:dyDescent="0.2">
      <c r="A2980" s="274" t="s">
        <v>4960</v>
      </c>
      <c r="B2980" s="274" t="s">
        <v>2629</v>
      </c>
      <c r="C2980" s="274" t="s">
        <v>4961</v>
      </c>
      <c r="D2980" s="273" t="s">
        <v>4970</v>
      </c>
      <c r="E2980" s="296">
        <v>2900</v>
      </c>
      <c r="F2980" s="274" t="s">
        <v>7487</v>
      </c>
      <c r="G2980" s="273" t="s">
        <v>7488</v>
      </c>
      <c r="H2980" s="298" t="s">
        <v>4976</v>
      </c>
      <c r="I2980" s="298" t="s">
        <v>4966</v>
      </c>
      <c r="J2980" s="298" t="s">
        <v>4967</v>
      </c>
      <c r="K2980" s="273"/>
      <c r="L2980" s="273"/>
      <c r="M2980" s="273"/>
      <c r="N2980" s="273">
        <v>0</v>
      </c>
      <c r="O2980" s="273">
        <v>6</v>
      </c>
      <c r="P2980" s="287">
        <v>18559.199999999997</v>
      </c>
      <c r="Q2980" s="288" t="s">
        <v>8627</v>
      </c>
      <c r="R2980" s="289" t="s">
        <v>8628</v>
      </c>
    </row>
    <row r="2981" spans="1:18" x14ac:dyDescent="0.2">
      <c r="A2981" s="274" t="s">
        <v>4960</v>
      </c>
      <c r="B2981" s="274" t="s">
        <v>2629</v>
      </c>
      <c r="C2981" s="274" t="s">
        <v>4961</v>
      </c>
      <c r="D2981" s="273" t="s">
        <v>4970</v>
      </c>
      <c r="E2981" s="296">
        <v>2200</v>
      </c>
      <c r="F2981" s="274" t="s">
        <v>7489</v>
      </c>
      <c r="G2981" s="273" t="s">
        <v>7490</v>
      </c>
      <c r="H2981" s="298" t="s">
        <v>5154</v>
      </c>
      <c r="I2981" s="298" t="s">
        <v>4966</v>
      </c>
      <c r="J2981" s="298" t="s">
        <v>5123</v>
      </c>
      <c r="K2981" s="273"/>
      <c r="L2981" s="273"/>
      <c r="M2981" s="273"/>
      <c r="N2981" s="273">
        <v>0</v>
      </c>
      <c r="O2981" s="273">
        <v>6</v>
      </c>
      <c r="P2981" s="287">
        <v>14329.29</v>
      </c>
      <c r="Q2981" s="288" t="s">
        <v>8627</v>
      </c>
      <c r="R2981" s="289" t="s">
        <v>8628</v>
      </c>
    </row>
    <row r="2982" spans="1:18" x14ac:dyDescent="0.2">
      <c r="A2982" s="274" t="s">
        <v>4960</v>
      </c>
      <c r="B2982" s="274" t="s">
        <v>2629</v>
      </c>
      <c r="C2982" s="274" t="s">
        <v>4961</v>
      </c>
      <c r="D2982" s="273" t="s">
        <v>4962</v>
      </c>
      <c r="E2982" s="296">
        <v>7500</v>
      </c>
      <c r="F2982" s="274" t="s">
        <v>7491</v>
      </c>
      <c r="G2982" s="273" t="s">
        <v>7492</v>
      </c>
      <c r="H2982" s="298" t="s">
        <v>4965</v>
      </c>
      <c r="I2982" s="298" t="s">
        <v>4966</v>
      </c>
      <c r="J2982" s="298" t="s">
        <v>4967</v>
      </c>
      <c r="K2982" s="273"/>
      <c r="L2982" s="273"/>
      <c r="M2982" s="273"/>
      <c r="N2982" s="273">
        <v>3</v>
      </c>
      <c r="O2982" s="273">
        <v>6</v>
      </c>
      <c r="P2982" s="287">
        <v>46159.200000000004</v>
      </c>
      <c r="Q2982" s="288" t="s">
        <v>8627</v>
      </c>
      <c r="R2982" s="289" t="s">
        <v>8628</v>
      </c>
    </row>
    <row r="2983" spans="1:18" x14ac:dyDescent="0.2">
      <c r="A2983" s="274" t="s">
        <v>4960</v>
      </c>
      <c r="B2983" s="274" t="s">
        <v>2629</v>
      </c>
      <c r="C2983" s="274" t="s">
        <v>4961</v>
      </c>
      <c r="D2983" s="273" t="s">
        <v>4962</v>
      </c>
      <c r="E2983" s="296">
        <v>8500</v>
      </c>
      <c r="F2983" s="274" t="s">
        <v>7493</v>
      </c>
      <c r="G2983" s="273" t="s">
        <v>7494</v>
      </c>
      <c r="H2983" s="274" t="s">
        <v>4985</v>
      </c>
      <c r="I2983" s="274" t="s">
        <v>4966</v>
      </c>
      <c r="J2983" s="274" t="s">
        <v>4967</v>
      </c>
      <c r="K2983" s="273"/>
      <c r="L2983" s="273"/>
      <c r="M2983" s="273"/>
      <c r="N2983" s="273">
        <v>0</v>
      </c>
      <c r="O2983" s="273">
        <v>6</v>
      </c>
      <c r="P2983" s="287">
        <v>52159.199999999997</v>
      </c>
      <c r="Q2983" s="274"/>
      <c r="R2983" s="290"/>
    </row>
    <row r="2984" spans="1:18" x14ac:dyDescent="0.2">
      <c r="A2984" s="274" t="s">
        <v>4960</v>
      </c>
      <c r="B2984" s="274" t="s">
        <v>2629</v>
      </c>
      <c r="C2984" s="274" t="s">
        <v>4961</v>
      </c>
      <c r="D2984" s="273" t="s">
        <v>4962</v>
      </c>
      <c r="E2984" s="296">
        <v>6500</v>
      </c>
      <c r="F2984" s="274" t="s">
        <v>7495</v>
      </c>
      <c r="G2984" s="273" t="s">
        <v>7496</v>
      </c>
      <c r="H2984" s="298" t="s">
        <v>4985</v>
      </c>
      <c r="I2984" s="298" t="s">
        <v>4966</v>
      </c>
      <c r="J2984" s="298" t="s">
        <v>4967</v>
      </c>
      <c r="K2984" s="273"/>
      <c r="L2984" s="273"/>
      <c r="M2984" s="273"/>
      <c r="N2984" s="273">
        <v>4</v>
      </c>
      <c r="O2984" s="273">
        <v>6</v>
      </c>
      <c r="P2984" s="287">
        <v>40159.200000000004</v>
      </c>
      <c r="Q2984" s="288" t="s">
        <v>8627</v>
      </c>
      <c r="R2984" s="289" t="s">
        <v>8628</v>
      </c>
    </row>
    <row r="2985" spans="1:18" x14ac:dyDescent="0.2">
      <c r="A2985" s="274" t="s">
        <v>4960</v>
      </c>
      <c r="B2985" s="274" t="s">
        <v>2629</v>
      </c>
      <c r="C2985" s="274" t="s">
        <v>4961</v>
      </c>
      <c r="D2985" s="273" t="s">
        <v>4962</v>
      </c>
      <c r="E2985" s="296">
        <v>12500</v>
      </c>
      <c r="F2985" s="274" t="s">
        <v>7497</v>
      </c>
      <c r="G2985" s="273" t="s">
        <v>7498</v>
      </c>
      <c r="H2985" s="298" t="s">
        <v>4965</v>
      </c>
      <c r="I2985" s="298" t="s">
        <v>4966</v>
      </c>
      <c r="J2985" s="298" t="s">
        <v>4967</v>
      </c>
      <c r="K2985" s="273"/>
      <c r="L2985" s="273"/>
      <c r="M2985" s="273"/>
      <c r="N2985" s="273">
        <v>0</v>
      </c>
      <c r="O2985" s="273">
        <v>6</v>
      </c>
      <c r="P2985" s="287">
        <v>76159.200000000012</v>
      </c>
      <c r="Q2985" s="288" t="s">
        <v>8627</v>
      </c>
      <c r="R2985" s="289" t="s">
        <v>8628</v>
      </c>
    </row>
    <row r="2986" spans="1:18" x14ac:dyDescent="0.2">
      <c r="A2986" s="274" t="s">
        <v>4960</v>
      </c>
      <c r="B2986" s="274" t="s">
        <v>2629</v>
      </c>
      <c r="C2986" s="274" t="s">
        <v>4961</v>
      </c>
      <c r="D2986" s="273" t="s">
        <v>4962</v>
      </c>
      <c r="E2986" s="296">
        <v>8500</v>
      </c>
      <c r="F2986" s="274" t="s">
        <v>7499</v>
      </c>
      <c r="G2986" s="273" t="s">
        <v>7500</v>
      </c>
      <c r="H2986" s="298" t="s">
        <v>4985</v>
      </c>
      <c r="I2986" s="298" t="s">
        <v>4966</v>
      </c>
      <c r="J2986" s="298" t="s">
        <v>4967</v>
      </c>
      <c r="K2986" s="273"/>
      <c r="L2986" s="273"/>
      <c r="M2986" s="273"/>
      <c r="N2986" s="273">
        <v>0</v>
      </c>
      <c r="O2986" s="273">
        <v>6</v>
      </c>
      <c r="P2986" s="287">
        <v>52159.199999999997</v>
      </c>
      <c r="Q2986" s="288" t="s">
        <v>8627</v>
      </c>
      <c r="R2986" s="289" t="s">
        <v>8628</v>
      </c>
    </row>
    <row r="2987" spans="1:18" x14ac:dyDescent="0.2">
      <c r="A2987" s="274" t="s">
        <v>4960</v>
      </c>
      <c r="B2987" s="274" t="s">
        <v>2629</v>
      </c>
      <c r="C2987" s="274" t="s">
        <v>4961</v>
      </c>
      <c r="D2987" s="273" t="s">
        <v>4970</v>
      </c>
      <c r="E2987" s="296">
        <v>4500</v>
      </c>
      <c r="F2987" s="274" t="s">
        <v>7501</v>
      </c>
      <c r="G2987" s="273" t="s">
        <v>7502</v>
      </c>
      <c r="H2987" s="298" t="s">
        <v>4965</v>
      </c>
      <c r="I2987" s="298" t="s">
        <v>4966</v>
      </c>
      <c r="J2987" s="298" t="s">
        <v>5123</v>
      </c>
      <c r="K2987" s="273"/>
      <c r="L2987" s="273"/>
      <c r="M2987" s="273"/>
      <c r="N2987" s="273">
        <v>0</v>
      </c>
      <c r="O2987" s="273">
        <v>6</v>
      </c>
      <c r="P2987" s="287">
        <v>28159.199999999997</v>
      </c>
      <c r="Q2987" s="288" t="s">
        <v>8627</v>
      </c>
      <c r="R2987" s="289" t="s">
        <v>8628</v>
      </c>
    </row>
    <row r="2988" spans="1:18" x14ac:dyDescent="0.2">
      <c r="A2988" s="274" t="s">
        <v>4960</v>
      </c>
      <c r="B2988" s="274" t="s">
        <v>2629</v>
      </c>
      <c r="C2988" s="274" t="s">
        <v>4961</v>
      </c>
      <c r="D2988" s="273" t="s">
        <v>4962</v>
      </c>
      <c r="E2988" s="296">
        <v>6500</v>
      </c>
      <c r="F2988" s="274" t="s">
        <v>7503</v>
      </c>
      <c r="G2988" s="273" t="s">
        <v>7504</v>
      </c>
      <c r="H2988" s="298" t="s">
        <v>4976</v>
      </c>
      <c r="I2988" s="298" t="s">
        <v>4966</v>
      </c>
      <c r="J2988" s="298" t="s">
        <v>4967</v>
      </c>
      <c r="K2988" s="273"/>
      <c r="L2988" s="273"/>
      <c r="M2988" s="273"/>
      <c r="N2988" s="273">
        <v>0</v>
      </c>
      <c r="O2988" s="273">
        <v>6</v>
      </c>
      <c r="P2988" s="287">
        <v>40159.200000000004</v>
      </c>
      <c r="Q2988" s="288" t="s">
        <v>8627</v>
      </c>
      <c r="R2988" s="289" t="s">
        <v>8628</v>
      </c>
    </row>
    <row r="2989" spans="1:18" x14ac:dyDescent="0.2">
      <c r="A2989" s="274" t="s">
        <v>4960</v>
      </c>
      <c r="B2989" s="274" t="s">
        <v>2629</v>
      </c>
      <c r="C2989" s="274" t="s">
        <v>4961</v>
      </c>
      <c r="D2989" s="273" t="s">
        <v>4962</v>
      </c>
      <c r="E2989" s="296">
        <v>9000</v>
      </c>
      <c r="F2989" s="274" t="s">
        <v>7505</v>
      </c>
      <c r="G2989" s="273" t="s">
        <v>7506</v>
      </c>
      <c r="H2989" s="298" t="s">
        <v>4973</v>
      </c>
      <c r="I2989" s="298" t="s">
        <v>4966</v>
      </c>
      <c r="J2989" s="298" t="s">
        <v>4967</v>
      </c>
      <c r="K2989" s="273"/>
      <c r="L2989" s="273"/>
      <c r="M2989" s="273"/>
      <c r="N2989" s="273">
        <v>0</v>
      </c>
      <c r="O2989" s="273">
        <v>6</v>
      </c>
      <c r="P2989" s="287">
        <v>55159.199999999997</v>
      </c>
      <c r="Q2989" s="288" t="s">
        <v>8627</v>
      </c>
      <c r="R2989" s="289" t="s">
        <v>8628</v>
      </c>
    </row>
    <row r="2990" spans="1:18" x14ac:dyDescent="0.2">
      <c r="A2990" s="274" t="s">
        <v>4960</v>
      </c>
      <c r="B2990" s="274" t="s">
        <v>2629</v>
      </c>
      <c r="C2990" s="274" t="s">
        <v>4961</v>
      </c>
      <c r="D2990" s="273" t="s">
        <v>4962</v>
      </c>
      <c r="E2990" s="296">
        <v>10500</v>
      </c>
      <c r="F2990" s="274" t="s">
        <v>7509</v>
      </c>
      <c r="G2990" s="273" t="s">
        <v>7510</v>
      </c>
      <c r="H2990" s="298" t="s">
        <v>4985</v>
      </c>
      <c r="I2990" s="298" t="s">
        <v>4966</v>
      </c>
      <c r="J2990" s="298" t="s">
        <v>4967</v>
      </c>
      <c r="K2990" s="273"/>
      <c r="L2990" s="273"/>
      <c r="M2990" s="273"/>
      <c r="N2990" s="273">
        <v>3</v>
      </c>
      <c r="O2990" s="273">
        <v>6</v>
      </c>
      <c r="P2990" s="287">
        <v>64159.199999999997</v>
      </c>
      <c r="Q2990" s="288" t="s">
        <v>8627</v>
      </c>
      <c r="R2990" s="289" t="s">
        <v>8628</v>
      </c>
    </row>
    <row r="2991" spans="1:18" x14ac:dyDescent="0.2">
      <c r="A2991" s="274" t="s">
        <v>4960</v>
      </c>
      <c r="B2991" s="274" t="s">
        <v>2629</v>
      </c>
      <c r="C2991" s="274" t="s">
        <v>4961</v>
      </c>
      <c r="D2991" s="273" t="s">
        <v>4962</v>
      </c>
      <c r="E2991" s="296">
        <v>6500</v>
      </c>
      <c r="F2991" s="274" t="s">
        <v>7511</v>
      </c>
      <c r="G2991" s="273" t="s">
        <v>7512</v>
      </c>
      <c r="H2991" s="298" t="s">
        <v>4965</v>
      </c>
      <c r="I2991" s="298" t="s">
        <v>4966</v>
      </c>
      <c r="J2991" s="298" t="s">
        <v>4967</v>
      </c>
      <c r="K2991" s="273"/>
      <c r="L2991" s="273"/>
      <c r="M2991" s="273"/>
      <c r="N2991" s="273">
        <v>0</v>
      </c>
      <c r="O2991" s="273">
        <v>6</v>
      </c>
      <c r="P2991" s="287">
        <v>40159.200000000004</v>
      </c>
      <c r="Q2991" s="288" t="s">
        <v>8627</v>
      </c>
      <c r="R2991" s="289" t="s">
        <v>8628</v>
      </c>
    </row>
    <row r="2992" spans="1:18" x14ac:dyDescent="0.2">
      <c r="A2992" s="274" t="s">
        <v>4960</v>
      </c>
      <c r="B2992" s="274" t="s">
        <v>2629</v>
      </c>
      <c r="C2992" s="274" t="s">
        <v>4961</v>
      </c>
      <c r="D2992" s="273" t="s">
        <v>5052</v>
      </c>
      <c r="E2992" s="296">
        <v>4500</v>
      </c>
      <c r="F2992" s="274" t="s">
        <v>7513</v>
      </c>
      <c r="G2992" s="273" t="s">
        <v>7514</v>
      </c>
      <c r="H2992" s="298" t="s">
        <v>7515</v>
      </c>
      <c r="I2992" s="298" t="s">
        <v>4993</v>
      </c>
      <c r="J2992" s="298" t="s">
        <v>4994</v>
      </c>
      <c r="K2992" s="273"/>
      <c r="L2992" s="273"/>
      <c r="M2992" s="273"/>
      <c r="N2992" s="273">
        <v>0</v>
      </c>
      <c r="O2992" s="273">
        <v>6</v>
      </c>
      <c r="P2992" s="287">
        <v>28159.199999999997</v>
      </c>
      <c r="Q2992" s="288" t="s">
        <v>8627</v>
      </c>
      <c r="R2992" s="289" t="s">
        <v>8628</v>
      </c>
    </row>
    <row r="2993" spans="1:18" x14ac:dyDescent="0.2">
      <c r="A2993" s="274" t="s">
        <v>4960</v>
      </c>
      <c r="B2993" s="274" t="s">
        <v>2629</v>
      </c>
      <c r="C2993" s="274" t="s">
        <v>4961</v>
      </c>
      <c r="D2993" s="273" t="s">
        <v>4962</v>
      </c>
      <c r="E2993" s="296">
        <v>8500</v>
      </c>
      <c r="F2993" s="274" t="s">
        <v>7516</v>
      </c>
      <c r="G2993" s="273" t="s">
        <v>7517</v>
      </c>
      <c r="H2993" s="298" t="s">
        <v>4965</v>
      </c>
      <c r="I2993" s="298" t="s">
        <v>4966</v>
      </c>
      <c r="J2993" s="298" t="s">
        <v>4967</v>
      </c>
      <c r="K2993" s="273"/>
      <c r="L2993" s="273"/>
      <c r="M2993" s="273"/>
      <c r="N2993" s="273">
        <v>0</v>
      </c>
      <c r="O2993" s="273">
        <v>6</v>
      </c>
      <c r="P2993" s="287">
        <v>52159.199999999997</v>
      </c>
      <c r="Q2993" s="288" t="s">
        <v>8627</v>
      </c>
      <c r="R2993" s="289" t="s">
        <v>8628</v>
      </c>
    </row>
    <row r="2994" spans="1:18" x14ac:dyDescent="0.2">
      <c r="A2994" s="274" t="s">
        <v>4960</v>
      </c>
      <c r="B2994" s="274" t="s">
        <v>2629</v>
      </c>
      <c r="C2994" s="274" t="s">
        <v>4961</v>
      </c>
      <c r="D2994" s="273" t="s">
        <v>4962</v>
      </c>
      <c r="E2994" s="296">
        <v>6500</v>
      </c>
      <c r="F2994" s="274" t="s">
        <v>7518</v>
      </c>
      <c r="G2994" s="273" t="s">
        <v>7519</v>
      </c>
      <c r="H2994" s="298" t="s">
        <v>5015</v>
      </c>
      <c r="I2994" s="298" t="s">
        <v>4966</v>
      </c>
      <c r="J2994" s="298" t="s">
        <v>4967</v>
      </c>
      <c r="K2994" s="273"/>
      <c r="L2994" s="273"/>
      <c r="M2994" s="273"/>
      <c r="N2994" s="273">
        <v>4</v>
      </c>
      <c r="O2994" s="273">
        <v>6</v>
      </c>
      <c r="P2994" s="287">
        <v>40159.200000000004</v>
      </c>
      <c r="Q2994" s="288" t="s">
        <v>8627</v>
      </c>
      <c r="R2994" s="289" t="s">
        <v>8628</v>
      </c>
    </row>
    <row r="2995" spans="1:18" x14ac:dyDescent="0.2">
      <c r="A2995" s="274" t="s">
        <v>4960</v>
      </c>
      <c r="B2995" s="274" t="s">
        <v>2629</v>
      </c>
      <c r="C2995" s="274" t="s">
        <v>4961</v>
      </c>
      <c r="D2995" s="273" t="s">
        <v>4962</v>
      </c>
      <c r="E2995" s="296">
        <v>5500</v>
      </c>
      <c r="F2995" s="274" t="s">
        <v>7520</v>
      </c>
      <c r="G2995" s="273" t="s">
        <v>7521</v>
      </c>
      <c r="H2995" s="298" t="s">
        <v>5015</v>
      </c>
      <c r="I2995" s="298" t="s">
        <v>4966</v>
      </c>
      <c r="J2995" s="298" t="s">
        <v>4967</v>
      </c>
      <c r="K2995" s="273"/>
      <c r="L2995" s="273"/>
      <c r="M2995" s="273"/>
      <c r="N2995" s="273">
        <v>0</v>
      </c>
      <c r="O2995" s="273">
        <v>6</v>
      </c>
      <c r="P2995" s="287">
        <v>34159.199999999997</v>
      </c>
      <c r="Q2995" s="288" t="s">
        <v>8627</v>
      </c>
      <c r="R2995" s="289" t="s">
        <v>8628</v>
      </c>
    </row>
    <row r="2996" spans="1:18" x14ac:dyDescent="0.2">
      <c r="A2996" s="274" t="s">
        <v>4960</v>
      </c>
      <c r="B2996" s="274" t="s">
        <v>2629</v>
      </c>
      <c r="C2996" s="274" t="s">
        <v>4961</v>
      </c>
      <c r="D2996" s="273" t="s">
        <v>4962</v>
      </c>
      <c r="E2996" s="296">
        <v>6500</v>
      </c>
      <c r="F2996" s="274" t="s">
        <v>7522</v>
      </c>
      <c r="G2996" s="273" t="s">
        <v>7523</v>
      </c>
      <c r="H2996" s="298" t="s">
        <v>5015</v>
      </c>
      <c r="I2996" s="298" t="s">
        <v>4966</v>
      </c>
      <c r="J2996" s="298" t="s">
        <v>4967</v>
      </c>
      <c r="K2996" s="273"/>
      <c r="L2996" s="273"/>
      <c r="M2996" s="273"/>
      <c r="N2996" s="273">
        <v>3</v>
      </c>
      <c r="O2996" s="273">
        <v>6</v>
      </c>
      <c r="P2996" s="287">
        <v>40159.200000000004</v>
      </c>
      <c r="Q2996" s="288" t="s">
        <v>8627</v>
      </c>
      <c r="R2996" s="289" t="s">
        <v>8628</v>
      </c>
    </row>
    <row r="2997" spans="1:18" x14ac:dyDescent="0.2">
      <c r="A2997" s="274" t="s">
        <v>4960</v>
      </c>
      <c r="B2997" s="274" t="s">
        <v>2629</v>
      </c>
      <c r="C2997" s="274" t="s">
        <v>4961</v>
      </c>
      <c r="D2997" s="273" t="s">
        <v>4962</v>
      </c>
      <c r="E2997" s="296">
        <v>5500</v>
      </c>
      <c r="F2997" s="274" t="s">
        <v>7524</v>
      </c>
      <c r="G2997" s="273" t="s">
        <v>7525</v>
      </c>
      <c r="H2997" s="298" t="s">
        <v>4965</v>
      </c>
      <c r="I2997" s="298" t="s">
        <v>4966</v>
      </c>
      <c r="J2997" s="298" t="s">
        <v>4967</v>
      </c>
      <c r="K2997" s="273"/>
      <c r="L2997" s="273"/>
      <c r="M2997" s="273"/>
      <c r="N2997" s="273">
        <v>3</v>
      </c>
      <c r="O2997" s="273">
        <v>6</v>
      </c>
      <c r="P2997" s="287">
        <v>34159.199999999997</v>
      </c>
      <c r="Q2997" s="288" t="s">
        <v>8627</v>
      </c>
      <c r="R2997" s="289" t="s">
        <v>8628</v>
      </c>
    </row>
    <row r="2998" spans="1:18" x14ac:dyDescent="0.2">
      <c r="A2998" s="274" t="s">
        <v>4960</v>
      </c>
      <c r="B2998" s="274" t="s">
        <v>2629</v>
      </c>
      <c r="C2998" s="274" t="s">
        <v>4961</v>
      </c>
      <c r="D2998" s="273" t="s">
        <v>4962</v>
      </c>
      <c r="E2998" s="296">
        <v>6500</v>
      </c>
      <c r="F2998" s="274" t="s">
        <v>7526</v>
      </c>
      <c r="G2998" s="273" t="s">
        <v>7527</v>
      </c>
      <c r="H2998" s="274" t="s">
        <v>4976</v>
      </c>
      <c r="I2998" s="274" t="s">
        <v>4966</v>
      </c>
      <c r="J2998" s="274" t="s">
        <v>4967</v>
      </c>
      <c r="K2998" s="273"/>
      <c r="L2998" s="273"/>
      <c r="M2998" s="273"/>
      <c r="N2998" s="273">
        <v>4</v>
      </c>
      <c r="O2998" s="273">
        <v>6</v>
      </c>
      <c r="P2998" s="287">
        <v>40159.200000000004</v>
      </c>
      <c r="Q2998" s="274"/>
      <c r="R2998" s="290"/>
    </row>
    <row r="2999" spans="1:18" x14ac:dyDescent="0.2">
      <c r="A2999" s="274" t="s">
        <v>4960</v>
      </c>
      <c r="B2999" s="274" t="s">
        <v>2629</v>
      </c>
      <c r="C2999" s="274" t="s">
        <v>4961</v>
      </c>
      <c r="D2999" s="273" t="s">
        <v>4962</v>
      </c>
      <c r="E2999" s="296">
        <v>6500</v>
      </c>
      <c r="F2999" s="274" t="s">
        <v>7528</v>
      </c>
      <c r="G2999" s="273" t="s">
        <v>7529</v>
      </c>
      <c r="H2999" s="298" t="s">
        <v>4965</v>
      </c>
      <c r="I2999" s="298" t="s">
        <v>4966</v>
      </c>
      <c r="J2999" s="298" t="s">
        <v>4967</v>
      </c>
      <c r="K2999" s="273"/>
      <c r="L2999" s="273"/>
      <c r="M2999" s="273"/>
      <c r="N2999" s="273">
        <v>0</v>
      </c>
      <c r="O2999" s="273">
        <v>6</v>
      </c>
      <c r="P2999" s="287">
        <v>40159.200000000004</v>
      </c>
      <c r="Q2999" s="288" t="s">
        <v>8627</v>
      </c>
      <c r="R2999" s="289" t="s">
        <v>8628</v>
      </c>
    </row>
    <row r="3000" spans="1:18" x14ac:dyDescent="0.2">
      <c r="A3000" s="274" t="s">
        <v>4960</v>
      </c>
      <c r="B3000" s="274" t="s">
        <v>2629</v>
      </c>
      <c r="C3000" s="274" t="s">
        <v>4961</v>
      </c>
      <c r="D3000" s="273" t="s">
        <v>4962</v>
      </c>
      <c r="E3000" s="296">
        <v>6500</v>
      </c>
      <c r="F3000" s="274" t="s">
        <v>7530</v>
      </c>
      <c r="G3000" s="273" t="s">
        <v>7531</v>
      </c>
      <c r="H3000" s="298" t="s">
        <v>4985</v>
      </c>
      <c r="I3000" s="298" t="s">
        <v>4966</v>
      </c>
      <c r="J3000" s="298" t="s">
        <v>4967</v>
      </c>
      <c r="K3000" s="273"/>
      <c r="L3000" s="273"/>
      <c r="M3000" s="273"/>
      <c r="N3000" s="273">
        <v>0</v>
      </c>
      <c r="O3000" s="273">
        <v>6</v>
      </c>
      <c r="P3000" s="287">
        <v>40159.200000000004</v>
      </c>
      <c r="Q3000" s="288" t="s">
        <v>8627</v>
      </c>
      <c r="R3000" s="289" t="s">
        <v>8628</v>
      </c>
    </row>
    <row r="3001" spans="1:18" x14ac:dyDescent="0.2">
      <c r="A3001" s="274" t="s">
        <v>4960</v>
      </c>
      <c r="B3001" s="274" t="s">
        <v>2629</v>
      </c>
      <c r="C3001" s="274" t="s">
        <v>4961</v>
      </c>
      <c r="D3001" s="273" t="s">
        <v>5052</v>
      </c>
      <c r="E3001" s="296">
        <v>3500</v>
      </c>
      <c r="F3001" s="274" t="s">
        <v>7532</v>
      </c>
      <c r="G3001" s="273" t="s">
        <v>7533</v>
      </c>
      <c r="H3001" s="298" t="s">
        <v>5055</v>
      </c>
      <c r="I3001" s="298" t="s">
        <v>4993</v>
      </c>
      <c r="J3001" s="298" t="s">
        <v>5056</v>
      </c>
      <c r="K3001" s="273"/>
      <c r="L3001" s="273"/>
      <c r="M3001" s="273"/>
      <c r="N3001" s="273">
        <v>4</v>
      </c>
      <c r="O3001" s="273">
        <v>6</v>
      </c>
      <c r="P3001" s="287">
        <v>22159.199999999997</v>
      </c>
      <c r="Q3001" s="288" t="s">
        <v>8627</v>
      </c>
      <c r="R3001" s="289" t="s">
        <v>8628</v>
      </c>
    </row>
    <row r="3002" spans="1:18" x14ac:dyDescent="0.2">
      <c r="A3002" s="274" t="s">
        <v>4960</v>
      </c>
      <c r="B3002" s="274" t="s">
        <v>2629</v>
      </c>
      <c r="C3002" s="274" t="s">
        <v>4961</v>
      </c>
      <c r="D3002" s="273" t="s">
        <v>4962</v>
      </c>
      <c r="E3002" s="296">
        <v>6500</v>
      </c>
      <c r="F3002" s="274" t="s">
        <v>7534</v>
      </c>
      <c r="G3002" s="273" t="s">
        <v>7535</v>
      </c>
      <c r="H3002" s="298" t="s">
        <v>4985</v>
      </c>
      <c r="I3002" s="298" t="s">
        <v>4966</v>
      </c>
      <c r="J3002" s="298" t="s">
        <v>4967</v>
      </c>
      <c r="K3002" s="273"/>
      <c r="L3002" s="273"/>
      <c r="M3002" s="273"/>
      <c r="N3002" s="273">
        <v>3</v>
      </c>
      <c r="O3002" s="273">
        <v>6</v>
      </c>
      <c r="P3002" s="287">
        <v>40159.200000000004</v>
      </c>
      <c r="Q3002" s="288" t="s">
        <v>8627</v>
      </c>
      <c r="R3002" s="289" t="s">
        <v>8628</v>
      </c>
    </row>
    <row r="3003" spans="1:18" x14ac:dyDescent="0.2">
      <c r="A3003" s="274" t="s">
        <v>4960</v>
      </c>
      <c r="B3003" s="274" t="s">
        <v>2629</v>
      </c>
      <c r="C3003" s="274" t="s">
        <v>4961</v>
      </c>
      <c r="D3003" s="273" t="s">
        <v>4970</v>
      </c>
      <c r="E3003" s="296">
        <v>5500</v>
      </c>
      <c r="F3003" s="274" t="s">
        <v>7536</v>
      </c>
      <c r="G3003" s="273" t="s">
        <v>7537</v>
      </c>
      <c r="H3003" s="298" t="s">
        <v>5803</v>
      </c>
      <c r="I3003" s="298" t="s">
        <v>4966</v>
      </c>
      <c r="J3003" s="298" t="s">
        <v>4967</v>
      </c>
      <c r="K3003" s="273"/>
      <c r="L3003" s="273"/>
      <c r="M3003" s="273"/>
      <c r="N3003" s="273">
        <v>4</v>
      </c>
      <c r="O3003" s="273">
        <v>6</v>
      </c>
      <c r="P3003" s="287">
        <v>34159.199999999997</v>
      </c>
      <c r="Q3003" s="288" t="s">
        <v>8627</v>
      </c>
      <c r="R3003" s="289" t="s">
        <v>8628</v>
      </c>
    </row>
    <row r="3004" spans="1:18" x14ac:dyDescent="0.2">
      <c r="A3004" s="274" t="s">
        <v>4960</v>
      </c>
      <c r="B3004" s="274" t="s">
        <v>2629</v>
      </c>
      <c r="C3004" s="274" t="s">
        <v>4961</v>
      </c>
      <c r="D3004" s="273" t="s">
        <v>4962</v>
      </c>
      <c r="E3004" s="296">
        <v>6500</v>
      </c>
      <c r="F3004" s="274" t="s">
        <v>7538</v>
      </c>
      <c r="G3004" s="273" t="s">
        <v>7539</v>
      </c>
      <c r="H3004" s="298" t="s">
        <v>4976</v>
      </c>
      <c r="I3004" s="298" t="s">
        <v>4966</v>
      </c>
      <c r="J3004" s="298" t="s">
        <v>4967</v>
      </c>
      <c r="K3004" s="273"/>
      <c r="L3004" s="273"/>
      <c r="M3004" s="273"/>
      <c r="N3004" s="273">
        <v>3</v>
      </c>
      <c r="O3004" s="273">
        <v>6</v>
      </c>
      <c r="P3004" s="287">
        <v>40159.200000000004</v>
      </c>
      <c r="Q3004" s="288" t="s">
        <v>8627</v>
      </c>
      <c r="R3004" s="289" t="s">
        <v>8628</v>
      </c>
    </row>
    <row r="3005" spans="1:18" x14ac:dyDescent="0.2">
      <c r="A3005" s="274" t="s">
        <v>4960</v>
      </c>
      <c r="B3005" s="274" t="s">
        <v>2629</v>
      </c>
      <c r="C3005" s="274" t="s">
        <v>4961</v>
      </c>
      <c r="D3005" s="273" t="s">
        <v>4962</v>
      </c>
      <c r="E3005" s="296">
        <v>6500</v>
      </c>
      <c r="F3005" s="274" t="s">
        <v>7540</v>
      </c>
      <c r="G3005" s="273" t="s">
        <v>7541</v>
      </c>
      <c r="H3005" s="298" t="s">
        <v>4985</v>
      </c>
      <c r="I3005" s="298" t="s">
        <v>4966</v>
      </c>
      <c r="J3005" s="298" t="s">
        <v>4967</v>
      </c>
      <c r="K3005" s="273"/>
      <c r="L3005" s="273"/>
      <c r="M3005" s="273"/>
      <c r="N3005" s="273">
        <v>3</v>
      </c>
      <c r="O3005" s="273">
        <v>6</v>
      </c>
      <c r="P3005" s="287">
        <v>40159.200000000004</v>
      </c>
      <c r="Q3005" s="288" t="s">
        <v>8627</v>
      </c>
      <c r="R3005" s="289" t="s">
        <v>8628</v>
      </c>
    </row>
    <row r="3006" spans="1:18" x14ac:dyDescent="0.2">
      <c r="A3006" s="274" t="s">
        <v>4960</v>
      </c>
      <c r="B3006" s="274" t="s">
        <v>2629</v>
      </c>
      <c r="C3006" s="274" t="s">
        <v>4961</v>
      </c>
      <c r="D3006" s="273" t="s">
        <v>4962</v>
      </c>
      <c r="E3006" s="296">
        <v>8500</v>
      </c>
      <c r="F3006" s="274" t="s">
        <v>7542</v>
      </c>
      <c r="G3006" s="273" t="s">
        <v>7543</v>
      </c>
      <c r="H3006" s="298" t="s">
        <v>4985</v>
      </c>
      <c r="I3006" s="298" t="s">
        <v>4966</v>
      </c>
      <c r="J3006" s="298" t="s">
        <v>4967</v>
      </c>
      <c r="K3006" s="273"/>
      <c r="L3006" s="273"/>
      <c r="M3006" s="273"/>
      <c r="N3006" s="273">
        <v>0</v>
      </c>
      <c r="O3006" s="273">
        <v>6</v>
      </c>
      <c r="P3006" s="287">
        <v>52159.199999999997</v>
      </c>
      <c r="Q3006" s="288" t="s">
        <v>8627</v>
      </c>
      <c r="R3006" s="289" t="s">
        <v>8628</v>
      </c>
    </row>
    <row r="3007" spans="1:18" x14ac:dyDescent="0.2">
      <c r="A3007" s="274" t="s">
        <v>4960</v>
      </c>
      <c r="B3007" s="274" t="s">
        <v>2629</v>
      </c>
      <c r="C3007" s="274" t="s">
        <v>4961</v>
      </c>
      <c r="D3007" s="273" t="s">
        <v>4962</v>
      </c>
      <c r="E3007" s="296">
        <v>8500</v>
      </c>
      <c r="F3007" s="274" t="s">
        <v>7544</v>
      </c>
      <c r="G3007" s="273" t="s">
        <v>7545</v>
      </c>
      <c r="H3007" s="298" t="s">
        <v>5135</v>
      </c>
      <c r="I3007" s="298" t="s">
        <v>4966</v>
      </c>
      <c r="J3007" s="298" t="s">
        <v>4967</v>
      </c>
      <c r="K3007" s="273"/>
      <c r="L3007" s="273"/>
      <c r="M3007" s="273"/>
      <c r="N3007" s="273">
        <v>0</v>
      </c>
      <c r="O3007" s="273">
        <v>6</v>
      </c>
      <c r="P3007" s="287">
        <v>44671.429999999993</v>
      </c>
      <c r="Q3007" s="288" t="s">
        <v>8627</v>
      </c>
      <c r="R3007" s="289" t="s">
        <v>8628</v>
      </c>
    </row>
    <row r="3008" spans="1:18" x14ac:dyDescent="0.2">
      <c r="A3008" s="274" t="s">
        <v>4960</v>
      </c>
      <c r="B3008" s="274" t="s">
        <v>2629</v>
      </c>
      <c r="C3008" s="274" t="s">
        <v>4961</v>
      </c>
      <c r="D3008" s="273" t="s">
        <v>4962</v>
      </c>
      <c r="E3008" s="296">
        <v>7500</v>
      </c>
      <c r="F3008" s="274" t="s">
        <v>7546</v>
      </c>
      <c r="G3008" s="273" t="s">
        <v>7547</v>
      </c>
      <c r="H3008" s="298" t="s">
        <v>5015</v>
      </c>
      <c r="I3008" s="298" t="s">
        <v>4966</v>
      </c>
      <c r="J3008" s="298" t="s">
        <v>4967</v>
      </c>
      <c r="K3008" s="273"/>
      <c r="L3008" s="273"/>
      <c r="M3008" s="273"/>
      <c r="N3008" s="273">
        <v>4</v>
      </c>
      <c r="O3008" s="273">
        <v>6</v>
      </c>
      <c r="P3008" s="287">
        <v>46159.200000000004</v>
      </c>
      <c r="Q3008" s="288" t="s">
        <v>8627</v>
      </c>
      <c r="R3008" s="289" t="s">
        <v>8628</v>
      </c>
    </row>
    <row r="3009" spans="1:18" x14ac:dyDescent="0.2">
      <c r="A3009" s="274" t="s">
        <v>4960</v>
      </c>
      <c r="B3009" s="274" t="s">
        <v>2629</v>
      </c>
      <c r="C3009" s="274" t="s">
        <v>4961</v>
      </c>
      <c r="D3009" s="273" t="s">
        <v>4962</v>
      </c>
      <c r="E3009" s="296">
        <v>6500</v>
      </c>
      <c r="F3009" s="274" t="s">
        <v>7550</v>
      </c>
      <c r="G3009" s="273" t="s">
        <v>7551</v>
      </c>
      <c r="H3009" s="298" t="s">
        <v>5803</v>
      </c>
      <c r="I3009" s="298" t="s">
        <v>4966</v>
      </c>
      <c r="J3009" s="298" t="s">
        <v>4967</v>
      </c>
      <c r="K3009" s="273"/>
      <c r="L3009" s="273"/>
      <c r="M3009" s="273"/>
      <c r="N3009" s="273">
        <v>4</v>
      </c>
      <c r="O3009" s="273">
        <v>6</v>
      </c>
      <c r="P3009" s="287">
        <v>40159.200000000004</v>
      </c>
      <c r="Q3009" s="288" t="s">
        <v>8627</v>
      </c>
      <c r="R3009" s="289" t="s">
        <v>8628</v>
      </c>
    </row>
    <row r="3010" spans="1:18" x14ac:dyDescent="0.2">
      <c r="A3010" s="274" t="s">
        <v>4960</v>
      </c>
      <c r="B3010" s="274" t="s">
        <v>2629</v>
      </c>
      <c r="C3010" s="274" t="s">
        <v>4961</v>
      </c>
      <c r="D3010" s="273" t="s">
        <v>4962</v>
      </c>
      <c r="E3010" s="296">
        <v>5500</v>
      </c>
      <c r="F3010" s="274" t="s">
        <v>7552</v>
      </c>
      <c r="G3010" s="273" t="s">
        <v>7553</v>
      </c>
      <c r="H3010" s="298" t="s">
        <v>4976</v>
      </c>
      <c r="I3010" s="298" t="s">
        <v>4966</v>
      </c>
      <c r="J3010" s="298" t="s">
        <v>4967</v>
      </c>
      <c r="K3010" s="273"/>
      <c r="L3010" s="273"/>
      <c r="M3010" s="273"/>
      <c r="N3010" s="273">
        <v>0</v>
      </c>
      <c r="O3010" s="273">
        <v>6</v>
      </c>
      <c r="P3010" s="287">
        <v>34159.199999999997</v>
      </c>
      <c r="Q3010" s="288" t="s">
        <v>8627</v>
      </c>
      <c r="R3010" s="289" t="s">
        <v>8628</v>
      </c>
    </row>
    <row r="3011" spans="1:18" x14ac:dyDescent="0.2">
      <c r="A3011" s="274" t="s">
        <v>4960</v>
      </c>
      <c r="B3011" s="274" t="s">
        <v>2629</v>
      </c>
      <c r="C3011" s="274" t="s">
        <v>4961</v>
      </c>
      <c r="D3011" s="273" t="s">
        <v>4962</v>
      </c>
      <c r="E3011" s="296">
        <v>11000</v>
      </c>
      <c r="F3011" s="274" t="s">
        <v>7554</v>
      </c>
      <c r="G3011" s="273" t="s">
        <v>7555</v>
      </c>
      <c r="H3011" s="298" t="s">
        <v>5167</v>
      </c>
      <c r="I3011" s="298" t="s">
        <v>4966</v>
      </c>
      <c r="J3011" s="298" t="s">
        <v>4967</v>
      </c>
      <c r="K3011" s="273"/>
      <c r="L3011" s="273"/>
      <c r="M3011" s="273"/>
      <c r="N3011" s="273">
        <v>4</v>
      </c>
      <c r="O3011" s="273">
        <v>6</v>
      </c>
      <c r="P3011" s="287">
        <v>67159.200000000012</v>
      </c>
      <c r="Q3011" s="288" t="s">
        <v>8627</v>
      </c>
      <c r="R3011" s="289" t="s">
        <v>8628</v>
      </c>
    </row>
    <row r="3012" spans="1:18" x14ac:dyDescent="0.2">
      <c r="A3012" s="274" t="s">
        <v>4960</v>
      </c>
      <c r="B3012" s="274" t="s">
        <v>2629</v>
      </c>
      <c r="C3012" s="274" t="s">
        <v>4961</v>
      </c>
      <c r="D3012" s="273" t="s">
        <v>4962</v>
      </c>
      <c r="E3012" s="296">
        <v>8500</v>
      </c>
      <c r="F3012" s="274" t="s">
        <v>7556</v>
      </c>
      <c r="G3012" s="273" t="s">
        <v>7557</v>
      </c>
      <c r="H3012" s="298" t="s">
        <v>4985</v>
      </c>
      <c r="I3012" s="298" t="s">
        <v>4966</v>
      </c>
      <c r="J3012" s="298" t="s">
        <v>4967</v>
      </c>
      <c r="K3012" s="273"/>
      <c r="L3012" s="273"/>
      <c r="M3012" s="273"/>
      <c r="N3012" s="273">
        <v>3</v>
      </c>
      <c r="O3012" s="273">
        <v>6</v>
      </c>
      <c r="P3012" s="287">
        <v>52159.199999999997</v>
      </c>
      <c r="Q3012" s="288" t="s">
        <v>8627</v>
      </c>
      <c r="R3012" s="289" t="s">
        <v>8628</v>
      </c>
    </row>
    <row r="3013" spans="1:18" x14ac:dyDescent="0.2">
      <c r="A3013" s="274" t="s">
        <v>4960</v>
      </c>
      <c r="B3013" s="274" t="s">
        <v>2629</v>
      </c>
      <c r="C3013" s="274" t="s">
        <v>4961</v>
      </c>
      <c r="D3013" s="273" t="s">
        <v>4962</v>
      </c>
      <c r="E3013" s="296">
        <v>6500</v>
      </c>
      <c r="F3013" s="274" t="s">
        <v>7558</v>
      </c>
      <c r="G3013" s="273" t="s">
        <v>7559</v>
      </c>
      <c r="H3013" s="298" t="s">
        <v>4976</v>
      </c>
      <c r="I3013" s="298" t="s">
        <v>4966</v>
      </c>
      <c r="J3013" s="298" t="s">
        <v>4967</v>
      </c>
      <c r="K3013" s="273"/>
      <c r="L3013" s="273"/>
      <c r="M3013" s="273"/>
      <c r="N3013" s="273">
        <v>0</v>
      </c>
      <c r="O3013" s="273">
        <v>6</v>
      </c>
      <c r="P3013" s="287">
        <v>34276.18</v>
      </c>
      <c r="Q3013" s="288" t="s">
        <v>8627</v>
      </c>
      <c r="R3013" s="289" t="s">
        <v>8628</v>
      </c>
    </row>
    <row r="3014" spans="1:18" x14ac:dyDescent="0.2">
      <c r="A3014" s="274" t="s">
        <v>4960</v>
      </c>
      <c r="B3014" s="274" t="s">
        <v>2629</v>
      </c>
      <c r="C3014" s="274" t="s">
        <v>4961</v>
      </c>
      <c r="D3014" s="273" t="s">
        <v>4962</v>
      </c>
      <c r="E3014" s="296">
        <v>6500</v>
      </c>
      <c r="F3014" s="274" t="s">
        <v>7560</v>
      </c>
      <c r="G3014" s="273" t="s">
        <v>7561</v>
      </c>
      <c r="H3014" s="298" t="s">
        <v>4976</v>
      </c>
      <c r="I3014" s="298" t="s">
        <v>4966</v>
      </c>
      <c r="J3014" s="298" t="s">
        <v>4967</v>
      </c>
      <c r="K3014" s="273"/>
      <c r="L3014" s="273"/>
      <c r="M3014" s="273"/>
      <c r="N3014" s="273">
        <v>4</v>
      </c>
      <c r="O3014" s="273">
        <v>6</v>
      </c>
      <c r="P3014" s="287">
        <v>40159.200000000004</v>
      </c>
      <c r="Q3014" s="288" t="s">
        <v>8627</v>
      </c>
      <c r="R3014" s="289" t="s">
        <v>8628</v>
      </c>
    </row>
    <row r="3015" spans="1:18" x14ac:dyDescent="0.2">
      <c r="A3015" s="274" t="s">
        <v>4960</v>
      </c>
      <c r="B3015" s="274" t="s">
        <v>2629</v>
      </c>
      <c r="C3015" s="274" t="s">
        <v>4961</v>
      </c>
      <c r="D3015" s="273" t="s">
        <v>4962</v>
      </c>
      <c r="E3015" s="296">
        <v>7500</v>
      </c>
      <c r="F3015" s="274" t="s">
        <v>7562</v>
      </c>
      <c r="G3015" s="273" t="s">
        <v>7563</v>
      </c>
      <c r="H3015" s="298" t="s">
        <v>4999</v>
      </c>
      <c r="I3015" s="298" t="s">
        <v>4966</v>
      </c>
      <c r="J3015" s="298" t="s">
        <v>4967</v>
      </c>
      <c r="K3015" s="273"/>
      <c r="L3015" s="273"/>
      <c r="M3015" s="273"/>
      <c r="N3015" s="273">
        <v>0</v>
      </c>
      <c r="O3015" s="273">
        <v>6</v>
      </c>
      <c r="P3015" s="287">
        <v>46159.200000000004</v>
      </c>
      <c r="Q3015" s="288" t="s">
        <v>8627</v>
      </c>
      <c r="R3015" s="289" t="s">
        <v>8628</v>
      </c>
    </row>
    <row r="3016" spans="1:18" x14ac:dyDescent="0.2">
      <c r="A3016" s="274" t="s">
        <v>4960</v>
      </c>
      <c r="B3016" s="274" t="s">
        <v>2629</v>
      </c>
      <c r="C3016" s="274" t="s">
        <v>4961</v>
      </c>
      <c r="D3016" s="273" t="s">
        <v>4962</v>
      </c>
      <c r="E3016" s="296">
        <v>6500</v>
      </c>
      <c r="F3016" s="274" t="s">
        <v>7564</v>
      </c>
      <c r="G3016" s="273" t="s">
        <v>7565</v>
      </c>
      <c r="H3016" s="298" t="s">
        <v>4965</v>
      </c>
      <c r="I3016" s="298" t="s">
        <v>4966</v>
      </c>
      <c r="J3016" s="298" t="s">
        <v>4967</v>
      </c>
      <c r="K3016" s="273"/>
      <c r="L3016" s="273"/>
      <c r="M3016" s="273"/>
      <c r="N3016" s="273">
        <v>4</v>
      </c>
      <c r="O3016" s="273">
        <v>6</v>
      </c>
      <c r="P3016" s="287">
        <v>40159.200000000004</v>
      </c>
      <c r="Q3016" s="288" t="s">
        <v>8627</v>
      </c>
      <c r="R3016" s="289" t="s">
        <v>8628</v>
      </c>
    </row>
    <row r="3017" spans="1:18" x14ac:dyDescent="0.2">
      <c r="A3017" s="274" t="s">
        <v>4960</v>
      </c>
      <c r="B3017" s="274" t="s">
        <v>2629</v>
      </c>
      <c r="C3017" s="274" t="s">
        <v>4961</v>
      </c>
      <c r="D3017" s="273" t="s">
        <v>4962</v>
      </c>
      <c r="E3017" s="296">
        <v>5500</v>
      </c>
      <c r="F3017" s="274" t="s">
        <v>7566</v>
      </c>
      <c r="G3017" s="273" t="s">
        <v>7567</v>
      </c>
      <c r="H3017" s="298" t="s">
        <v>4999</v>
      </c>
      <c r="I3017" s="298" t="s">
        <v>4966</v>
      </c>
      <c r="J3017" s="298" t="s">
        <v>4967</v>
      </c>
      <c r="K3017" s="273"/>
      <c r="L3017" s="273"/>
      <c r="M3017" s="273"/>
      <c r="N3017" s="273">
        <v>0</v>
      </c>
      <c r="O3017" s="273">
        <v>6</v>
      </c>
      <c r="P3017" s="287">
        <v>34159.199999999997</v>
      </c>
      <c r="Q3017" s="288" t="s">
        <v>8627</v>
      </c>
      <c r="R3017" s="289" t="s">
        <v>8628</v>
      </c>
    </row>
    <row r="3018" spans="1:18" x14ac:dyDescent="0.2">
      <c r="A3018" s="274" t="s">
        <v>4960</v>
      </c>
      <c r="B3018" s="274" t="s">
        <v>2629</v>
      </c>
      <c r="C3018" s="274" t="s">
        <v>4961</v>
      </c>
      <c r="D3018" s="273" t="s">
        <v>4970</v>
      </c>
      <c r="E3018" s="296">
        <v>2500</v>
      </c>
      <c r="F3018" s="274" t="s">
        <v>7568</v>
      </c>
      <c r="G3018" s="273" t="s">
        <v>7569</v>
      </c>
      <c r="H3018" s="298" t="s">
        <v>4992</v>
      </c>
      <c r="I3018" s="298" t="s">
        <v>4993</v>
      </c>
      <c r="J3018" s="298" t="s">
        <v>4994</v>
      </c>
      <c r="K3018" s="273"/>
      <c r="L3018" s="273"/>
      <c r="M3018" s="273"/>
      <c r="N3018" s="273">
        <v>0</v>
      </c>
      <c r="O3018" s="273">
        <v>6</v>
      </c>
      <c r="P3018" s="287">
        <v>16156.5</v>
      </c>
      <c r="Q3018" s="288" t="s">
        <v>8627</v>
      </c>
      <c r="R3018" s="289" t="s">
        <v>8628</v>
      </c>
    </row>
    <row r="3019" spans="1:18" x14ac:dyDescent="0.2">
      <c r="A3019" s="274" t="s">
        <v>4960</v>
      </c>
      <c r="B3019" s="274" t="s">
        <v>2629</v>
      </c>
      <c r="C3019" s="274" t="s">
        <v>4961</v>
      </c>
      <c r="D3019" s="273" t="s">
        <v>4962</v>
      </c>
      <c r="E3019" s="296">
        <v>9000</v>
      </c>
      <c r="F3019" s="274" t="s">
        <v>7570</v>
      </c>
      <c r="G3019" s="273" t="s">
        <v>7571</v>
      </c>
      <c r="H3019" s="298" t="s">
        <v>4965</v>
      </c>
      <c r="I3019" s="298" t="s">
        <v>4966</v>
      </c>
      <c r="J3019" s="298" t="s">
        <v>4967</v>
      </c>
      <c r="K3019" s="273"/>
      <c r="L3019" s="273"/>
      <c r="M3019" s="273"/>
      <c r="N3019" s="273">
        <v>3</v>
      </c>
      <c r="O3019" s="273">
        <v>6</v>
      </c>
      <c r="P3019" s="287">
        <v>55159.199999999997</v>
      </c>
      <c r="Q3019" s="288" t="s">
        <v>8627</v>
      </c>
      <c r="R3019" s="289" t="s">
        <v>8628</v>
      </c>
    </row>
    <row r="3020" spans="1:18" x14ac:dyDescent="0.2">
      <c r="A3020" s="274" t="s">
        <v>4960</v>
      </c>
      <c r="B3020" s="274" t="s">
        <v>2629</v>
      </c>
      <c r="C3020" s="274" t="s">
        <v>4961</v>
      </c>
      <c r="D3020" s="273" t="s">
        <v>4962</v>
      </c>
      <c r="E3020" s="296">
        <v>7500</v>
      </c>
      <c r="F3020" s="274" t="s">
        <v>7572</v>
      </c>
      <c r="G3020" s="273" t="s">
        <v>7573</v>
      </c>
      <c r="H3020" s="298" t="s">
        <v>4965</v>
      </c>
      <c r="I3020" s="298" t="s">
        <v>4966</v>
      </c>
      <c r="J3020" s="298" t="s">
        <v>4967</v>
      </c>
      <c r="K3020" s="273"/>
      <c r="L3020" s="273"/>
      <c r="M3020" s="273"/>
      <c r="N3020" s="273">
        <v>4</v>
      </c>
      <c r="O3020" s="273">
        <v>6</v>
      </c>
      <c r="P3020" s="287">
        <v>46159.200000000004</v>
      </c>
      <c r="Q3020" s="288" t="s">
        <v>8627</v>
      </c>
      <c r="R3020" s="289" t="s">
        <v>8628</v>
      </c>
    </row>
    <row r="3021" spans="1:18" x14ac:dyDescent="0.2">
      <c r="A3021" s="274" t="s">
        <v>4960</v>
      </c>
      <c r="B3021" s="274" t="s">
        <v>2629</v>
      </c>
      <c r="C3021" s="274" t="s">
        <v>4961</v>
      </c>
      <c r="D3021" s="273" t="s">
        <v>4962</v>
      </c>
      <c r="E3021" s="296">
        <v>7500</v>
      </c>
      <c r="F3021" s="274" t="s">
        <v>7574</v>
      </c>
      <c r="G3021" s="273" t="s">
        <v>7575</v>
      </c>
      <c r="H3021" s="298" t="s">
        <v>4999</v>
      </c>
      <c r="I3021" s="298" t="s">
        <v>4966</v>
      </c>
      <c r="J3021" s="298" t="s">
        <v>4967</v>
      </c>
      <c r="K3021" s="273"/>
      <c r="L3021" s="273"/>
      <c r="M3021" s="273"/>
      <c r="N3021" s="273">
        <v>0</v>
      </c>
      <c r="O3021" s="273">
        <v>6</v>
      </c>
      <c r="P3021" s="287">
        <v>46159.200000000004</v>
      </c>
      <c r="Q3021" s="288" t="s">
        <v>8627</v>
      </c>
      <c r="R3021" s="289" t="s">
        <v>8628</v>
      </c>
    </row>
    <row r="3022" spans="1:18" x14ac:dyDescent="0.2">
      <c r="A3022" s="274" t="s">
        <v>4960</v>
      </c>
      <c r="B3022" s="274" t="s">
        <v>2629</v>
      </c>
      <c r="C3022" s="274" t="s">
        <v>4961</v>
      </c>
      <c r="D3022" s="273" t="s">
        <v>4962</v>
      </c>
      <c r="E3022" s="296">
        <v>7500</v>
      </c>
      <c r="F3022" s="274" t="s">
        <v>7576</v>
      </c>
      <c r="G3022" s="273" t="s">
        <v>7577</v>
      </c>
      <c r="H3022" s="298" t="s">
        <v>4965</v>
      </c>
      <c r="I3022" s="298" t="s">
        <v>4966</v>
      </c>
      <c r="J3022" s="298" t="s">
        <v>4967</v>
      </c>
      <c r="K3022" s="273"/>
      <c r="L3022" s="273"/>
      <c r="M3022" s="273"/>
      <c r="N3022" s="273">
        <v>3</v>
      </c>
      <c r="O3022" s="273">
        <v>6</v>
      </c>
      <c r="P3022" s="287">
        <v>46159.200000000004</v>
      </c>
      <c r="Q3022" s="288" t="s">
        <v>8627</v>
      </c>
      <c r="R3022" s="289" t="s">
        <v>8628</v>
      </c>
    </row>
    <row r="3023" spans="1:18" x14ac:dyDescent="0.2">
      <c r="A3023" s="274" t="s">
        <v>4960</v>
      </c>
      <c r="B3023" s="274" t="s">
        <v>2629</v>
      </c>
      <c r="C3023" s="274" t="s">
        <v>4961</v>
      </c>
      <c r="D3023" s="273" t="s">
        <v>4962</v>
      </c>
      <c r="E3023" s="296">
        <v>6500</v>
      </c>
      <c r="F3023" s="274" t="s">
        <v>7578</v>
      </c>
      <c r="G3023" s="273" t="s">
        <v>7579</v>
      </c>
      <c r="H3023" s="274" t="s">
        <v>4976</v>
      </c>
      <c r="I3023" s="274" t="s">
        <v>4966</v>
      </c>
      <c r="J3023" s="274" t="s">
        <v>4967</v>
      </c>
      <c r="K3023" s="273"/>
      <c r="L3023" s="273"/>
      <c r="M3023" s="273"/>
      <c r="N3023" s="273">
        <v>4</v>
      </c>
      <c r="O3023" s="273">
        <v>6</v>
      </c>
      <c r="P3023" s="287">
        <v>40159.200000000004</v>
      </c>
      <c r="Q3023" s="274"/>
      <c r="R3023" s="290"/>
    </row>
    <row r="3024" spans="1:18" x14ac:dyDescent="0.2">
      <c r="A3024" s="274" t="s">
        <v>4960</v>
      </c>
      <c r="B3024" s="274" t="s">
        <v>2629</v>
      </c>
      <c r="C3024" s="274" t="s">
        <v>4961</v>
      </c>
      <c r="D3024" s="273" t="s">
        <v>4962</v>
      </c>
      <c r="E3024" s="296">
        <v>5000</v>
      </c>
      <c r="F3024" s="274" t="s">
        <v>7580</v>
      </c>
      <c r="G3024" s="273" t="s">
        <v>7581</v>
      </c>
      <c r="H3024" s="298" t="s">
        <v>4976</v>
      </c>
      <c r="I3024" s="298" t="s">
        <v>4966</v>
      </c>
      <c r="J3024" s="298" t="s">
        <v>4967</v>
      </c>
      <c r="K3024" s="273"/>
      <c r="L3024" s="273"/>
      <c r="M3024" s="273"/>
      <c r="N3024" s="273">
        <v>0</v>
      </c>
      <c r="O3024" s="273">
        <v>6</v>
      </c>
      <c r="P3024" s="287">
        <v>31159.199999999997</v>
      </c>
      <c r="Q3024" s="288" t="s">
        <v>8627</v>
      </c>
      <c r="R3024" s="289" t="s">
        <v>8628</v>
      </c>
    </row>
    <row r="3025" spans="1:18" x14ac:dyDescent="0.2">
      <c r="A3025" s="274" t="s">
        <v>4960</v>
      </c>
      <c r="B3025" s="274" t="s">
        <v>2629</v>
      </c>
      <c r="C3025" s="274" t="s">
        <v>4961</v>
      </c>
      <c r="D3025" s="273" t="s">
        <v>4962</v>
      </c>
      <c r="E3025" s="296">
        <v>6500</v>
      </c>
      <c r="F3025" s="274" t="s">
        <v>7582</v>
      </c>
      <c r="G3025" s="273" t="s">
        <v>7583</v>
      </c>
      <c r="H3025" s="298" t="s">
        <v>7584</v>
      </c>
      <c r="I3025" s="298" t="s">
        <v>4966</v>
      </c>
      <c r="J3025" s="298" t="s">
        <v>4967</v>
      </c>
      <c r="K3025" s="273"/>
      <c r="L3025" s="273"/>
      <c r="M3025" s="273"/>
      <c r="N3025" s="273">
        <v>0</v>
      </c>
      <c r="O3025" s="273">
        <v>6</v>
      </c>
      <c r="P3025" s="287">
        <v>40159.200000000004</v>
      </c>
      <c r="Q3025" s="288" t="s">
        <v>8627</v>
      </c>
      <c r="R3025" s="289" t="s">
        <v>8628</v>
      </c>
    </row>
    <row r="3026" spans="1:18" x14ac:dyDescent="0.2">
      <c r="A3026" s="274" t="s">
        <v>4960</v>
      </c>
      <c r="B3026" s="274" t="s">
        <v>2629</v>
      </c>
      <c r="C3026" s="274" t="s">
        <v>4961</v>
      </c>
      <c r="D3026" s="273" t="s">
        <v>5052</v>
      </c>
      <c r="E3026" s="296">
        <v>2500</v>
      </c>
      <c r="F3026" s="274" t="s">
        <v>7585</v>
      </c>
      <c r="G3026" s="273" t="s">
        <v>7586</v>
      </c>
      <c r="H3026" s="298" t="s">
        <v>5055</v>
      </c>
      <c r="I3026" s="298" t="s">
        <v>4993</v>
      </c>
      <c r="J3026" s="298" t="s">
        <v>5056</v>
      </c>
      <c r="K3026" s="273"/>
      <c r="L3026" s="273"/>
      <c r="M3026" s="273"/>
      <c r="N3026" s="273">
        <v>0</v>
      </c>
      <c r="O3026" s="273">
        <v>6</v>
      </c>
      <c r="P3026" s="287">
        <v>16156.5</v>
      </c>
      <c r="Q3026" s="288" t="s">
        <v>8627</v>
      </c>
      <c r="R3026" s="289" t="s">
        <v>8628</v>
      </c>
    </row>
    <row r="3027" spans="1:18" x14ac:dyDescent="0.2">
      <c r="A3027" s="274" t="s">
        <v>4960</v>
      </c>
      <c r="B3027" s="274" t="s">
        <v>2629</v>
      </c>
      <c r="C3027" s="274" t="s">
        <v>4961</v>
      </c>
      <c r="D3027" s="273" t="s">
        <v>4962</v>
      </c>
      <c r="E3027" s="296">
        <v>6500</v>
      </c>
      <c r="F3027" s="274" t="s">
        <v>7587</v>
      </c>
      <c r="G3027" s="273" t="s">
        <v>7588</v>
      </c>
      <c r="H3027" s="298" t="s">
        <v>4976</v>
      </c>
      <c r="I3027" s="298" t="s">
        <v>4966</v>
      </c>
      <c r="J3027" s="298" t="s">
        <v>4967</v>
      </c>
      <c r="K3027" s="273"/>
      <c r="L3027" s="273"/>
      <c r="M3027" s="273"/>
      <c r="N3027" s="273">
        <v>4</v>
      </c>
      <c r="O3027" s="273">
        <v>6</v>
      </c>
      <c r="P3027" s="287">
        <v>40159.200000000004</v>
      </c>
      <c r="Q3027" s="288" t="s">
        <v>8627</v>
      </c>
      <c r="R3027" s="289" t="s">
        <v>8628</v>
      </c>
    </row>
    <row r="3028" spans="1:18" x14ac:dyDescent="0.2">
      <c r="A3028" s="274" t="s">
        <v>4960</v>
      </c>
      <c r="B3028" s="274" t="s">
        <v>2629</v>
      </c>
      <c r="C3028" s="274" t="s">
        <v>4961</v>
      </c>
      <c r="D3028" s="273" t="s">
        <v>4970</v>
      </c>
      <c r="E3028" s="296">
        <v>2000</v>
      </c>
      <c r="F3028" s="274" t="s">
        <v>7589</v>
      </c>
      <c r="G3028" s="273" t="s">
        <v>7590</v>
      </c>
      <c r="H3028" s="298" t="s">
        <v>5154</v>
      </c>
      <c r="I3028" s="298" t="s">
        <v>4966</v>
      </c>
      <c r="J3028" s="298" t="s">
        <v>5123</v>
      </c>
      <c r="K3028" s="273"/>
      <c r="L3028" s="273"/>
      <c r="M3028" s="273"/>
      <c r="N3028" s="273">
        <v>0</v>
      </c>
      <c r="O3028" s="273">
        <v>6</v>
      </c>
      <c r="P3028" s="287">
        <v>13058.959999999997</v>
      </c>
      <c r="Q3028" s="288" t="s">
        <v>8627</v>
      </c>
      <c r="R3028" s="289" t="s">
        <v>8628</v>
      </c>
    </row>
    <row r="3029" spans="1:18" x14ac:dyDescent="0.2">
      <c r="A3029" s="274" t="s">
        <v>4960</v>
      </c>
      <c r="B3029" s="274" t="s">
        <v>2629</v>
      </c>
      <c r="C3029" s="274" t="s">
        <v>4961</v>
      </c>
      <c r="D3029" s="273" t="s">
        <v>4970</v>
      </c>
      <c r="E3029" s="296">
        <v>6500</v>
      </c>
      <c r="F3029" s="274" t="s">
        <v>7591</v>
      </c>
      <c r="G3029" s="273" t="s">
        <v>7592</v>
      </c>
      <c r="H3029" s="298" t="s">
        <v>4973</v>
      </c>
      <c r="I3029" s="298" t="s">
        <v>4966</v>
      </c>
      <c r="J3029" s="298" t="s">
        <v>4967</v>
      </c>
      <c r="K3029" s="273"/>
      <c r="L3029" s="273"/>
      <c r="M3029" s="273"/>
      <c r="N3029" s="273">
        <v>0</v>
      </c>
      <c r="O3029" s="273">
        <v>6</v>
      </c>
      <c r="P3029" s="287">
        <v>40159.200000000004</v>
      </c>
      <c r="Q3029" s="288" t="s">
        <v>8627</v>
      </c>
      <c r="R3029" s="289" t="s">
        <v>8628</v>
      </c>
    </row>
    <row r="3030" spans="1:18" x14ac:dyDescent="0.2">
      <c r="A3030" s="274" t="s">
        <v>4960</v>
      </c>
      <c r="B3030" s="274" t="s">
        <v>2629</v>
      </c>
      <c r="C3030" s="274" t="s">
        <v>4961</v>
      </c>
      <c r="D3030" s="273" t="s">
        <v>4962</v>
      </c>
      <c r="E3030" s="296">
        <v>11000</v>
      </c>
      <c r="F3030" s="274" t="s">
        <v>7593</v>
      </c>
      <c r="G3030" s="273" t="s">
        <v>7594</v>
      </c>
      <c r="H3030" s="298" t="s">
        <v>4965</v>
      </c>
      <c r="I3030" s="298" t="s">
        <v>4966</v>
      </c>
      <c r="J3030" s="298" t="s">
        <v>4967</v>
      </c>
      <c r="K3030" s="273"/>
      <c r="L3030" s="273"/>
      <c r="M3030" s="273"/>
      <c r="N3030" s="273">
        <v>4</v>
      </c>
      <c r="O3030" s="273">
        <v>6</v>
      </c>
      <c r="P3030" s="287">
        <v>67159.200000000012</v>
      </c>
      <c r="Q3030" s="288" t="s">
        <v>8627</v>
      </c>
      <c r="R3030" s="289" t="s">
        <v>8628</v>
      </c>
    </row>
    <row r="3031" spans="1:18" x14ac:dyDescent="0.2">
      <c r="A3031" s="274" t="s">
        <v>4960</v>
      </c>
      <c r="B3031" s="274" t="s">
        <v>2629</v>
      </c>
      <c r="C3031" s="274" t="s">
        <v>4961</v>
      </c>
      <c r="D3031" s="273" t="s">
        <v>4962</v>
      </c>
      <c r="E3031" s="296">
        <v>8500</v>
      </c>
      <c r="F3031" s="274" t="s">
        <v>7596</v>
      </c>
      <c r="G3031" s="273" t="s">
        <v>7597</v>
      </c>
      <c r="H3031" s="298" t="s">
        <v>4985</v>
      </c>
      <c r="I3031" s="298" t="s">
        <v>4966</v>
      </c>
      <c r="J3031" s="298" t="s">
        <v>4967</v>
      </c>
      <c r="K3031" s="273"/>
      <c r="L3031" s="273"/>
      <c r="M3031" s="273"/>
      <c r="N3031" s="273">
        <v>4</v>
      </c>
      <c r="O3031" s="273">
        <v>6</v>
      </c>
      <c r="P3031" s="287">
        <v>52159.199999999997</v>
      </c>
      <c r="Q3031" s="288" t="s">
        <v>8627</v>
      </c>
      <c r="R3031" s="289" t="s">
        <v>8628</v>
      </c>
    </row>
    <row r="3032" spans="1:18" x14ac:dyDescent="0.2">
      <c r="A3032" s="274" t="s">
        <v>4960</v>
      </c>
      <c r="B3032" s="274" t="s">
        <v>2629</v>
      </c>
      <c r="C3032" s="274" t="s">
        <v>4961</v>
      </c>
      <c r="D3032" s="273" t="s">
        <v>4962</v>
      </c>
      <c r="E3032" s="296">
        <v>7500</v>
      </c>
      <c r="F3032" s="274" t="s">
        <v>7598</v>
      </c>
      <c r="G3032" s="273" t="s">
        <v>7599</v>
      </c>
      <c r="H3032" s="298" t="s">
        <v>4976</v>
      </c>
      <c r="I3032" s="298" t="s">
        <v>4966</v>
      </c>
      <c r="J3032" s="298" t="s">
        <v>4967</v>
      </c>
      <c r="K3032" s="273"/>
      <c r="L3032" s="273"/>
      <c r="M3032" s="273"/>
      <c r="N3032" s="273">
        <v>0</v>
      </c>
      <c r="O3032" s="273">
        <v>6</v>
      </c>
      <c r="P3032" s="287">
        <v>46159.200000000004</v>
      </c>
      <c r="Q3032" s="288" t="s">
        <v>8627</v>
      </c>
      <c r="R3032" s="289" t="s">
        <v>8628</v>
      </c>
    </row>
    <row r="3033" spans="1:18" x14ac:dyDescent="0.2">
      <c r="A3033" s="274" t="s">
        <v>4960</v>
      </c>
      <c r="B3033" s="274" t="s">
        <v>2629</v>
      </c>
      <c r="C3033" s="274" t="s">
        <v>4961</v>
      </c>
      <c r="D3033" s="273" t="s">
        <v>4962</v>
      </c>
      <c r="E3033" s="296">
        <v>7500</v>
      </c>
      <c r="F3033" s="274" t="s">
        <v>7600</v>
      </c>
      <c r="G3033" s="273" t="s">
        <v>7601</v>
      </c>
      <c r="H3033" s="298" t="s">
        <v>5107</v>
      </c>
      <c r="I3033" s="298" t="s">
        <v>4966</v>
      </c>
      <c r="J3033" s="298" t="s">
        <v>4967</v>
      </c>
      <c r="K3033" s="273"/>
      <c r="L3033" s="273"/>
      <c r="M3033" s="273"/>
      <c r="N3033" s="273">
        <v>4</v>
      </c>
      <c r="O3033" s="273">
        <v>6</v>
      </c>
      <c r="P3033" s="287">
        <v>46159.200000000004</v>
      </c>
      <c r="Q3033" s="288" t="s">
        <v>8627</v>
      </c>
      <c r="R3033" s="289" t="s">
        <v>8628</v>
      </c>
    </row>
    <row r="3034" spans="1:18" x14ac:dyDescent="0.2">
      <c r="A3034" s="274" t="s">
        <v>4960</v>
      </c>
      <c r="B3034" s="274" t="s">
        <v>2629</v>
      </c>
      <c r="C3034" s="274" t="s">
        <v>4961</v>
      </c>
      <c r="D3034" s="273" t="s">
        <v>4962</v>
      </c>
      <c r="E3034" s="296">
        <v>5500</v>
      </c>
      <c r="F3034" s="274" t="s">
        <v>7602</v>
      </c>
      <c r="G3034" s="273" t="s">
        <v>7603</v>
      </c>
      <c r="H3034" s="298" t="s">
        <v>5015</v>
      </c>
      <c r="I3034" s="298" t="s">
        <v>4966</v>
      </c>
      <c r="J3034" s="298" t="s">
        <v>4967</v>
      </c>
      <c r="K3034" s="273"/>
      <c r="L3034" s="273"/>
      <c r="M3034" s="273"/>
      <c r="N3034" s="273">
        <v>3</v>
      </c>
      <c r="O3034" s="273">
        <v>6</v>
      </c>
      <c r="P3034" s="287">
        <v>34159.199999999997</v>
      </c>
      <c r="Q3034" s="288" t="s">
        <v>8627</v>
      </c>
      <c r="R3034" s="289" t="s">
        <v>8628</v>
      </c>
    </row>
    <row r="3035" spans="1:18" x14ac:dyDescent="0.2">
      <c r="A3035" s="274" t="s">
        <v>4960</v>
      </c>
      <c r="B3035" s="274" t="s">
        <v>2629</v>
      </c>
      <c r="C3035" s="274" t="s">
        <v>4961</v>
      </c>
      <c r="D3035" s="273" t="s">
        <v>4970</v>
      </c>
      <c r="E3035" s="296">
        <v>4000</v>
      </c>
      <c r="F3035" s="274" t="s">
        <v>7604</v>
      </c>
      <c r="G3035" s="273" t="s">
        <v>7605</v>
      </c>
      <c r="H3035" s="298" t="s">
        <v>7606</v>
      </c>
      <c r="I3035" s="298" t="s">
        <v>4966</v>
      </c>
      <c r="J3035" s="298" t="s">
        <v>4967</v>
      </c>
      <c r="K3035" s="273"/>
      <c r="L3035" s="273"/>
      <c r="M3035" s="273"/>
      <c r="N3035" s="273">
        <v>0</v>
      </c>
      <c r="O3035" s="273">
        <v>6</v>
      </c>
      <c r="P3035" s="287">
        <v>25159.199999999997</v>
      </c>
      <c r="Q3035" s="288" t="s">
        <v>8627</v>
      </c>
      <c r="R3035" s="289" t="s">
        <v>8628</v>
      </c>
    </row>
    <row r="3036" spans="1:18" x14ac:dyDescent="0.2">
      <c r="A3036" s="274" t="s">
        <v>4960</v>
      </c>
      <c r="B3036" s="274" t="s">
        <v>2629</v>
      </c>
      <c r="C3036" s="274" t="s">
        <v>4961</v>
      </c>
      <c r="D3036" s="273" t="s">
        <v>4962</v>
      </c>
      <c r="E3036" s="296">
        <v>6000</v>
      </c>
      <c r="F3036" s="274" t="s">
        <v>7607</v>
      </c>
      <c r="G3036" s="273" t="s">
        <v>7608</v>
      </c>
      <c r="H3036" s="298" t="s">
        <v>4976</v>
      </c>
      <c r="I3036" s="298" t="s">
        <v>4966</v>
      </c>
      <c r="J3036" s="298" t="s">
        <v>4967</v>
      </c>
      <c r="K3036" s="273"/>
      <c r="L3036" s="273"/>
      <c r="M3036" s="273"/>
      <c r="N3036" s="273">
        <v>0</v>
      </c>
      <c r="O3036" s="273">
        <v>6</v>
      </c>
      <c r="P3036" s="287">
        <v>37159.199999999997</v>
      </c>
      <c r="Q3036" s="288" t="s">
        <v>8627</v>
      </c>
      <c r="R3036" s="289" t="s">
        <v>8628</v>
      </c>
    </row>
    <row r="3037" spans="1:18" x14ac:dyDescent="0.2">
      <c r="A3037" s="274" t="s">
        <v>4960</v>
      </c>
      <c r="B3037" s="274" t="s">
        <v>2629</v>
      </c>
      <c r="C3037" s="274" t="s">
        <v>4961</v>
      </c>
      <c r="D3037" s="273" t="s">
        <v>4962</v>
      </c>
      <c r="E3037" s="296">
        <v>6500</v>
      </c>
      <c r="F3037" s="274" t="s">
        <v>7609</v>
      </c>
      <c r="G3037" s="273" t="s">
        <v>7610</v>
      </c>
      <c r="H3037" s="298" t="s">
        <v>4985</v>
      </c>
      <c r="I3037" s="298" t="s">
        <v>4966</v>
      </c>
      <c r="J3037" s="298" t="s">
        <v>4967</v>
      </c>
      <c r="K3037" s="273"/>
      <c r="L3037" s="273"/>
      <c r="M3037" s="273"/>
      <c r="N3037" s="273">
        <v>3</v>
      </c>
      <c r="O3037" s="273">
        <v>6</v>
      </c>
      <c r="P3037" s="287">
        <v>40159.200000000004</v>
      </c>
      <c r="Q3037" s="288" t="s">
        <v>8627</v>
      </c>
      <c r="R3037" s="289" t="s">
        <v>8628</v>
      </c>
    </row>
    <row r="3038" spans="1:18" x14ac:dyDescent="0.2">
      <c r="A3038" s="274" t="s">
        <v>4960</v>
      </c>
      <c r="B3038" s="274" t="s">
        <v>2629</v>
      </c>
      <c r="C3038" s="274" t="s">
        <v>4961</v>
      </c>
      <c r="D3038" s="273" t="s">
        <v>4962</v>
      </c>
      <c r="E3038" s="296">
        <v>10500</v>
      </c>
      <c r="F3038" s="274" t="s">
        <v>7611</v>
      </c>
      <c r="G3038" s="273" t="s">
        <v>7612</v>
      </c>
      <c r="H3038" s="298" t="s">
        <v>4985</v>
      </c>
      <c r="I3038" s="298" t="s">
        <v>4966</v>
      </c>
      <c r="J3038" s="298" t="s">
        <v>4967</v>
      </c>
      <c r="K3038" s="273"/>
      <c r="L3038" s="273"/>
      <c r="M3038" s="273"/>
      <c r="N3038" s="273">
        <v>3</v>
      </c>
      <c r="O3038" s="273">
        <v>6</v>
      </c>
      <c r="P3038" s="287">
        <v>65070.66</v>
      </c>
      <c r="Q3038" s="288" t="s">
        <v>8627</v>
      </c>
      <c r="R3038" s="289" t="s">
        <v>8628</v>
      </c>
    </row>
    <row r="3039" spans="1:18" x14ac:dyDescent="0.2">
      <c r="A3039" s="274" t="s">
        <v>4960</v>
      </c>
      <c r="B3039" s="274" t="s">
        <v>2629</v>
      </c>
      <c r="C3039" s="274" t="s">
        <v>4961</v>
      </c>
      <c r="D3039" s="273" t="s">
        <v>4962</v>
      </c>
      <c r="E3039" s="296">
        <v>6500</v>
      </c>
      <c r="F3039" s="274" t="s">
        <v>7613</v>
      </c>
      <c r="G3039" s="273" t="s">
        <v>7614</v>
      </c>
      <c r="H3039" s="298" t="s">
        <v>4985</v>
      </c>
      <c r="I3039" s="298" t="s">
        <v>4966</v>
      </c>
      <c r="J3039" s="298" t="s">
        <v>4967</v>
      </c>
      <c r="K3039" s="273"/>
      <c r="L3039" s="273"/>
      <c r="M3039" s="273"/>
      <c r="N3039" s="273">
        <v>4</v>
      </c>
      <c r="O3039" s="273">
        <v>6</v>
      </c>
      <c r="P3039" s="287">
        <v>40159.200000000004</v>
      </c>
      <c r="Q3039" s="288" t="s">
        <v>8627</v>
      </c>
      <c r="R3039" s="289" t="s">
        <v>8628</v>
      </c>
    </row>
    <row r="3040" spans="1:18" x14ac:dyDescent="0.2">
      <c r="A3040" s="274" t="s">
        <v>4960</v>
      </c>
      <c r="B3040" s="274" t="s">
        <v>2629</v>
      </c>
      <c r="C3040" s="274" t="s">
        <v>4961</v>
      </c>
      <c r="D3040" s="273" t="s">
        <v>4962</v>
      </c>
      <c r="E3040" s="296">
        <v>7500</v>
      </c>
      <c r="F3040" s="274" t="s">
        <v>7615</v>
      </c>
      <c r="G3040" s="273" t="s">
        <v>7616</v>
      </c>
      <c r="H3040" s="298" t="s">
        <v>4965</v>
      </c>
      <c r="I3040" s="298" t="s">
        <v>4966</v>
      </c>
      <c r="J3040" s="298" t="s">
        <v>4967</v>
      </c>
      <c r="K3040" s="273"/>
      <c r="L3040" s="273"/>
      <c r="M3040" s="273"/>
      <c r="N3040" s="273">
        <v>3</v>
      </c>
      <c r="O3040" s="273">
        <v>6</v>
      </c>
      <c r="P3040" s="287">
        <v>46159.200000000004</v>
      </c>
      <c r="Q3040" s="288" t="s">
        <v>8627</v>
      </c>
      <c r="R3040" s="289" t="s">
        <v>8628</v>
      </c>
    </row>
    <row r="3041" spans="1:18" x14ac:dyDescent="0.2">
      <c r="A3041" s="274" t="s">
        <v>4960</v>
      </c>
      <c r="B3041" s="274" t="s">
        <v>2629</v>
      </c>
      <c r="C3041" s="274" t="s">
        <v>4961</v>
      </c>
      <c r="D3041" s="273" t="s">
        <v>4962</v>
      </c>
      <c r="E3041" s="296">
        <v>6000</v>
      </c>
      <c r="F3041" s="274" t="s">
        <v>7617</v>
      </c>
      <c r="G3041" s="273" t="s">
        <v>7618</v>
      </c>
      <c r="H3041" s="298" t="s">
        <v>4976</v>
      </c>
      <c r="I3041" s="298" t="s">
        <v>4966</v>
      </c>
      <c r="J3041" s="298" t="s">
        <v>4967</v>
      </c>
      <c r="K3041" s="273"/>
      <c r="L3041" s="273"/>
      <c r="M3041" s="273"/>
      <c r="N3041" s="273">
        <v>0</v>
      </c>
      <c r="O3041" s="273">
        <v>6</v>
      </c>
      <c r="P3041" s="287">
        <v>37159.199999999997</v>
      </c>
      <c r="Q3041" s="288" t="s">
        <v>8627</v>
      </c>
      <c r="R3041" s="289" t="s">
        <v>8628</v>
      </c>
    </row>
    <row r="3042" spans="1:18" x14ac:dyDescent="0.2">
      <c r="A3042" s="274" t="s">
        <v>4960</v>
      </c>
      <c r="B3042" s="274" t="s">
        <v>2629</v>
      </c>
      <c r="C3042" s="274" t="s">
        <v>4961</v>
      </c>
      <c r="D3042" s="273" t="s">
        <v>4962</v>
      </c>
      <c r="E3042" s="296">
        <v>8500</v>
      </c>
      <c r="F3042" s="274" t="s">
        <v>7619</v>
      </c>
      <c r="G3042" s="273" t="s">
        <v>7620</v>
      </c>
      <c r="H3042" s="298" t="s">
        <v>5452</v>
      </c>
      <c r="I3042" s="298" t="s">
        <v>4966</v>
      </c>
      <c r="J3042" s="298" t="s">
        <v>4967</v>
      </c>
      <c r="K3042" s="273"/>
      <c r="L3042" s="273"/>
      <c r="M3042" s="273"/>
      <c r="N3042" s="273">
        <v>0</v>
      </c>
      <c r="O3042" s="273">
        <v>6</v>
      </c>
      <c r="P3042" s="287">
        <v>52159.199999999997</v>
      </c>
      <c r="Q3042" s="288" t="s">
        <v>8627</v>
      </c>
      <c r="R3042" s="289" t="s">
        <v>8628</v>
      </c>
    </row>
    <row r="3043" spans="1:18" x14ac:dyDescent="0.2">
      <c r="A3043" s="274" t="s">
        <v>4960</v>
      </c>
      <c r="B3043" s="274" t="s">
        <v>2629</v>
      </c>
      <c r="C3043" s="274" t="s">
        <v>4961</v>
      </c>
      <c r="D3043" s="273" t="s">
        <v>4962</v>
      </c>
      <c r="E3043" s="296">
        <v>6500</v>
      </c>
      <c r="F3043" s="274" t="s">
        <v>7621</v>
      </c>
      <c r="G3043" s="273" t="s">
        <v>7622</v>
      </c>
      <c r="H3043" s="298" t="s">
        <v>4976</v>
      </c>
      <c r="I3043" s="298" t="s">
        <v>4966</v>
      </c>
      <c r="J3043" s="298" t="s">
        <v>4967</v>
      </c>
      <c r="K3043" s="273"/>
      <c r="L3043" s="273"/>
      <c r="M3043" s="273"/>
      <c r="N3043" s="273">
        <v>0</v>
      </c>
      <c r="O3043" s="273">
        <v>6</v>
      </c>
      <c r="P3043" s="287">
        <v>40159.200000000004</v>
      </c>
      <c r="Q3043" s="288" t="s">
        <v>8627</v>
      </c>
      <c r="R3043" s="289" t="s">
        <v>8628</v>
      </c>
    </row>
    <row r="3044" spans="1:18" x14ac:dyDescent="0.2">
      <c r="A3044" s="274" t="s">
        <v>4960</v>
      </c>
      <c r="B3044" s="274" t="s">
        <v>2629</v>
      </c>
      <c r="C3044" s="274" t="s">
        <v>4961</v>
      </c>
      <c r="D3044" s="273" t="s">
        <v>4962</v>
      </c>
      <c r="E3044" s="296">
        <v>7000</v>
      </c>
      <c r="F3044" s="274" t="s">
        <v>7623</v>
      </c>
      <c r="G3044" s="273" t="s">
        <v>7624</v>
      </c>
      <c r="H3044" s="298" t="s">
        <v>4999</v>
      </c>
      <c r="I3044" s="298" t="s">
        <v>4966</v>
      </c>
      <c r="J3044" s="298" t="s">
        <v>4967</v>
      </c>
      <c r="K3044" s="273"/>
      <c r="L3044" s="273"/>
      <c r="M3044" s="273"/>
      <c r="N3044" s="273">
        <v>0</v>
      </c>
      <c r="O3044" s="273">
        <v>6</v>
      </c>
      <c r="P3044" s="287">
        <v>43159.200000000004</v>
      </c>
      <c r="Q3044" s="288" t="s">
        <v>8627</v>
      </c>
      <c r="R3044" s="289" t="s">
        <v>8628</v>
      </c>
    </row>
    <row r="3045" spans="1:18" x14ac:dyDescent="0.2">
      <c r="A3045" s="274" t="s">
        <v>4960</v>
      </c>
      <c r="B3045" s="274" t="s">
        <v>2629</v>
      </c>
      <c r="C3045" s="274" t="s">
        <v>4961</v>
      </c>
      <c r="D3045" s="273" t="s">
        <v>4962</v>
      </c>
      <c r="E3045" s="296">
        <v>7500</v>
      </c>
      <c r="F3045" s="274" t="s">
        <v>7625</v>
      </c>
      <c r="G3045" s="273" t="s">
        <v>7626</v>
      </c>
      <c r="H3045" s="298" t="s">
        <v>5834</v>
      </c>
      <c r="I3045" s="298" t="s">
        <v>4966</v>
      </c>
      <c r="J3045" s="298" t="s">
        <v>4967</v>
      </c>
      <c r="K3045" s="273"/>
      <c r="L3045" s="273"/>
      <c r="M3045" s="273"/>
      <c r="N3045" s="273">
        <v>0</v>
      </c>
      <c r="O3045" s="273">
        <v>6</v>
      </c>
      <c r="P3045" s="287">
        <v>46409.200000000004</v>
      </c>
      <c r="Q3045" s="288" t="s">
        <v>8627</v>
      </c>
      <c r="R3045" s="289" t="s">
        <v>8628</v>
      </c>
    </row>
    <row r="3046" spans="1:18" x14ac:dyDescent="0.2">
      <c r="A3046" s="274" t="s">
        <v>4960</v>
      </c>
      <c r="B3046" s="274" t="s">
        <v>2629</v>
      </c>
      <c r="C3046" s="274" t="s">
        <v>4961</v>
      </c>
      <c r="D3046" s="273" t="s">
        <v>4962</v>
      </c>
      <c r="E3046" s="296">
        <v>6500</v>
      </c>
      <c r="F3046" s="274" t="s">
        <v>7627</v>
      </c>
      <c r="G3046" s="273" t="s">
        <v>7628</v>
      </c>
      <c r="H3046" s="298" t="s">
        <v>4965</v>
      </c>
      <c r="I3046" s="298" t="s">
        <v>4966</v>
      </c>
      <c r="J3046" s="298" t="s">
        <v>4967</v>
      </c>
      <c r="K3046" s="273"/>
      <c r="L3046" s="273"/>
      <c r="M3046" s="273"/>
      <c r="N3046" s="273">
        <v>3</v>
      </c>
      <c r="O3046" s="273">
        <v>6</v>
      </c>
      <c r="P3046" s="287">
        <v>40159.200000000004</v>
      </c>
      <c r="Q3046" s="288" t="s">
        <v>8627</v>
      </c>
      <c r="R3046" s="289" t="s">
        <v>8628</v>
      </c>
    </row>
    <row r="3047" spans="1:18" x14ac:dyDescent="0.2">
      <c r="A3047" s="274" t="s">
        <v>4960</v>
      </c>
      <c r="B3047" s="274" t="s">
        <v>2629</v>
      </c>
      <c r="C3047" s="274" t="s">
        <v>4961</v>
      </c>
      <c r="D3047" s="273" t="s">
        <v>4962</v>
      </c>
      <c r="E3047" s="296">
        <v>7500</v>
      </c>
      <c r="F3047" s="274" t="s">
        <v>7629</v>
      </c>
      <c r="G3047" s="273" t="s">
        <v>7630</v>
      </c>
      <c r="H3047" s="298" t="s">
        <v>4965</v>
      </c>
      <c r="I3047" s="298" t="s">
        <v>4966</v>
      </c>
      <c r="J3047" s="298" t="s">
        <v>4967</v>
      </c>
      <c r="K3047" s="273"/>
      <c r="L3047" s="273"/>
      <c r="M3047" s="273"/>
      <c r="N3047" s="273">
        <v>3</v>
      </c>
      <c r="O3047" s="273">
        <v>6</v>
      </c>
      <c r="P3047" s="287">
        <v>46159.200000000004</v>
      </c>
      <c r="Q3047" s="288" t="s">
        <v>8627</v>
      </c>
      <c r="R3047" s="289" t="s">
        <v>8628</v>
      </c>
    </row>
    <row r="3048" spans="1:18" x14ac:dyDescent="0.2">
      <c r="A3048" s="274" t="s">
        <v>4960</v>
      </c>
      <c r="B3048" s="274" t="s">
        <v>2629</v>
      </c>
      <c r="C3048" s="274" t="s">
        <v>4961</v>
      </c>
      <c r="D3048" s="273" t="s">
        <v>4962</v>
      </c>
      <c r="E3048" s="296">
        <v>5500</v>
      </c>
      <c r="F3048" s="274" t="s">
        <v>7631</v>
      </c>
      <c r="G3048" s="273" t="s">
        <v>7632</v>
      </c>
      <c r="H3048" s="298" t="s">
        <v>5015</v>
      </c>
      <c r="I3048" s="298" t="s">
        <v>4966</v>
      </c>
      <c r="J3048" s="298" t="s">
        <v>4967</v>
      </c>
      <c r="K3048" s="273"/>
      <c r="L3048" s="273"/>
      <c r="M3048" s="273"/>
      <c r="N3048" s="273">
        <v>3</v>
      </c>
      <c r="O3048" s="273">
        <v>6</v>
      </c>
      <c r="P3048" s="287">
        <v>34159.199999999997</v>
      </c>
      <c r="Q3048" s="288" t="s">
        <v>8627</v>
      </c>
      <c r="R3048" s="289" t="s">
        <v>8628</v>
      </c>
    </row>
    <row r="3049" spans="1:18" x14ac:dyDescent="0.2">
      <c r="A3049" s="274" t="s">
        <v>4960</v>
      </c>
      <c r="B3049" s="274" t="s">
        <v>2629</v>
      </c>
      <c r="C3049" s="274" t="s">
        <v>4961</v>
      </c>
      <c r="D3049" s="273" t="s">
        <v>4962</v>
      </c>
      <c r="E3049" s="296">
        <v>6500</v>
      </c>
      <c r="F3049" s="274" t="s">
        <v>7633</v>
      </c>
      <c r="G3049" s="273" t="s">
        <v>7634</v>
      </c>
      <c r="H3049" s="298" t="s">
        <v>4976</v>
      </c>
      <c r="I3049" s="298" t="s">
        <v>4966</v>
      </c>
      <c r="J3049" s="298" t="s">
        <v>4967</v>
      </c>
      <c r="K3049" s="273"/>
      <c r="L3049" s="273"/>
      <c r="M3049" s="273"/>
      <c r="N3049" s="273">
        <v>4</v>
      </c>
      <c r="O3049" s="273">
        <v>6</v>
      </c>
      <c r="P3049" s="287">
        <v>40159.200000000004</v>
      </c>
      <c r="Q3049" s="288" t="s">
        <v>8627</v>
      </c>
      <c r="R3049" s="289" t="s">
        <v>8628</v>
      </c>
    </row>
    <row r="3050" spans="1:18" x14ac:dyDescent="0.2">
      <c r="A3050" s="274" t="s">
        <v>4960</v>
      </c>
      <c r="B3050" s="274" t="s">
        <v>2629</v>
      </c>
      <c r="C3050" s="274" t="s">
        <v>4961</v>
      </c>
      <c r="D3050" s="273" t="s">
        <v>4962</v>
      </c>
      <c r="E3050" s="296">
        <v>6500</v>
      </c>
      <c r="F3050" s="274" t="s">
        <v>7635</v>
      </c>
      <c r="G3050" s="275" t="s">
        <v>7636</v>
      </c>
      <c r="H3050" s="298" t="s">
        <v>7637</v>
      </c>
      <c r="I3050" s="298" t="s">
        <v>4966</v>
      </c>
      <c r="J3050" s="298" t="s">
        <v>4967</v>
      </c>
      <c r="K3050" s="273"/>
      <c r="L3050" s="273"/>
      <c r="M3050" s="273"/>
      <c r="N3050" s="273">
        <v>0</v>
      </c>
      <c r="O3050" s="273">
        <v>1</v>
      </c>
      <c r="P3050" s="287">
        <v>1629.51</v>
      </c>
      <c r="Q3050" s="274"/>
      <c r="R3050" s="290"/>
    </row>
    <row r="3051" spans="1:18" x14ac:dyDescent="0.2">
      <c r="A3051" s="274" t="s">
        <v>4960</v>
      </c>
      <c r="B3051" s="274" t="s">
        <v>2629</v>
      </c>
      <c r="C3051" s="274" t="s">
        <v>4961</v>
      </c>
      <c r="D3051" s="273" t="s">
        <v>4962</v>
      </c>
      <c r="E3051" s="296">
        <v>10500</v>
      </c>
      <c r="F3051" s="274" t="s">
        <v>7638</v>
      </c>
      <c r="G3051" s="273" t="s">
        <v>7639</v>
      </c>
      <c r="H3051" s="298" t="s">
        <v>4985</v>
      </c>
      <c r="I3051" s="298" t="s">
        <v>4966</v>
      </c>
      <c r="J3051" s="298" t="s">
        <v>4967</v>
      </c>
      <c r="K3051" s="273"/>
      <c r="L3051" s="273"/>
      <c r="M3051" s="273"/>
      <c r="N3051" s="273">
        <v>3</v>
      </c>
      <c r="O3051" s="273">
        <v>6</v>
      </c>
      <c r="P3051" s="287">
        <v>64159.199999999997</v>
      </c>
      <c r="Q3051" s="288" t="s">
        <v>8627</v>
      </c>
      <c r="R3051" s="289" t="s">
        <v>8628</v>
      </c>
    </row>
    <row r="3052" spans="1:18" x14ac:dyDescent="0.2">
      <c r="A3052" s="274" t="s">
        <v>4960</v>
      </c>
      <c r="B3052" s="274" t="s">
        <v>2629</v>
      </c>
      <c r="C3052" s="274" t="s">
        <v>4961</v>
      </c>
      <c r="D3052" s="273" t="s">
        <v>5052</v>
      </c>
      <c r="E3052" s="296">
        <v>2500</v>
      </c>
      <c r="F3052" s="274" t="s">
        <v>7640</v>
      </c>
      <c r="G3052" s="273" t="s">
        <v>7641</v>
      </c>
      <c r="H3052" s="298" t="s">
        <v>5055</v>
      </c>
      <c r="I3052" s="298" t="s">
        <v>4993</v>
      </c>
      <c r="J3052" s="298" t="s">
        <v>5056</v>
      </c>
      <c r="K3052" s="273"/>
      <c r="L3052" s="273"/>
      <c r="M3052" s="273"/>
      <c r="N3052" s="273">
        <v>3</v>
      </c>
      <c r="O3052" s="273">
        <v>6</v>
      </c>
      <c r="P3052" s="287">
        <v>16155.75</v>
      </c>
      <c r="Q3052" s="288" t="s">
        <v>8627</v>
      </c>
      <c r="R3052" s="289" t="s">
        <v>8628</v>
      </c>
    </row>
    <row r="3053" spans="1:18" x14ac:dyDescent="0.2">
      <c r="A3053" s="274" t="s">
        <v>4960</v>
      </c>
      <c r="B3053" s="274" t="s">
        <v>2629</v>
      </c>
      <c r="C3053" s="274" t="s">
        <v>4961</v>
      </c>
      <c r="D3053" s="273" t="s">
        <v>4962</v>
      </c>
      <c r="E3053" s="296">
        <v>11000</v>
      </c>
      <c r="F3053" s="274" t="s">
        <v>7642</v>
      </c>
      <c r="G3053" s="273" t="s">
        <v>7643</v>
      </c>
      <c r="H3053" s="298" t="s">
        <v>4976</v>
      </c>
      <c r="I3053" s="298" t="s">
        <v>4966</v>
      </c>
      <c r="J3053" s="298" t="s">
        <v>4967</v>
      </c>
      <c r="K3053" s="273"/>
      <c r="L3053" s="273"/>
      <c r="M3053" s="273"/>
      <c r="N3053" s="273">
        <v>4</v>
      </c>
      <c r="O3053" s="273">
        <v>6</v>
      </c>
      <c r="P3053" s="287">
        <v>67159.200000000012</v>
      </c>
      <c r="Q3053" s="288" t="s">
        <v>8627</v>
      </c>
      <c r="R3053" s="289" t="s">
        <v>8628</v>
      </c>
    </row>
    <row r="3054" spans="1:18" x14ac:dyDescent="0.2">
      <c r="A3054" s="274" t="s">
        <v>4960</v>
      </c>
      <c r="B3054" s="274" t="s">
        <v>2629</v>
      </c>
      <c r="C3054" s="274" t="s">
        <v>4961</v>
      </c>
      <c r="D3054" s="273" t="s">
        <v>4962</v>
      </c>
      <c r="E3054" s="296">
        <v>5500</v>
      </c>
      <c r="F3054" s="274" t="s">
        <v>7644</v>
      </c>
      <c r="G3054" s="273" t="s">
        <v>7645</v>
      </c>
      <c r="H3054" s="298" t="s">
        <v>4965</v>
      </c>
      <c r="I3054" s="298" t="s">
        <v>4966</v>
      </c>
      <c r="J3054" s="298" t="s">
        <v>4967</v>
      </c>
      <c r="K3054" s="273"/>
      <c r="L3054" s="273"/>
      <c r="M3054" s="273"/>
      <c r="N3054" s="273">
        <v>3</v>
      </c>
      <c r="O3054" s="273">
        <v>6</v>
      </c>
      <c r="P3054" s="287">
        <v>34159.199999999997</v>
      </c>
      <c r="Q3054" s="288" t="s">
        <v>8627</v>
      </c>
      <c r="R3054" s="289" t="s">
        <v>8628</v>
      </c>
    </row>
    <row r="3055" spans="1:18" x14ac:dyDescent="0.2">
      <c r="A3055" s="274" t="s">
        <v>4960</v>
      </c>
      <c r="B3055" s="274" t="s">
        <v>2629</v>
      </c>
      <c r="C3055" s="274" t="s">
        <v>4961</v>
      </c>
      <c r="D3055" s="273" t="s">
        <v>4962</v>
      </c>
      <c r="E3055" s="296">
        <v>7500</v>
      </c>
      <c r="F3055" s="274" t="s">
        <v>7646</v>
      </c>
      <c r="G3055" s="273" t="s">
        <v>7647</v>
      </c>
      <c r="H3055" s="298" t="s">
        <v>4976</v>
      </c>
      <c r="I3055" s="298" t="s">
        <v>4966</v>
      </c>
      <c r="J3055" s="298" t="s">
        <v>4967</v>
      </c>
      <c r="K3055" s="273"/>
      <c r="L3055" s="273"/>
      <c r="M3055" s="273"/>
      <c r="N3055" s="273">
        <v>4</v>
      </c>
      <c r="O3055" s="273">
        <v>6</v>
      </c>
      <c r="P3055" s="287">
        <v>46159.200000000004</v>
      </c>
      <c r="Q3055" s="288" t="s">
        <v>8627</v>
      </c>
      <c r="R3055" s="289" t="s">
        <v>8628</v>
      </c>
    </row>
    <row r="3056" spans="1:18" x14ac:dyDescent="0.2">
      <c r="A3056" s="274" t="s">
        <v>4960</v>
      </c>
      <c r="B3056" s="274" t="s">
        <v>2629</v>
      </c>
      <c r="C3056" s="274" t="s">
        <v>4961</v>
      </c>
      <c r="D3056" s="273" t="s">
        <v>4962</v>
      </c>
      <c r="E3056" s="296">
        <v>7500</v>
      </c>
      <c r="F3056" s="274" t="s">
        <v>7648</v>
      </c>
      <c r="G3056" s="273" t="s">
        <v>7649</v>
      </c>
      <c r="H3056" s="298" t="s">
        <v>4999</v>
      </c>
      <c r="I3056" s="298" t="s">
        <v>4966</v>
      </c>
      <c r="J3056" s="298" t="s">
        <v>4967</v>
      </c>
      <c r="K3056" s="273"/>
      <c r="L3056" s="273"/>
      <c r="M3056" s="273"/>
      <c r="N3056" s="273">
        <v>4</v>
      </c>
      <c r="O3056" s="273">
        <v>6</v>
      </c>
      <c r="P3056" s="287">
        <v>46159.200000000004</v>
      </c>
      <c r="Q3056" s="288" t="s">
        <v>8627</v>
      </c>
      <c r="R3056" s="289" t="s">
        <v>8628</v>
      </c>
    </row>
    <row r="3057" spans="1:18" x14ac:dyDescent="0.2">
      <c r="A3057" s="274" t="s">
        <v>4960</v>
      </c>
      <c r="B3057" s="274" t="s">
        <v>2629</v>
      </c>
      <c r="C3057" s="274" t="s">
        <v>4961</v>
      </c>
      <c r="D3057" s="273" t="s">
        <v>4962</v>
      </c>
      <c r="E3057" s="296">
        <v>6500</v>
      </c>
      <c r="F3057" s="274" t="s">
        <v>7650</v>
      </c>
      <c r="G3057" s="273" t="s">
        <v>7651</v>
      </c>
      <c r="H3057" s="298" t="s">
        <v>4976</v>
      </c>
      <c r="I3057" s="298" t="s">
        <v>4966</v>
      </c>
      <c r="J3057" s="298" t="s">
        <v>4967</v>
      </c>
      <c r="K3057" s="273"/>
      <c r="L3057" s="273"/>
      <c r="M3057" s="273"/>
      <c r="N3057" s="273">
        <v>0</v>
      </c>
      <c r="O3057" s="273">
        <v>6</v>
      </c>
      <c r="P3057" s="287">
        <v>40159.200000000004</v>
      </c>
      <c r="Q3057" s="288" t="s">
        <v>8627</v>
      </c>
      <c r="R3057" s="289" t="s">
        <v>8628</v>
      </c>
    </row>
    <row r="3058" spans="1:18" x14ac:dyDescent="0.2">
      <c r="A3058" s="274" t="s">
        <v>4960</v>
      </c>
      <c r="B3058" s="274" t="s">
        <v>2629</v>
      </c>
      <c r="C3058" s="274" t="s">
        <v>4961</v>
      </c>
      <c r="D3058" s="273" t="s">
        <v>4962</v>
      </c>
      <c r="E3058" s="296">
        <v>6500</v>
      </c>
      <c r="F3058" s="274" t="s">
        <v>7652</v>
      </c>
      <c r="G3058" s="273" t="s">
        <v>7653</v>
      </c>
      <c r="H3058" s="298" t="s">
        <v>4985</v>
      </c>
      <c r="I3058" s="298" t="s">
        <v>4966</v>
      </c>
      <c r="J3058" s="298" t="s">
        <v>4967</v>
      </c>
      <c r="K3058" s="273"/>
      <c r="L3058" s="273"/>
      <c r="M3058" s="273"/>
      <c r="N3058" s="273">
        <v>0</v>
      </c>
      <c r="O3058" s="273">
        <v>6</v>
      </c>
      <c r="P3058" s="287">
        <v>40159.200000000004</v>
      </c>
      <c r="Q3058" s="288" t="s">
        <v>8627</v>
      </c>
      <c r="R3058" s="289" t="s">
        <v>8628</v>
      </c>
    </row>
    <row r="3059" spans="1:18" x14ac:dyDescent="0.2">
      <c r="A3059" s="274" t="s">
        <v>4960</v>
      </c>
      <c r="B3059" s="274" t="s">
        <v>2629</v>
      </c>
      <c r="C3059" s="274" t="s">
        <v>4961</v>
      </c>
      <c r="D3059" s="273" t="s">
        <v>4962</v>
      </c>
      <c r="E3059" s="296">
        <v>6500</v>
      </c>
      <c r="F3059" s="274" t="s">
        <v>7654</v>
      </c>
      <c r="G3059" s="273" t="s">
        <v>7655</v>
      </c>
      <c r="H3059" s="298" t="s">
        <v>5752</v>
      </c>
      <c r="I3059" s="298" t="s">
        <v>4966</v>
      </c>
      <c r="J3059" s="298" t="s">
        <v>4967</v>
      </c>
      <c r="K3059" s="273"/>
      <c r="L3059" s="273"/>
      <c r="M3059" s="273"/>
      <c r="N3059" s="273">
        <v>3</v>
      </c>
      <c r="O3059" s="273">
        <v>6</v>
      </c>
      <c r="P3059" s="287">
        <v>40159.200000000004</v>
      </c>
      <c r="Q3059" s="288" t="s">
        <v>8627</v>
      </c>
      <c r="R3059" s="289" t="s">
        <v>8628</v>
      </c>
    </row>
    <row r="3060" spans="1:18" x14ac:dyDescent="0.2">
      <c r="A3060" s="274" t="s">
        <v>4960</v>
      </c>
      <c r="B3060" s="274" t="s">
        <v>2629</v>
      </c>
      <c r="C3060" s="274" t="s">
        <v>4961</v>
      </c>
      <c r="D3060" s="273" t="s">
        <v>4962</v>
      </c>
      <c r="E3060" s="296">
        <v>7500</v>
      </c>
      <c r="F3060" s="274" t="s">
        <v>7656</v>
      </c>
      <c r="G3060" s="273" t="s">
        <v>7657</v>
      </c>
      <c r="H3060" s="298" t="s">
        <v>4976</v>
      </c>
      <c r="I3060" s="298" t="s">
        <v>4966</v>
      </c>
      <c r="J3060" s="298" t="s">
        <v>4967</v>
      </c>
      <c r="K3060" s="273"/>
      <c r="L3060" s="273"/>
      <c r="M3060" s="273"/>
      <c r="N3060" s="273">
        <v>4</v>
      </c>
      <c r="O3060" s="273">
        <v>6</v>
      </c>
      <c r="P3060" s="287">
        <v>46159.200000000004</v>
      </c>
      <c r="Q3060" s="288" t="s">
        <v>8627</v>
      </c>
      <c r="R3060" s="289" t="s">
        <v>8628</v>
      </c>
    </row>
    <row r="3061" spans="1:18" x14ac:dyDescent="0.2">
      <c r="A3061" s="274" t="s">
        <v>4960</v>
      </c>
      <c r="B3061" s="274" t="s">
        <v>2629</v>
      </c>
      <c r="C3061" s="274" t="s">
        <v>4961</v>
      </c>
      <c r="D3061" s="273" t="s">
        <v>4962</v>
      </c>
      <c r="E3061" s="296">
        <v>7500</v>
      </c>
      <c r="F3061" s="274" t="s">
        <v>7658</v>
      </c>
      <c r="G3061" s="273" t="s">
        <v>7659</v>
      </c>
      <c r="H3061" s="298" t="s">
        <v>4965</v>
      </c>
      <c r="I3061" s="298" t="s">
        <v>4966</v>
      </c>
      <c r="J3061" s="298" t="s">
        <v>4967</v>
      </c>
      <c r="K3061" s="273"/>
      <c r="L3061" s="273"/>
      <c r="M3061" s="273"/>
      <c r="N3061" s="273">
        <v>3</v>
      </c>
      <c r="O3061" s="273">
        <v>6</v>
      </c>
      <c r="P3061" s="287">
        <v>46159.200000000004</v>
      </c>
      <c r="Q3061" s="288" t="s">
        <v>8627</v>
      </c>
      <c r="R3061" s="289" t="s">
        <v>8628</v>
      </c>
    </row>
    <row r="3062" spans="1:18" x14ac:dyDescent="0.2">
      <c r="A3062" s="274" t="s">
        <v>4960</v>
      </c>
      <c r="B3062" s="274" t="s">
        <v>2629</v>
      </c>
      <c r="C3062" s="274" t="s">
        <v>4961</v>
      </c>
      <c r="D3062" s="273" t="s">
        <v>4962</v>
      </c>
      <c r="E3062" s="296">
        <v>7500</v>
      </c>
      <c r="F3062" s="274" t="s">
        <v>7660</v>
      </c>
      <c r="G3062" s="273" t="s">
        <v>7661</v>
      </c>
      <c r="H3062" s="298" t="s">
        <v>4965</v>
      </c>
      <c r="I3062" s="298" t="s">
        <v>4966</v>
      </c>
      <c r="J3062" s="298" t="s">
        <v>4967</v>
      </c>
      <c r="K3062" s="273"/>
      <c r="L3062" s="273"/>
      <c r="M3062" s="273"/>
      <c r="N3062" s="273">
        <v>4</v>
      </c>
      <c r="O3062" s="273">
        <v>6</v>
      </c>
      <c r="P3062" s="287">
        <v>46159.200000000004</v>
      </c>
      <c r="Q3062" s="288" t="s">
        <v>8627</v>
      </c>
      <c r="R3062" s="289" t="s">
        <v>8628</v>
      </c>
    </row>
    <row r="3063" spans="1:18" x14ac:dyDescent="0.2">
      <c r="A3063" s="274" t="s">
        <v>4960</v>
      </c>
      <c r="B3063" s="274" t="s">
        <v>2629</v>
      </c>
      <c r="C3063" s="274" t="s">
        <v>4961</v>
      </c>
      <c r="D3063" s="273" t="s">
        <v>4962</v>
      </c>
      <c r="E3063" s="296">
        <v>7500</v>
      </c>
      <c r="F3063" s="274" t="s">
        <v>7662</v>
      </c>
      <c r="G3063" s="273" t="s">
        <v>7663</v>
      </c>
      <c r="H3063" s="298" t="s">
        <v>4965</v>
      </c>
      <c r="I3063" s="298" t="s">
        <v>4966</v>
      </c>
      <c r="J3063" s="298" t="s">
        <v>4967</v>
      </c>
      <c r="K3063" s="273"/>
      <c r="L3063" s="273"/>
      <c r="M3063" s="273"/>
      <c r="N3063" s="273">
        <v>3</v>
      </c>
      <c r="O3063" s="273">
        <v>5</v>
      </c>
      <c r="P3063" s="287">
        <v>38472.9</v>
      </c>
      <c r="Q3063" s="288" t="s">
        <v>8627</v>
      </c>
      <c r="R3063" s="289" t="s">
        <v>8628</v>
      </c>
    </row>
    <row r="3064" spans="1:18" x14ac:dyDescent="0.2">
      <c r="A3064" s="274" t="s">
        <v>4960</v>
      </c>
      <c r="B3064" s="274" t="s">
        <v>2629</v>
      </c>
      <c r="C3064" s="274" t="s">
        <v>4961</v>
      </c>
      <c r="D3064" s="273" t="s">
        <v>5052</v>
      </c>
      <c r="E3064" s="296">
        <v>3400</v>
      </c>
      <c r="F3064" s="274" t="s">
        <v>7664</v>
      </c>
      <c r="G3064" s="273" t="s">
        <v>7665</v>
      </c>
      <c r="H3064" s="298" t="s">
        <v>6189</v>
      </c>
      <c r="I3064" s="298" t="s">
        <v>4993</v>
      </c>
      <c r="J3064" s="298" t="s">
        <v>4994</v>
      </c>
      <c r="K3064" s="273"/>
      <c r="L3064" s="273"/>
      <c r="M3064" s="273"/>
      <c r="N3064" s="273">
        <v>0</v>
      </c>
      <c r="O3064" s="273">
        <v>6</v>
      </c>
      <c r="P3064" s="287">
        <v>21559.199999999997</v>
      </c>
      <c r="Q3064" s="288" t="s">
        <v>8627</v>
      </c>
      <c r="R3064" s="289" t="s">
        <v>8628</v>
      </c>
    </row>
    <row r="3065" spans="1:18" x14ac:dyDescent="0.2">
      <c r="A3065" s="274" t="s">
        <v>4960</v>
      </c>
      <c r="B3065" s="274" t="s">
        <v>2629</v>
      </c>
      <c r="C3065" s="274" t="s">
        <v>4961</v>
      </c>
      <c r="D3065" s="273" t="s">
        <v>4962</v>
      </c>
      <c r="E3065" s="296">
        <v>5900</v>
      </c>
      <c r="F3065" s="274" t="s">
        <v>7666</v>
      </c>
      <c r="G3065" s="273" t="s">
        <v>7667</v>
      </c>
      <c r="H3065" s="298" t="s">
        <v>4965</v>
      </c>
      <c r="I3065" s="298" t="s">
        <v>4966</v>
      </c>
      <c r="J3065" s="298" t="s">
        <v>4967</v>
      </c>
      <c r="K3065" s="273"/>
      <c r="L3065" s="273"/>
      <c r="M3065" s="273"/>
      <c r="N3065" s="273">
        <v>0</v>
      </c>
      <c r="O3065" s="273">
        <v>6</v>
      </c>
      <c r="P3065" s="287">
        <v>36559.199999999997</v>
      </c>
      <c r="Q3065" s="288" t="s">
        <v>8627</v>
      </c>
      <c r="R3065" s="289" t="s">
        <v>8628</v>
      </c>
    </row>
    <row r="3066" spans="1:18" x14ac:dyDescent="0.2">
      <c r="A3066" s="274" t="s">
        <v>4960</v>
      </c>
      <c r="B3066" s="274" t="s">
        <v>2629</v>
      </c>
      <c r="C3066" s="274" t="s">
        <v>4961</v>
      </c>
      <c r="D3066" s="273" t="s">
        <v>4962</v>
      </c>
      <c r="E3066" s="296">
        <v>6500</v>
      </c>
      <c r="F3066" s="274" t="s">
        <v>7668</v>
      </c>
      <c r="G3066" s="273" t="s">
        <v>7669</v>
      </c>
      <c r="H3066" s="298" t="s">
        <v>4976</v>
      </c>
      <c r="I3066" s="298" t="s">
        <v>4966</v>
      </c>
      <c r="J3066" s="298" t="s">
        <v>4967</v>
      </c>
      <c r="K3066" s="273"/>
      <c r="L3066" s="273"/>
      <c r="M3066" s="273"/>
      <c r="N3066" s="273">
        <v>4</v>
      </c>
      <c r="O3066" s="273">
        <v>6</v>
      </c>
      <c r="P3066" s="287">
        <v>40159.200000000004</v>
      </c>
      <c r="Q3066" s="288" t="s">
        <v>8627</v>
      </c>
      <c r="R3066" s="289" t="s">
        <v>8628</v>
      </c>
    </row>
    <row r="3067" spans="1:18" x14ac:dyDescent="0.2">
      <c r="A3067" s="274" t="s">
        <v>4960</v>
      </c>
      <c r="B3067" s="274" t="s">
        <v>2629</v>
      </c>
      <c r="C3067" s="274" t="s">
        <v>4961</v>
      </c>
      <c r="D3067" s="273" t="s">
        <v>4962</v>
      </c>
      <c r="E3067" s="296">
        <v>6500</v>
      </c>
      <c r="F3067" s="274" t="s">
        <v>7670</v>
      </c>
      <c r="G3067" s="273" t="s">
        <v>7671</v>
      </c>
      <c r="H3067" s="298" t="s">
        <v>4976</v>
      </c>
      <c r="I3067" s="298" t="s">
        <v>4966</v>
      </c>
      <c r="J3067" s="298" t="s">
        <v>4967</v>
      </c>
      <c r="K3067" s="273"/>
      <c r="L3067" s="273"/>
      <c r="M3067" s="273"/>
      <c r="N3067" s="273">
        <v>4</v>
      </c>
      <c r="O3067" s="273">
        <v>6</v>
      </c>
      <c r="P3067" s="287">
        <v>40159.200000000004</v>
      </c>
      <c r="Q3067" s="288" t="s">
        <v>8627</v>
      </c>
      <c r="R3067" s="289" t="s">
        <v>8628</v>
      </c>
    </row>
    <row r="3068" spans="1:18" x14ac:dyDescent="0.2">
      <c r="A3068" s="274" t="s">
        <v>4960</v>
      </c>
      <c r="B3068" s="274" t="s">
        <v>2629</v>
      </c>
      <c r="C3068" s="274" t="s">
        <v>4961</v>
      </c>
      <c r="D3068" s="273" t="s">
        <v>4962</v>
      </c>
      <c r="E3068" s="296">
        <v>6500</v>
      </c>
      <c r="F3068" s="274" t="s">
        <v>7672</v>
      </c>
      <c r="G3068" s="273" t="s">
        <v>7673</v>
      </c>
      <c r="H3068" s="298" t="s">
        <v>4976</v>
      </c>
      <c r="I3068" s="298" t="s">
        <v>4966</v>
      </c>
      <c r="J3068" s="298" t="s">
        <v>4967</v>
      </c>
      <c r="K3068" s="273"/>
      <c r="L3068" s="273"/>
      <c r="M3068" s="273"/>
      <c r="N3068" s="273">
        <v>0</v>
      </c>
      <c r="O3068" s="273">
        <v>6</v>
      </c>
      <c r="P3068" s="287">
        <v>40159.200000000004</v>
      </c>
      <c r="Q3068" s="288" t="s">
        <v>8627</v>
      </c>
      <c r="R3068" s="289" t="s">
        <v>8628</v>
      </c>
    </row>
    <row r="3069" spans="1:18" x14ac:dyDescent="0.2">
      <c r="A3069" s="274" t="s">
        <v>4960</v>
      </c>
      <c r="B3069" s="274" t="s">
        <v>2629</v>
      </c>
      <c r="C3069" s="274" t="s">
        <v>4961</v>
      </c>
      <c r="D3069" s="273" t="s">
        <v>4962</v>
      </c>
      <c r="E3069" s="296">
        <v>5500</v>
      </c>
      <c r="F3069" s="274" t="s">
        <v>7674</v>
      </c>
      <c r="G3069" s="273" t="s">
        <v>7675</v>
      </c>
      <c r="H3069" s="274" t="s">
        <v>5015</v>
      </c>
      <c r="I3069" s="274" t="s">
        <v>4966</v>
      </c>
      <c r="J3069" s="274" t="s">
        <v>4967</v>
      </c>
      <c r="K3069" s="273"/>
      <c r="L3069" s="273"/>
      <c r="M3069" s="273"/>
      <c r="N3069" s="273">
        <v>3</v>
      </c>
      <c r="O3069" s="273">
        <v>6</v>
      </c>
      <c r="P3069" s="287">
        <v>34159.199999999997</v>
      </c>
      <c r="Q3069" s="274"/>
      <c r="R3069" s="290"/>
    </row>
    <row r="3070" spans="1:18" x14ac:dyDescent="0.2">
      <c r="A3070" s="274" t="s">
        <v>4960</v>
      </c>
      <c r="B3070" s="274" t="s">
        <v>2629</v>
      </c>
      <c r="C3070" s="274" t="s">
        <v>4961</v>
      </c>
      <c r="D3070" s="273" t="s">
        <v>4970</v>
      </c>
      <c r="E3070" s="296">
        <v>5000</v>
      </c>
      <c r="F3070" s="274" t="s">
        <v>7676</v>
      </c>
      <c r="G3070" s="273" t="s">
        <v>7677</v>
      </c>
      <c r="H3070" s="274" t="s">
        <v>5803</v>
      </c>
      <c r="I3070" s="274" t="s">
        <v>4981</v>
      </c>
      <c r="J3070" s="274" t="s">
        <v>4982</v>
      </c>
      <c r="K3070" s="273"/>
      <c r="L3070" s="273"/>
      <c r="M3070" s="273"/>
      <c r="N3070" s="273">
        <v>0</v>
      </c>
      <c r="O3070" s="273">
        <v>6</v>
      </c>
      <c r="P3070" s="287">
        <v>27789.57</v>
      </c>
      <c r="Q3070" s="274"/>
      <c r="R3070" s="290"/>
    </row>
    <row r="3071" spans="1:18" x14ac:dyDescent="0.2">
      <c r="A3071" s="274" t="s">
        <v>4960</v>
      </c>
      <c r="B3071" s="274" t="s">
        <v>2629</v>
      </c>
      <c r="C3071" s="274" t="s">
        <v>4961</v>
      </c>
      <c r="D3071" s="273" t="s">
        <v>5052</v>
      </c>
      <c r="E3071" s="296">
        <v>3500</v>
      </c>
      <c r="F3071" s="274" t="s">
        <v>7678</v>
      </c>
      <c r="G3071" s="273" t="s">
        <v>7679</v>
      </c>
      <c r="H3071" s="298" t="s">
        <v>5055</v>
      </c>
      <c r="I3071" s="298" t="s">
        <v>4993</v>
      </c>
      <c r="J3071" s="298" t="s">
        <v>5056</v>
      </c>
      <c r="K3071" s="273"/>
      <c r="L3071" s="273"/>
      <c r="M3071" s="273"/>
      <c r="N3071" s="273">
        <v>4</v>
      </c>
      <c r="O3071" s="273">
        <v>6</v>
      </c>
      <c r="P3071" s="287">
        <v>22159.199999999997</v>
      </c>
      <c r="Q3071" s="288" t="s">
        <v>8627</v>
      </c>
      <c r="R3071" s="289" t="s">
        <v>8628</v>
      </c>
    </row>
    <row r="3072" spans="1:18" x14ac:dyDescent="0.2">
      <c r="A3072" s="274" t="s">
        <v>4960</v>
      </c>
      <c r="B3072" s="274" t="s">
        <v>2629</v>
      </c>
      <c r="C3072" s="274" t="s">
        <v>4961</v>
      </c>
      <c r="D3072" s="273" t="s">
        <v>4962</v>
      </c>
      <c r="E3072" s="296">
        <v>4800</v>
      </c>
      <c r="F3072" s="274" t="s">
        <v>7680</v>
      </c>
      <c r="G3072" s="273" t="s">
        <v>7681</v>
      </c>
      <c r="H3072" s="298" t="s">
        <v>5122</v>
      </c>
      <c r="I3072" s="298" t="s">
        <v>4966</v>
      </c>
      <c r="J3072" s="298" t="s">
        <v>4967</v>
      </c>
      <c r="K3072" s="273"/>
      <c r="L3072" s="273"/>
      <c r="M3072" s="273"/>
      <c r="N3072" s="273">
        <v>0</v>
      </c>
      <c r="O3072" s="273">
        <v>6</v>
      </c>
      <c r="P3072" s="287">
        <v>29959.199999999997</v>
      </c>
      <c r="Q3072" s="288" t="s">
        <v>8627</v>
      </c>
      <c r="R3072" s="289" t="s">
        <v>8628</v>
      </c>
    </row>
    <row r="3073" spans="1:18" x14ac:dyDescent="0.2">
      <c r="A3073" s="274" t="s">
        <v>4960</v>
      </c>
      <c r="B3073" s="274" t="s">
        <v>2629</v>
      </c>
      <c r="C3073" s="274" t="s">
        <v>4961</v>
      </c>
      <c r="D3073" s="273" t="s">
        <v>4962</v>
      </c>
      <c r="E3073" s="296">
        <v>10000</v>
      </c>
      <c r="F3073" s="274" t="s">
        <v>7682</v>
      </c>
      <c r="G3073" s="273" t="s">
        <v>7683</v>
      </c>
      <c r="H3073" s="274" t="s">
        <v>4985</v>
      </c>
      <c r="I3073" s="274" t="s">
        <v>4966</v>
      </c>
      <c r="J3073" s="274" t="s">
        <v>4967</v>
      </c>
      <c r="K3073" s="273"/>
      <c r="L3073" s="273"/>
      <c r="M3073" s="273"/>
      <c r="N3073" s="273">
        <v>3</v>
      </c>
      <c r="O3073" s="273">
        <v>6</v>
      </c>
      <c r="P3073" s="287">
        <v>61159.199999999997</v>
      </c>
      <c r="Q3073" s="274"/>
      <c r="R3073" s="290"/>
    </row>
    <row r="3074" spans="1:18" x14ac:dyDescent="0.2">
      <c r="A3074" s="274" t="s">
        <v>4960</v>
      </c>
      <c r="B3074" s="274" t="s">
        <v>2629</v>
      </c>
      <c r="C3074" s="274" t="s">
        <v>4961</v>
      </c>
      <c r="D3074" s="273" t="s">
        <v>4962</v>
      </c>
      <c r="E3074" s="296">
        <v>8500</v>
      </c>
      <c r="F3074" s="274" t="s">
        <v>7684</v>
      </c>
      <c r="G3074" s="273" t="s">
        <v>7685</v>
      </c>
      <c r="H3074" s="298" t="s">
        <v>4985</v>
      </c>
      <c r="I3074" s="298" t="s">
        <v>4966</v>
      </c>
      <c r="J3074" s="298" t="s">
        <v>4967</v>
      </c>
      <c r="K3074" s="273"/>
      <c r="L3074" s="273"/>
      <c r="M3074" s="273"/>
      <c r="N3074" s="273">
        <v>3</v>
      </c>
      <c r="O3074" s="273">
        <v>6</v>
      </c>
      <c r="P3074" s="287">
        <v>52442.53</v>
      </c>
      <c r="Q3074" s="288" t="s">
        <v>8627</v>
      </c>
      <c r="R3074" s="289" t="s">
        <v>8628</v>
      </c>
    </row>
    <row r="3075" spans="1:18" x14ac:dyDescent="0.2">
      <c r="A3075" s="274" t="s">
        <v>4960</v>
      </c>
      <c r="B3075" s="274" t="s">
        <v>2629</v>
      </c>
      <c r="C3075" s="274" t="s">
        <v>4961</v>
      </c>
      <c r="D3075" s="273" t="s">
        <v>4962</v>
      </c>
      <c r="E3075" s="296">
        <v>9500</v>
      </c>
      <c r="F3075" s="274" t="s">
        <v>7686</v>
      </c>
      <c r="G3075" s="273" t="s">
        <v>7687</v>
      </c>
      <c r="H3075" s="298" t="s">
        <v>5015</v>
      </c>
      <c r="I3075" s="298" t="s">
        <v>4966</v>
      </c>
      <c r="J3075" s="298" t="s">
        <v>4967</v>
      </c>
      <c r="K3075" s="273"/>
      <c r="L3075" s="273"/>
      <c r="M3075" s="273"/>
      <c r="N3075" s="273">
        <v>4</v>
      </c>
      <c r="O3075" s="273">
        <v>6</v>
      </c>
      <c r="P3075" s="287">
        <v>58159.199999999997</v>
      </c>
      <c r="Q3075" s="288" t="s">
        <v>8627</v>
      </c>
      <c r="R3075" s="289" t="s">
        <v>8628</v>
      </c>
    </row>
    <row r="3076" spans="1:18" x14ac:dyDescent="0.2">
      <c r="A3076" s="274" t="s">
        <v>4960</v>
      </c>
      <c r="B3076" s="274" t="s">
        <v>2629</v>
      </c>
      <c r="C3076" s="274" t="s">
        <v>4961</v>
      </c>
      <c r="D3076" s="273" t="s">
        <v>4962</v>
      </c>
      <c r="E3076" s="296">
        <v>11000</v>
      </c>
      <c r="F3076" s="274" t="s">
        <v>7688</v>
      </c>
      <c r="G3076" s="273" t="s">
        <v>7689</v>
      </c>
      <c r="H3076" s="298" t="s">
        <v>4976</v>
      </c>
      <c r="I3076" s="298" t="s">
        <v>4966</v>
      </c>
      <c r="J3076" s="298" t="s">
        <v>4967</v>
      </c>
      <c r="K3076" s="273"/>
      <c r="L3076" s="273"/>
      <c r="M3076" s="273"/>
      <c r="N3076" s="273">
        <v>0</v>
      </c>
      <c r="O3076" s="273">
        <v>6</v>
      </c>
      <c r="P3076" s="287">
        <v>67159.200000000012</v>
      </c>
      <c r="Q3076" s="288" t="s">
        <v>8627</v>
      </c>
      <c r="R3076" s="289" t="s">
        <v>8628</v>
      </c>
    </row>
    <row r="3077" spans="1:18" x14ac:dyDescent="0.2">
      <c r="A3077" s="274" t="s">
        <v>4960</v>
      </c>
      <c r="B3077" s="274" t="s">
        <v>2629</v>
      </c>
      <c r="C3077" s="274" t="s">
        <v>4961</v>
      </c>
      <c r="D3077" s="273" t="s">
        <v>4962</v>
      </c>
      <c r="E3077" s="296">
        <v>8500</v>
      </c>
      <c r="F3077" s="274" t="s">
        <v>7690</v>
      </c>
      <c r="G3077" s="273" t="s">
        <v>7691</v>
      </c>
      <c r="H3077" s="274" t="s">
        <v>4985</v>
      </c>
      <c r="I3077" s="274" t="s">
        <v>4966</v>
      </c>
      <c r="J3077" s="274" t="s">
        <v>4967</v>
      </c>
      <c r="K3077" s="273"/>
      <c r="L3077" s="273"/>
      <c r="M3077" s="273"/>
      <c r="N3077" s="273">
        <v>0</v>
      </c>
      <c r="O3077" s="273">
        <v>6</v>
      </c>
      <c r="P3077" s="287">
        <v>52159.199999999997</v>
      </c>
      <c r="Q3077" s="274"/>
      <c r="R3077" s="290"/>
    </row>
    <row r="3078" spans="1:18" x14ac:dyDescent="0.2">
      <c r="A3078" s="274" t="s">
        <v>4960</v>
      </c>
      <c r="B3078" s="274" t="s">
        <v>2629</v>
      </c>
      <c r="C3078" s="274" t="s">
        <v>4961</v>
      </c>
      <c r="D3078" s="273" t="s">
        <v>4962</v>
      </c>
      <c r="E3078" s="296">
        <v>10000</v>
      </c>
      <c r="F3078" s="274" t="s">
        <v>7692</v>
      </c>
      <c r="G3078" s="273" t="s">
        <v>7693</v>
      </c>
      <c r="H3078" s="298" t="s">
        <v>4973</v>
      </c>
      <c r="I3078" s="298" t="s">
        <v>4966</v>
      </c>
      <c r="J3078" s="298" t="s">
        <v>4967</v>
      </c>
      <c r="K3078" s="273"/>
      <c r="L3078" s="273"/>
      <c r="M3078" s="273"/>
      <c r="N3078" s="273">
        <v>0</v>
      </c>
      <c r="O3078" s="273">
        <v>6</v>
      </c>
      <c r="P3078" s="287">
        <v>61159.199999999997</v>
      </c>
      <c r="Q3078" s="288" t="s">
        <v>8627</v>
      </c>
      <c r="R3078" s="289" t="s">
        <v>8628</v>
      </c>
    </row>
    <row r="3079" spans="1:18" x14ac:dyDescent="0.2">
      <c r="A3079" s="274" t="s">
        <v>4960</v>
      </c>
      <c r="B3079" s="274" t="s">
        <v>2629</v>
      </c>
      <c r="C3079" s="274" t="s">
        <v>4961</v>
      </c>
      <c r="D3079" s="273" t="s">
        <v>4962</v>
      </c>
      <c r="E3079" s="296">
        <v>8500</v>
      </c>
      <c r="F3079" s="274" t="s">
        <v>7694</v>
      </c>
      <c r="G3079" s="273" t="s">
        <v>7695</v>
      </c>
      <c r="H3079" s="274" t="s">
        <v>4985</v>
      </c>
      <c r="I3079" s="274" t="s">
        <v>4966</v>
      </c>
      <c r="J3079" s="274" t="s">
        <v>4967</v>
      </c>
      <c r="K3079" s="273"/>
      <c r="L3079" s="273"/>
      <c r="M3079" s="273"/>
      <c r="N3079" s="273">
        <v>3</v>
      </c>
      <c r="O3079" s="273">
        <v>6</v>
      </c>
      <c r="P3079" s="287">
        <v>52159.199999999997</v>
      </c>
      <c r="Q3079" s="274"/>
      <c r="R3079" s="290"/>
    </row>
    <row r="3080" spans="1:18" x14ac:dyDescent="0.2">
      <c r="A3080" s="274" t="s">
        <v>4960</v>
      </c>
      <c r="B3080" s="274" t="s">
        <v>2629</v>
      </c>
      <c r="C3080" s="274" t="s">
        <v>4961</v>
      </c>
      <c r="D3080" s="273" t="s">
        <v>4962</v>
      </c>
      <c r="E3080" s="296">
        <v>7500</v>
      </c>
      <c r="F3080" s="274" t="s">
        <v>7696</v>
      </c>
      <c r="G3080" s="273" t="s">
        <v>7697</v>
      </c>
      <c r="H3080" s="298" t="s">
        <v>4973</v>
      </c>
      <c r="I3080" s="298" t="s">
        <v>4966</v>
      </c>
      <c r="J3080" s="298" t="s">
        <v>4967</v>
      </c>
      <c r="K3080" s="273"/>
      <c r="L3080" s="273"/>
      <c r="M3080" s="273"/>
      <c r="N3080" s="273">
        <v>3</v>
      </c>
      <c r="O3080" s="273">
        <v>6</v>
      </c>
      <c r="P3080" s="287">
        <v>46159.200000000004</v>
      </c>
      <c r="Q3080" s="288" t="s">
        <v>8627</v>
      </c>
      <c r="R3080" s="289" t="s">
        <v>8628</v>
      </c>
    </row>
    <row r="3081" spans="1:18" x14ac:dyDescent="0.2">
      <c r="A3081" s="274" t="s">
        <v>4960</v>
      </c>
      <c r="B3081" s="274" t="s">
        <v>2629</v>
      </c>
      <c r="C3081" s="274" t="s">
        <v>4961</v>
      </c>
      <c r="D3081" s="273" t="s">
        <v>4962</v>
      </c>
      <c r="E3081" s="296">
        <v>11000</v>
      </c>
      <c r="F3081" s="274" t="s">
        <v>7698</v>
      </c>
      <c r="G3081" s="273" t="s">
        <v>7699</v>
      </c>
      <c r="H3081" s="274" t="s">
        <v>4965</v>
      </c>
      <c r="I3081" s="274" t="s">
        <v>4966</v>
      </c>
      <c r="J3081" s="274" t="s">
        <v>4967</v>
      </c>
      <c r="K3081" s="273"/>
      <c r="L3081" s="273"/>
      <c r="M3081" s="273"/>
      <c r="N3081" s="273">
        <v>1</v>
      </c>
      <c r="O3081" s="273">
        <v>2</v>
      </c>
      <c r="P3081" s="287">
        <v>13641.59</v>
      </c>
      <c r="Q3081" s="274"/>
      <c r="R3081" s="290"/>
    </row>
    <row r="3082" spans="1:18" x14ac:dyDescent="0.2">
      <c r="A3082" s="274" t="s">
        <v>4960</v>
      </c>
      <c r="B3082" s="274" t="s">
        <v>2629</v>
      </c>
      <c r="C3082" s="274" t="s">
        <v>4961</v>
      </c>
      <c r="D3082" s="273" t="s">
        <v>5052</v>
      </c>
      <c r="E3082" s="296">
        <v>3500</v>
      </c>
      <c r="F3082" s="274" t="s">
        <v>7700</v>
      </c>
      <c r="G3082" s="273" t="s">
        <v>7701</v>
      </c>
      <c r="H3082" s="298" t="s">
        <v>5055</v>
      </c>
      <c r="I3082" s="298" t="s">
        <v>4993</v>
      </c>
      <c r="J3082" s="298" t="s">
        <v>5056</v>
      </c>
      <c r="K3082" s="273"/>
      <c r="L3082" s="273"/>
      <c r="M3082" s="273"/>
      <c r="N3082" s="273">
        <v>4</v>
      </c>
      <c r="O3082" s="273">
        <v>6</v>
      </c>
      <c r="P3082" s="287">
        <v>22159.199999999997</v>
      </c>
      <c r="Q3082" s="288" t="s">
        <v>8627</v>
      </c>
      <c r="R3082" s="289" t="s">
        <v>8628</v>
      </c>
    </row>
    <row r="3083" spans="1:18" x14ac:dyDescent="0.2">
      <c r="A3083" s="274" t="s">
        <v>4960</v>
      </c>
      <c r="B3083" s="274" t="s">
        <v>2629</v>
      </c>
      <c r="C3083" s="274" t="s">
        <v>4961</v>
      </c>
      <c r="D3083" s="273" t="s">
        <v>4962</v>
      </c>
      <c r="E3083" s="296">
        <v>5500</v>
      </c>
      <c r="F3083" s="274" t="s">
        <v>7702</v>
      </c>
      <c r="G3083" s="273" t="s">
        <v>7703</v>
      </c>
      <c r="H3083" s="298" t="s">
        <v>4976</v>
      </c>
      <c r="I3083" s="298" t="s">
        <v>4981</v>
      </c>
      <c r="J3083" s="298" t="s">
        <v>4982</v>
      </c>
      <c r="K3083" s="273"/>
      <c r="L3083" s="273"/>
      <c r="M3083" s="273"/>
      <c r="N3083" s="273">
        <v>0</v>
      </c>
      <c r="O3083" s="273">
        <v>6</v>
      </c>
      <c r="P3083" s="287">
        <v>34159.199999999997</v>
      </c>
      <c r="Q3083" s="288" t="s">
        <v>8627</v>
      </c>
      <c r="R3083" s="289" t="s">
        <v>8628</v>
      </c>
    </row>
    <row r="3084" spans="1:18" x14ac:dyDescent="0.2">
      <c r="A3084" s="274" t="s">
        <v>4960</v>
      </c>
      <c r="B3084" s="274" t="s">
        <v>2629</v>
      </c>
      <c r="C3084" s="274" t="s">
        <v>4961</v>
      </c>
      <c r="D3084" s="273" t="s">
        <v>4962</v>
      </c>
      <c r="E3084" s="296">
        <v>8500</v>
      </c>
      <c r="F3084" s="274" t="s">
        <v>7704</v>
      </c>
      <c r="G3084" s="273" t="s">
        <v>7705</v>
      </c>
      <c r="H3084" s="298" t="s">
        <v>4976</v>
      </c>
      <c r="I3084" s="298" t="s">
        <v>4966</v>
      </c>
      <c r="J3084" s="298" t="s">
        <v>4967</v>
      </c>
      <c r="K3084" s="273"/>
      <c r="L3084" s="273"/>
      <c r="M3084" s="273"/>
      <c r="N3084" s="273">
        <v>0</v>
      </c>
      <c r="O3084" s="273">
        <v>6</v>
      </c>
      <c r="P3084" s="287">
        <v>52159.199999999997</v>
      </c>
      <c r="Q3084" s="288" t="s">
        <v>8627</v>
      </c>
      <c r="R3084" s="289" t="s">
        <v>8628</v>
      </c>
    </row>
    <row r="3085" spans="1:18" x14ac:dyDescent="0.2">
      <c r="A3085" s="274" t="s">
        <v>4960</v>
      </c>
      <c r="B3085" s="274" t="s">
        <v>2629</v>
      </c>
      <c r="C3085" s="274" t="s">
        <v>4961</v>
      </c>
      <c r="D3085" s="273" t="s">
        <v>4962</v>
      </c>
      <c r="E3085" s="296">
        <v>6500</v>
      </c>
      <c r="F3085" s="274" t="s">
        <v>7706</v>
      </c>
      <c r="G3085" s="273" t="s">
        <v>7707</v>
      </c>
      <c r="H3085" s="298" t="s">
        <v>4965</v>
      </c>
      <c r="I3085" s="298" t="s">
        <v>4966</v>
      </c>
      <c r="J3085" s="298" t="s">
        <v>4967</v>
      </c>
      <c r="K3085" s="273"/>
      <c r="L3085" s="273"/>
      <c r="M3085" s="273"/>
      <c r="N3085" s="273">
        <v>0</v>
      </c>
      <c r="O3085" s="273">
        <v>6</v>
      </c>
      <c r="P3085" s="287">
        <v>40159.200000000004</v>
      </c>
      <c r="Q3085" s="288" t="s">
        <v>8627</v>
      </c>
      <c r="R3085" s="289" t="s">
        <v>8628</v>
      </c>
    </row>
    <row r="3086" spans="1:18" x14ac:dyDescent="0.2">
      <c r="A3086" s="274" t="s">
        <v>4960</v>
      </c>
      <c r="B3086" s="274" t="s">
        <v>2629</v>
      </c>
      <c r="C3086" s="274" t="s">
        <v>4961</v>
      </c>
      <c r="D3086" s="273" t="s">
        <v>4970</v>
      </c>
      <c r="E3086" s="296">
        <v>1450</v>
      </c>
      <c r="F3086" s="274" t="s">
        <v>7708</v>
      </c>
      <c r="G3086" s="273" t="s">
        <v>7709</v>
      </c>
      <c r="H3086" s="298" t="s">
        <v>5154</v>
      </c>
      <c r="I3086" s="298" t="s">
        <v>4966</v>
      </c>
      <c r="J3086" s="298" t="s">
        <v>5123</v>
      </c>
      <c r="K3086" s="273"/>
      <c r="L3086" s="273"/>
      <c r="M3086" s="273"/>
      <c r="N3086" s="273">
        <v>0</v>
      </c>
      <c r="O3086" s="273">
        <v>6</v>
      </c>
      <c r="P3086" s="287">
        <v>9482.61</v>
      </c>
      <c r="Q3086" s="288" t="s">
        <v>8627</v>
      </c>
      <c r="R3086" s="289" t="s">
        <v>8628</v>
      </c>
    </row>
    <row r="3087" spans="1:18" x14ac:dyDescent="0.2">
      <c r="A3087" s="274" t="s">
        <v>4960</v>
      </c>
      <c r="B3087" s="274" t="s">
        <v>2629</v>
      </c>
      <c r="C3087" s="274" t="s">
        <v>4961</v>
      </c>
      <c r="D3087" s="273" t="s">
        <v>4962</v>
      </c>
      <c r="E3087" s="296">
        <v>7500</v>
      </c>
      <c r="F3087" s="274" t="s">
        <v>7710</v>
      </c>
      <c r="G3087" s="273" t="s">
        <v>7711</v>
      </c>
      <c r="H3087" s="298" t="s">
        <v>4965</v>
      </c>
      <c r="I3087" s="298" t="s">
        <v>4966</v>
      </c>
      <c r="J3087" s="298" t="s">
        <v>4967</v>
      </c>
      <c r="K3087" s="273"/>
      <c r="L3087" s="273"/>
      <c r="M3087" s="273"/>
      <c r="N3087" s="273">
        <v>3</v>
      </c>
      <c r="O3087" s="273">
        <v>6</v>
      </c>
      <c r="P3087" s="287">
        <v>46159.200000000004</v>
      </c>
      <c r="Q3087" s="288" t="s">
        <v>8627</v>
      </c>
      <c r="R3087" s="289" t="s">
        <v>8628</v>
      </c>
    </row>
    <row r="3088" spans="1:18" x14ac:dyDescent="0.2">
      <c r="A3088" s="274" t="s">
        <v>4960</v>
      </c>
      <c r="B3088" s="274" t="s">
        <v>2629</v>
      </c>
      <c r="C3088" s="274" t="s">
        <v>4961</v>
      </c>
      <c r="D3088" s="273" t="s">
        <v>4962</v>
      </c>
      <c r="E3088" s="296">
        <v>7500</v>
      </c>
      <c r="F3088" s="274" t="s">
        <v>7712</v>
      </c>
      <c r="G3088" s="273" t="s">
        <v>7713</v>
      </c>
      <c r="H3088" s="298" t="s">
        <v>4973</v>
      </c>
      <c r="I3088" s="298" t="s">
        <v>4966</v>
      </c>
      <c r="J3088" s="298" t="s">
        <v>4967</v>
      </c>
      <c r="K3088" s="273"/>
      <c r="L3088" s="273"/>
      <c r="M3088" s="273"/>
      <c r="N3088" s="273">
        <v>0</v>
      </c>
      <c r="O3088" s="273">
        <v>6</v>
      </c>
      <c r="P3088" s="287">
        <v>46159.200000000004</v>
      </c>
      <c r="Q3088" s="288" t="s">
        <v>8627</v>
      </c>
      <c r="R3088" s="289" t="s">
        <v>8628</v>
      </c>
    </row>
    <row r="3089" spans="1:18" x14ac:dyDescent="0.2">
      <c r="A3089" s="274" t="s">
        <v>4960</v>
      </c>
      <c r="B3089" s="274" t="s">
        <v>2629</v>
      </c>
      <c r="C3089" s="274" t="s">
        <v>4961</v>
      </c>
      <c r="D3089" s="273" t="s">
        <v>4970</v>
      </c>
      <c r="E3089" s="296">
        <v>2500</v>
      </c>
      <c r="F3089" s="274" t="s">
        <v>7714</v>
      </c>
      <c r="G3089" s="273" t="s">
        <v>7715</v>
      </c>
      <c r="H3089" s="298" t="s">
        <v>5452</v>
      </c>
      <c r="I3089" s="298" t="s">
        <v>5020</v>
      </c>
      <c r="J3089" s="298" t="s">
        <v>4982</v>
      </c>
      <c r="K3089" s="273"/>
      <c r="L3089" s="273"/>
      <c r="M3089" s="273"/>
      <c r="N3089" s="273">
        <v>0</v>
      </c>
      <c r="O3089" s="273">
        <v>6</v>
      </c>
      <c r="P3089" s="287">
        <v>16156.5</v>
      </c>
      <c r="Q3089" s="288" t="s">
        <v>8627</v>
      </c>
      <c r="R3089" s="289" t="s">
        <v>8628</v>
      </c>
    </row>
    <row r="3090" spans="1:18" x14ac:dyDescent="0.2">
      <c r="A3090" s="274" t="s">
        <v>4960</v>
      </c>
      <c r="B3090" s="274" t="s">
        <v>2629</v>
      </c>
      <c r="C3090" s="274" t="s">
        <v>4961</v>
      </c>
      <c r="D3090" s="273" t="s">
        <v>4962</v>
      </c>
      <c r="E3090" s="296">
        <v>8500</v>
      </c>
      <c r="F3090" s="274" t="s">
        <v>7716</v>
      </c>
      <c r="G3090" s="273" t="s">
        <v>7717</v>
      </c>
      <c r="H3090" s="298" t="s">
        <v>5452</v>
      </c>
      <c r="I3090" s="298" t="s">
        <v>4966</v>
      </c>
      <c r="J3090" s="298" t="s">
        <v>4967</v>
      </c>
      <c r="K3090" s="273"/>
      <c r="L3090" s="273"/>
      <c r="M3090" s="273"/>
      <c r="N3090" s="273">
        <v>0</v>
      </c>
      <c r="O3090" s="273">
        <v>6</v>
      </c>
      <c r="P3090" s="287">
        <v>52159.199999999997</v>
      </c>
      <c r="Q3090" s="288" t="s">
        <v>8627</v>
      </c>
      <c r="R3090" s="289" t="s">
        <v>8628</v>
      </c>
    </row>
    <row r="3091" spans="1:18" x14ac:dyDescent="0.2">
      <c r="A3091" s="274" t="s">
        <v>4960</v>
      </c>
      <c r="B3091" s="274" t="s">
        <v>2629</v>
      </c>
      <c r="C3091" s="274" t="s">
        <v>4961</v>
      </c>
      <c r="D3091" s="273" t="s">
        <v>4962</v>
      </c>
      <c r="E3091" s="296">
        <v>6500</v>
      </c>
      <c r="F3091" s="274" t="s">
        <v>7718</v>
      </c>
      <c r="G3091" s="273" t="s">
        <v>7719</v>
      </c>
      <c r="H3091" s="298" t="s">
        <v>4976</v>
      </c>
      <c r="I3091" s="298" t="s">
        <v>4966</v>
      </c>
      <c r="J3091" s="298" t="s">
        <v>4967</v>
      </c>
      <c r="K3091" s="273"/>
      <c r="L3091" s="273"/>
      <c r="M3091" s="273"/>
      <c r="N3091" s="273">
        <v>4</v>
      </c>
      <c r="O3091" s="273">
        <v>6</v>
      </c>
      <c r="P3091" s="287">
        <v>40159.200000000004</v>
      </c>
      <c r="Q3091" s="288" t="s">
        <v>8627</v>
      </c>
      <c r="R3091" s="289" t="s">
        <v>8628</v>
      </c>
    </row>
    <row r="3092" spans="1:18" x14ac:dyDescent="0.2">
      <c r="A3092" s="274" t="s">
        <v>4960</v>
      </c>
      <c r="B3092" s="274" t="s">
        <v>2629</v>
      </c>
      <c r="C3092" s="274" t="s">
        <v>4961</v>
      </c>
      <c r="D3092" s="273" t="s">
        <v>4962</v>
      </c>
      <c r="E3092" s="296">
        <v>7500</v>
      </c>
      <c r="F3092" s="274" t="s">
        <v>7720</v>
      </c>
      <c r="G3092" s="273" t="s">
        <v>7721</v>
      </c>
      <c r="H3092" s="298" t="s">
        <v>4965</v>
      </c>
      <c r="I3092" s="298" t="s">
        <v>4966</v>
      </c>
      <c r="J3092" s="298" t="s">
        <v>4967</v>
      </c>
      <c r="K3092" s="273"/>
      <c r="L3092" s="273"/>
      <c r="M3092" s="273"/>
      <c r="N3092" s="273">
        <v>0</v>
      </c>
      <c r="O3092" s="273">
        <v>6</v>
      </c>
      <c r="P3092" s="287">
        <v>46159.200000000004</v>
      </c>
      <c r="Q3092" s="288" t="s">
        <v>8627</v>
      </c>
      <c r="R3092" s="289" t="s">
        <v>8628</v>
      </c>
    </row>
    <row r="3093" spans="1:18" x14ac:dyDescent="0.2">
      <c r="A3093" s="274" t="s">
        <v>4960</v>
      </c>
      <c r="B3093" s="274" t="s">
        <v>2629</v>
      </c>
      <c r="C3093" s="274" t="s">
        <v>4961</v>
      </c>
      <c r="D3093" s="273" t="s">
        <v>4970</v>
      </c>
      <c r="E3093" s="296">
        <v>2500</v>
      </c>
      <c r="F3093" s="274" t="s">
        <v>7722</v>
      </c>
      <c r="G3093" s="273" t="s">
        <v>7723</v>
      </c>
      <c r="H3093" s="298" t="s">
        <v>4965</v>
      </c>
      <c r="I3093" s="298" t="s">
        <v>4993</v>
      </c>
      <c r="J3093" s="298" t="s">
        <v>4982</v>
      </c>
      <c r="K3093" s="273"/>
      <c r="L3093" s="273"/>
      <c r="M3093" s="273"/>
      <c r="N3093" s="273">
        <v>0</v>
      </c>
      <c r="O3093" s="273">
        <v>6</v>
      </c>
      <c r="P3093" s="287">
        <v>16156.5</v>
      </c>
      <c r="Q3093" s="288" t="s">
        <v>8627</v>
      </c>
      <c r="R3093" s="289" t="s">
        <v>8628</v>
      </c>
    </row>
    <row r="3094" spans="1:18" x14ac:dyDescent="0.2">
      <c r="A3094" s="274" t="s">
        <v>4960</v>
      </c>
      <c r="B3094" s="274" t="s">
        <v>2629</v>
      </c>
      <c r="C3094" s="274" t="s">
        <v>4961</v>
      </c>
      <c r="D3094" s="273" t="s">
        <v>4970</v>
      </c>
      <c r="E3094" s="296">
        <v>4000</v>
      </c>
      <c r="F3094" s="274" t="s">
        <v>7724</v>
      </c>
      <c r="G3094" s="273" t="s">
        <v>7725</v>
      </c>
      <c r="H3094" s="298" t="s">
        <v>5107</v>
      </c>
      <c r="I3094" s="298" t="s">
        <v>4966</v>
      </c>
      <c r="J3094" s="298" t="s">
        <v>4967</v>
      </c>
      <c r="K3094" s="273"/>
      <c r="L3094" s="273"/>
      <c r="M3094" s="273"/>
      <c r="N3094" s="273">
        <v>0</v>
      </c>
      <c r="O3094" s="273">
        <v>6</v>
      </c>
      <c r="P3094" s="287">
        <v>25159.199999999997</v>
      </c>
      <c r="Q3094" s="288" t="s">
        <v>8627</v>
      </c>
      <c r="R3094" s="289" t="s">
        <v>8628</v>
      </c>
    </row>
    <row r="3095" spans="1:18" x14ac:dyDescent="0.2">
      <c r="A3095" s="274" t="s">
        <v>4960</v>
      </c>
      <c r="B3095" s="274" t="s">
        <v>2629</v>
      </c>
      <c r="C3095" s="274" t="s">
        <v>4961</v>
      </c>
      <c r="D3095" s="273" t="s">
        <v>4962</v>
      </c>
      <c r="E3095" s="296">
        <v>6500</v>
      </c>
      <c r="F3095" s="274" t="s">
        <v>7729</v>
      </c>
      <c r="G3095" s="273" t="s">
        <v>7730</v>
      </c>
      <c r="H3095" s="298" t="s">
        <v>5669</v>
      </c>
      <c r="I3095" s="298" t="s">
        <v>4966</v>
      </c>
      <c r="J3095" s="298" t="s">
        <v>4967</v>
      </c>
      <c r="K3095" s="273"/>
      <c r="L3095" s="273"/>
      <c r="M3095" s="273"/>
      <c r="N3095" s="273">
        <v>0</v>
      </c>
      <c r="O3095" s="273">
        <v>6</v>
      </c>
      <c r="P3095" s="287">
        <v>40159.200000000004</v>
      </c>
      <c r="Q3095" s="288" t="s">
        <v>8627</v>
      </c>
      <c r="R3095" s="289" t="s">
        <v>8628</v>
      </c>
    </row>
    <row r="3096" spans="1:18" x14ac:dyDescent="0.2">
      <c r="A3096" s="274" t="s">
        <v>4960</v>
      </c>
      <c r="B3096" s="274" t="s">
        <v>2629</v>
      </c>
      <c r="C3096" s="274" t="s">
        <v>4961</v>
      </c>
      <c r="D3096" s="273" t="s">
        <v>4962</v>
      </c>
      <c r="E3096" s="296">
        <v>11500</v>
      </c>
      <c r="F3096" s="274" t="s">
        <v>7731</v>
      </c>
      <c r="G3096" s="273" t="s">
        <v>7732</v>
      </c>
      <c r="H3096" s="298" t="s">
        <v>5167</v>
      </c>
      <c r="I3096" s="298" t="s">
        <v>4966</v>
      </c>
      <c r="J3096" s="298" t="s">
        <v>4967</v>
      </c>
      <c r="K3096" s="273"/>
      <c r="L3096" s="273"/>
      <c r="M3096" s="273"/>
      <c r="N3096" s="273">
        <v>3</v>
      </c>
      <c r="O3096" s="273">
        <v>6</v>
      </c>
      <c r="P3096" s="287">
        <v>70159.200000000012</v>
      </c>
      <c r="Q3096" s="288" t="s">
        <v>8627</v>
      </c>
      <c r="R3096" s="289" t="s">
        <v>8628</v>
      </c>
    </row>
    <row r="3097" spans="1:18" x14ac:dyDescent="0.2">
      <c r="A3097" s="274" t="s">
        <v>4960</v>
      </c>
      <c r="B3097" s="274" t="s">
        <v>2629</v>
      </c>
      <c r="C3097" s="274" t="s">
        <v>4961</v>
      </c>
      <c r="D3097" s="273" t="s">
        <v>4962</v>
      </c>
      <c r="E3097" s="296">
        <v>7500</v>
      </c>
      <c r="F3097" s="274" t="s">
        <v>7733</v>
      </c>
      <c r="G3097" s="273" t="s">
        <v>7734</v>
      </c>
      <c r="H3097" s="298" t="s">
        <v>4965</v>
      </c>
      <c r="I3097" s="298" t="s">
        <v>4966</v>
      </c>
      <c r="J3097" s="298" t="s">
        <v>4967</v>
      </c>
      <c r="K3097" s="273"/>
      <c r="L3097" s="273"/>
      <c r="M3097" s="273"/>
      <c r="N3097" s="273">
        <v>0</v>
      </c>
      <c r="O3097" s="273">
        <v>6</v>
      </c>
      <c r="P3097" s="287">
        <v>46159.200000000004</v>
      </c>
      <c r="Q3097" s="288" t="s">
        <v>8627</v>
      </c>
      <c r="R3097" s="289" t="s">
        <v>8628</v>
      </c>
    </row>
    <row r="3098" spans="1:18" x14ac:dyDescent="0.2">
      <c r="A3098" s="274" t="s">
        <v>4960</v>
      </c>
      <c r="B3098" s="274" t="s">
        <v>2629</v>
      </c>
      <c r="C3098" s="274" t="s">
        <v>4961</v>
      </c>
      <c r="D3098" s="273" t="s">
        <v>4962</v>
      </c>
      <c r="E3098" s="296">
        <v>6500</v>
      </c>
      <c r="F3098" s="274" t="s">
        <v>7735</v>
      </c>
      <c r="G3098" s="273" t="s">
        <v>7736</v>
      </c>
      <c r="H3098" s="298" t="s">
        <v>4976</v>
      </c>
      <c r="I3098" s="298" t="s">
        <v>4966</v>
      </c>
      <c r="J3098" s="298" t="s">
        <v>4967</v>
      </c>
      <c r="K3098" s="273"/>
      <c r="L3098" s="273"/>
      <c r="M3098" s="273"/>
      <c r="N3098" s="273">
        <v>4</v>
      </c>
      <c r="O3098" s="273">
        <v>6</v>
      </c>
      <c r="P3098" s="287">
        <v>40159.200000000004</v>
      </c>
      <c r="Q3098" s="288" t="s">
        <v>8627</v>
      </c>
      <c r="R3098" s="289" t="s">
        <v>8628</v>
      </c>
    </row>
    <row r="3099" spans="1:18" x14ac:dyDescent="0.2">
      <c r="A3099" s="274" t="s">
        <v>4960</v>
      </c>
      <c r="B3099" s="274" t="s">
        <v>2629</v>
      </c>
      <c r="C3099" s="274" t="s">
        <v>4961</v>
      </c>
      <c r="D3099" s="273" t="s">
        <v>4962</v>
      </c>
      <c r="E3099" s="296">
        <v>5500</v>
      </c>
      <c r="F3099" s="274" t="s">
        <v>7737</v>
      </c>
      <c r="G3099" s="273" t="s">
        <v>7738</v>
      </c>
      <c r="H3099" s="298" t="s">
        <v>4985</v>
      </c>
      <c r="I3099" s="298" t="s">
        <v>4966</v>
      </c>
      <c r="J3099" s="298" t="s">
        <v>4967</v>
      </c>
      <c r="K3099" s="273"/>
      <c r="L3099" s="273"/>
      <c r="M3099" s="273"/>
      <c r="N3099" s="273">
        <v>0</v>
      </c>
      <c r="O3099" s="273">
        <v>6</v>
      </c>
      <c r="P3099" s="287">
        <v>34159.199999999997</v>
      </c>
      <c r="Q3099" s="288" t="s">
        <v>8627</v>
      </c>
      <c r="R3099" s="289" t="s">
        <v>8628</v>
      </c>
    </row>
    <row r="3100" spans="1:18" x14ac:dyDescent="0.2">
      <c r="A3100" s="274" t="s">
        <v>4960</v>
      </c>
      <c r="B3100" s="274" t="s">
        <v>2629</v>
      </c>
      <c r="C3100" s="274" t="s">
        <v>4961</v>
      </c>
      <c r="D3100" s="273" t="s">
        <v>4962</v>
      </c>
      <c r="E3100" s="296">
        <v>7500</v>
      </c>
      <c r="F3100" s="274" t="s">
        <v>7739</v>
      </c>
      <c r="G3100" s="273" t="s">
        <v>7740</v>
      </c>
      <c r="H3100" s="298" t="s">
        <v>4965</v>
      </c>
      <c r="I3100" s="298" t="s">
        <v>4966</v>
      </c>
      <c r="J3100" s="298" t="s">
        <v>4967</v>
      </c>
      <c r="K3100" s="273"/>
      <c r="L3100" s="273"/>
      <c r="M3100" s="273"/>
      <c r="N3100" s="273">
        <v>4</v>
      </c>
      <c r="O3100" s="273">
        <v>6</v>
      </c>
      <c r="P3100" s="287">
        <v>46159.200000000004</v>
      </c>
      <c r="Q3100" s="288" t="s">
        <v>8627</v>
      </c>
      <c r="R3100" s="289" t="s">
        <v>8628</v>
      </c>
    </row>
    <row r="3101" spans="1:18" x14ac:dyDescent="0.2">
      <c r="A3101" s="274" t="s">
        <v>4960</v>
      </c>
      <c r="B3101" s="274" t="s">
        <v>2629</v>
      </c>
      <c r="C3101" s="274" t="s">
        <v>4961</v>
      </c>
      <c r="D3101" s="273" t="s">
        <v>4962</v>
      </c>
      <c r="E3101" s="296">
        <v>7500</v>
      </c>
      <c r="F3101" s="274" t="s">
        <v>7741</v>
      </c>
      <c r="G3101" s="273" t="s">
        <v>7742</v>
      </c>
      <c r="H3101" s="298" t="s">
        <v>4965</v>
      </c>
      <c r="I3101" s="298" t="s">
        <v>4966</v>
      </c>
      <c r="J3101" s="298" t="s">
        <v>4967</v>
      </c>
      <c r="K3101" s="273"/>
      <c r="L3101" s="273"/>
      <c r="M3101" s="273"/>
      <c r="N3101" s="273">
        <v>3</v>
      </c>
      <c r="O3101" s="273">
        <v>6</v>
      </c>
      <c r="P3101" s="287">
        <v>46159.200000000004</v>
      </c>
      <c r="Q3101" s="288" t="s">
        <v>8627</v>
      </c>
      <c r="R3101" s="289" t="s">
        <v>8628</v>
      </c>
    </row>
    <row r="3102" spans="1:18" x14ac:dyDescent="0.2">
      <c r="A3102" s="274" t="s">
        <v>4960</v>
      </c>
      <c r="B3102" s="274" t="s">
        <v>2629</v>
      </c>
      <c r="C3102" s="274" t="s">
        <v>4961</v>
      </c>
      <c r="D3102" s="273" t="s">
        <v>4962</v>
      </c>
      <c r="E3102" s="296">
        <v>5500</v>
      </c>
      <c r="F3102" s="274" t="s">
        <v>7743</v>
      </c>
      <c r="G3102" s="273" t="s">
        <v>7744</v>
      </c>
      <c r="H3102" s="298" t="s">
        <v>4976</v>
      </c>
      <c r="I3102" s="298" t="s">
        <v>4966</v>
      </c>
      <c r="J3102" s="298" t="s">
        <v>4967</v>
      </c>
      <c r="K3102" s="273"/>
      <c r="L3102" s="273"/>
      <c r="M3102" s="273"/>
      <c r="N3102" s="273">
        <v>0</v>
      </c>
      <c r="O3102" s="273">
        <v>6</v>
      </c>
      <c r="P3102" s="287">
        <v>34159.199999999997</v>
      </c>
      <c r="Q3102" s="288" t="s">
        <v>8627</v>
      </c>
      <c r="R3102" s="289" t="s">
        <v>8628</v>
      </c>
    </row>
    <row r="3103" spans="1:18" x14ac:dyDescent="0.2">
      <c r="A3103" s="274" t="s">
        <v>4960</v>
      </c>
      <c r="B3103" s="274" t="s">
        <v>2629</v>
      </c>
      <c r="C3103" s="274" t="s">
        <v>4961</v>
      </c>
      <c r="D3103" s="273" t="s">
        <v>4962</v>
      </c>
      <c r="E3103" s="296">
        <v>6500</v>
      </c>
      <c r="F3103" s="274" t="s">
        <v>7745</v>
      </c>
      <c r="G3103" s="273" t="s">
        <v>7746</v>
      </c>
      <c r="H3103" s="298" t="s">
        <v>4976</v>
      </c>
      <c r="I3103" s="298" t="s">
        <v>4966</v>
      </c>
      <c r="J3103" s="298" t="s">
        <v>4967</v>
      </c>
      <c r="K3103" s="273"/>
      <c r="L3103" s="273"/>
      <c r="M3103" s="273"/>
      <c r="N3103" s="273">
        <v>3</v>
      </c>
      <c r="O3103" s="273">
        <v>6</v>
      </c>
      <c r="P3103" s="287">
        <v>40159.200000000004</v>
      </c>
      <c r="Q3103" s="288" t="s">
        <v>8627</v>
      </c>
      <c r="R3103" s="289" t="s">
        <v>8628</v>
      </c>
    </row>
    <row r="3104" spans="1:18" x14ac:dyDescent="0.2">
      <c r="A3104" s="274" t="s">
        <v>4960</v>
      </c>
      <c r="B3104" s="274" t="s">
        <v>2629</v>
      </c>
      <c r="C3104" s="274" t="s">
        <v>4961</v>
      </c>
      <c r="D3104" s="273" t="s">
        <v>4970</v>
      </c>
      <c r="E3104" s="296">
        <v>3000</v>
      </c>
      <c r="F3104" s="274" t="s">
        <v>7749</v>
      </c>
      <c r="G3104" s="273" t="s">
        <v>7750</v>
      </c>
      <c r="H3104" s="298" t="s">
        <v>4973</v>
      </c>
      <c r="I3104" s="298" t="s">
        <v>4993</v>
      </c>
      <c r="J3104" s="298" t="s">
        <v>4994</v>
      </c>
      <c r="K3104" s="273"/>
      <c r="L3104" s="273"/>
      <c r="M3104" s="273"/>
      <c r="N3104" s="273">
        <v>0</v>
      </c>
      <c r="O3104" s="273">
        <v>6</v>
      </c>
      <c r="P3104" s="287">
        <v>19159.199999999997</v>
      </c>
      <c r="Q3104" s="288" t="s">
        <v>8627</v>
      </c>
      <c r="R3104" s="289" t="s">
        <v>8628</v>
      </c>
    </row>
    <row r="3105" spans="1:18" x14ac:dyDescent="0.2">
      <c r="A3105" s="274" t="s">
        <v>4960</v>
      </c>
      <c r="B3105" s="274" t="s">
        <v>2629</v>
      </c>
      <c r="C3105" s="274" t="s">
        <v>4961</v>
      </c>
      <c r="D3105" s="273" t="s">
        <v>5052</v>
      </c>
      <c r="E3105" s="296">
        <v>4500</v>
      </c>
      <c r="F3105" s="274" t="s">
        <v>7751</v>
      </c>
      <c r="G3105" s="273" t="s">
        <v>7752</v>
      </c>
      <c r="H3105" s="298" t="s">
        <v>4992</v>
      </c>
      <c r="I3105" s="298" t="s">
        <v>4993</v>
      </c>
      <c r="J3105" s="298" t="s">
        <v>4994</v>
      </c>
      <c r="K3105" s="273"/>
      <c r="L3105" s="273"/>
      <c r="M3105" s="273"/>
      <c r="N3105" s="273">
        <v>0</v>
      </c>
      <c r="O3105" s="273">
        <v>6</v>
      </c>
      <c r="P3105" s="287">
        <v>28159.199999999997</v>
      </c>
      <c r="Q3105" s="288" t="s">
        <v>8627</v>
      </c>
      <c r="R3105" s="289" t="s">
        <v>8628</v>
      </c>
    </row>
    <row r="3106" spans="1:18" x14ac:dyDescent="0.2">
      <c r="A3106" s="274" t="s">
        <v>4960</v>
      </c>
      <c r="B3106" s="274" t="s">
        <v>2629</v>
      </c>
      <c r="C3106" s="274" t="s">
        <v>4961</v>
      </c>
      <c r="D3106" s="273" t="s">
        <v>4962</v>
      </c>
      <c r="E3106" s="296">
        <v>8500</v>
      </c>
      <c r="F3106" s="274" t="s">
        <v>7753</v>
      </c>
      <c r="G3106" s="273" t="s">
        <v>7754</v>
      </c>
      <c r="H3106" s="298" t="s">
        <v>4985</v>
      </c>
      <c r="I3106" s="298" t="s">
        <v>4966</v>
      </c>
      <c r="J3106" s="298" t="s">
        <v>4967</v>
      </c>
      <c r="K3106" s="273"/>
      <c r="L3106" s="273"/>
      <c r="M3106" s="273"/>
      <c r="N3106" s="273">
        <v>4</v>
      </c>
      <c r="O3106" s="273">
        <v>6</v>
      </c>
      <c r="P3106" s="287">
        <v>52159.199999999997</v>
      </c>
      <c r="Q3106" s="288" t="s">
        <v>8627</v>
      </c>
      <c r="R3106" s="289" t="s">
        <v>8628</v>
      </c>
    </row>
    <row r="3107" spans="1:18" x14ac:dyDescent="0.2">
      <c r="A3107" s="274" t="s">
        <v>4960</v>
      </c>
      <c r="B3107" s="274" t="s">
        <v>2629</v>
      </c>
      <c r="C3107" s="274" t="s">
        <v>4961</v>
      </c>
      <c r="D3107" s="273" t="s">
        <v>4962</v>
      </c>
      <c r="E3107" s="296">
        <v>7500</v>
      </c>
      <c r="F3107" s="274" t="s">
        <v>7755</v>
      </c>
      <c r="G3107" s="273" t="s">
        <v>7756</v>
      </c>
      <c r="H3107" s="298" t="s">
        <v>4965</v>
      </c>
      <c r="I3107" s="298" t="s">
        <v>4966</v>
      </c>
      <c r="J3107" s="298" t="s">
        <v>4967</v>
      </c>
      <c r="K3107" s="273"/>
      <c r="L3107" s="273"/>
      <c r="M3107" s="273"/>
      <c r="N3107" s="273">
        <v>0</v>
      </c>
      <c r="O3107" s="273">
        <v>6</v>
      </c>
      <c r="P3107" s="287">
        <v>41527.230000000003</v>
      </c>
      <c r="Q3107" s="288" t="s">
        <v>8627</v>
      </c>
      <c r="R3107" s="289" t="s">
        <v>8628</v>
      </c>
    </row>
    <row r="3108" spans="1:18" x14ac:dyDescent="0.2">
      <c r="A3108" s="274" t="s">
        <v>4960</v>
      </c>
      <c r="B3108" s="274" t="s">
        <v>2629</v>
      </c>
      <c r="C3108" s="274" t="s">
        <v>4961</v>
      </c>
      <c r="D3108" s="273" t="s">
        <v>4970</v>
      </c>
      <c r="E3108" s="296">
        <v>6500</v>
      </c>
      <c r="F3108" s="274" t="s">
        <v>7757</v>
      </c>
      <c r="G3108" s="273" t="s">
        <v>7758</v>
      </c>
      <c r="H3108" s="298" t="s">
        <v>4973</v>
      </c>
      <c r="I3108" s="298" t="s">
        <v>4966</v>
      </c>
      <c r="J3108" s="298" t="s">
        <v>4967</v>
      </c>
      <c r="K3108" s="273"/>
      <c r="L3108" s="273"/>
      <c r="M3108" s="273"/>
      <c r="N3108" s="273">
        <v>4</v>
      </c>
      <c r="O3108" s="273">
        <v>6</v>
      </c>
      <c r="P3108" s="287">
        <v>40159.200000000004</v>
      </c>
      <c r="Q3108" s="288" t="s">
        <v>8627</v>
      </c>
      <c r="R3108" s="289" t="s">
        <v>8628</v>
      </c>
    </row>
    <row r="3109" spans="1:18" x14ac:dyDescent="0.2">
      <c r="A3109" s="274" t="s">
        <v>4960</v>
      </c>
      <c r="B3109" s="274" t="s">
        <v>2629</v>
      </c>
      <c r="C3109" s="274" t="s">
        <v>4961</v>
      </c>
      <c r="D3109" s="273" t="s">
        <v>4970</v>
      </c>
      <c r="E3109" s="296">
        <v>3400</v>
      </c>
      <c r="F3109" s="274" t="s">
        <v>7759</v>
      </c>
      <c r="G3109" s="273" t="s">
        <v>7760</v>
      </c>
      <c r="H3109" s="298" t="s">
        <v>5154</v>
      </c>
      <c r="I3109" s="298" t="s">
        <v>4993</v>
      </c>
      <c r="J3109" s="298" t="s">
        <v>4994</v>
      </c>
      <c r="K3109" s="273"/>
      <c r="L3109" s="273"/>
      <c r="M3109" s="273"/>
      <c r="N3109" s="273">
        <v>0</v>
      </c>
      <c r="O3109" s="273">
        <v>6</v>
      </c>
      <c r="P3109" s="287">
        <v>21559.199999999997</v>
      </c>
      <c r="Q3109" s="288" t="s">
        <v>8627</v>
      </c>
      <c r="R3109" s="289" t="s">
        <v>8628</v>
      </c>
    </row>
    <row r="3110" spans="1:18" x14ac:dyDescent="0.2">
      <c r="A3110" s="274" t="s">
        <v>4960</v>
      </c>
      <c r="B3110" s="274" t="s">
        <v>2629</v>
      </c>
      <c r="C3110" s="274" t="s">
        <v>4961</v>
      </c>
      <c r="D3110" s="273" t="s">
        <v>4962</v>
      </c>
      <c r="E3110" s="296">
        <v>6500</v>
      </c>
      <c r="F3110" s="274" t="s">
        <v>7761</v>
      </c>
      <c r="G3110" s="273" t="s">
        <v>7762</v>
      </c>
      <c r="H3110" s="298" t="s">
        <v>4965</v>
      </c>
      <c r="I3110" s="298" t="s">
        <v>4966</v>
      </c>
      <c r="J3110" s="298" t="s">
        <v>4967</v>
      </c>
      <c r="K3110" s="273"/>
      <c r="L3110" s="273"/>
      <c r="M3110" s="273"/>
      <c r="N3110" s="273">
        <v>4</v>
      </c>
      <c r="O3110" s="273">
        <v>6</v>
      </c>
      <c r="P3110" s="287">
        <v>40159.200000000004</v>
      </c>
      <c r="Q3110" s="288" t="s">
        <v>8627</v>
      </c>
      <c r="R3110" s="289" t="s">
        <v>8628</v>
      </c>
    </row>
    <row r="3111" spans="1:18" x14ac:dyDescent="0.2">
      <c r="A3111" s="274" t="s">
        <v>4960</v>
      </c>
      <c r="B3111" s="274" t="s">
        <v>2629</v>
      </c>
      <c r="C3111" s="274" t="s">
        <v>4961</v>
      </c>
      <c r="D3111" s="273" t="s">
        <v>4962</v>
      </c>
      <c r="E3111" s="296">
        <v>8500</v>
      </c>
      <c r="F3111" s="274" t="s">
        <v>7763</v>
      </c>
      <c r="G3111" s="275" t="s">
        <v>7764</v>
      </c>
      <c r="H3111" s="298" t="s">
        <v>4985</v>
      </c>
      <c r="I3111" s="298" t="s">
        <v>4966</v>
      </c>
      <c r="J3111" s="298" t="s">
        <v>4967</v>
      </c>
      <c r="K3111" s="273"/>
      <c r="L3111" s="273"/>
      <c r="M3111" s="273"/>
      <c r="N3111" s="273">
        <v>0</v>
      </c>
      <c r="O3111" s="273">
        <v>1</v>
      </c>
      <c r="P3111" s="287">
        <v>9748.7999999999993</v>
      </c>
      <c r="Q3111" s="274"/>
      <c r="R3111" s="290"/>
    </row>
    <row r="3112" spans="1:18" x14ac:dyDescent="0.2">
      <c r="A3112" s="274" t="s">
        <v>4960</v>
      </c>
      <c r="B3112" s="274" t="s">
        <v>2629</v>
      </c>
      <c r="C3112" s="274" t="s">
        <v>4961</v>
      </c>
      <c r="D3112" s="273" t="s">
        <v>4962</v>
      </c>
      <c r="E3112" s="296">
        <v>6500</v>
      </c>
      <c r="F3112" s="274" t="s">
        <v>7765</v>
      </c>
      <c r="G3112" s="273" t="s">
        <v>7766</v>
      </c>
      <c r="H3112" s="298" t="s">
        <v>5258</v>
      </c>
      <c r="I3112" s="298" t="s">
        <v>4966</v>
      </c>
      <c r="J3112" s="298" t="s">
        <v>4967</v>
      </c>
      <c r="K3112" s="273"/>
      <c r="L3112" s="273"/>
      <c r="M3112" s="273"/>
      <c r="N3112" s="273">
        <v>4</v>
      </c>
      <c r="O3112" s="273">
        <v>6</v>
      </c>
      <c r="P3112" s="287">
        <v>40159.200000000004</v>
      </c>
      <c r="Q3112" s="288" t="s">
        <v>8627</v>
      </c>
      <c r="R3112" s="289" t="s">
        <v>8628</v>
      </c>
    </row>
    <row r="3113" spans="1:18" x14ac:dyDescent="0.2">
      <c r="A3113" s="274" t="s">
        <v>4960</v>
      </c>
      <c r="B3113" s="274" t="s">
        <v>2629</v>
      </c>
      <c r="C3113" s="274" t="s">
        <v>4961</v>
      </c>
      <c r="D3113" s="273" t="s">
        <v>4962</v>
      </c>
      <c r="E3113" s="296">
        <v>6500</v>
      </c>
      <c r="F3113" s="274" t="s">
        <v>7767</v>
      </c>
      <c r="G3113" s="273" t="s">
        <v>7768</v>
      </c>
      <c r="H3113" s="298" t="s">
        <v>4976</v>
      </c>
      <c r="I3113" s="298" t="s">
        <v>4966</v>
      </c>
      <c r="J3113" s="298" t="s">
        <v>4967</v>
      </c>
      <c r="K3113" s="273"/>
      <c r="L3113" s="273"/>
      <c r="M3113" s="273"/>
      <c r="N3113" s="273">
        <v>4</v>
      </c>
      <c r="O3113" s="273">
        <v>6</v>
      </c>
      <c r="P3113" s="287">
        <v>40159.200000000004</v>
      </c>
      <c r="Q3113" s="288" t="s">
        <v>8627</v>
      </c>
      <c r="R3113" s="289" t="s">
        <v>8628</v>
      </c>
    </row>
    <row r="3114" spans="1:18" x14ac:dyDescent="0.2">
      <c r="A3114" s="274" t="s">
        <v>4960</v>
      </c>
      <c r="B3114" s="274" t="s">
        <v>2629</v>
      </c>
      <c r="C3114" s="274" t="s">
        <v>4961</v>
      </c>
      <c r="D3114" s="273" t="s">
        <v>4962</v>
      </c>
      <c r="E3114" s="296">
        <v>5500</v>
      </c>
      <c r="F3114" s="274" t="s">
        <v>7769</v>
      </c>
      <c r="G3114" s="273" t="s">
        <v>7770</v>
      </c>
      <c r="H3114" s="298" t="s">
        <v>4965</v>
      </c>
      <c r="I3114" s="298" t="s">
        <v>4966</v>
      </c>
      <c r="J3114" s="298" t="s">
        <v>4967</v>
      </c>
      <c r="K3114" s="273"/>
      <c r="L3114" s="273"/>
      <c r="M3114" s="273"/>
      <c r="N3114" s="273">
        <v>0</v>
      </c>
      <c r="O3114" s="273">
        <v>6</v>
      </c>
      <c r="P3114" s="287">
        <v>34159.199999999997</v>
      </c>
      <c r="Q3114" s="288" t="s">
        <v>8627</v>
      </c>
      <c r="R3114" s="289" t="s">
        <v>8628</v>
      </c>
    </row>
    <row r="3115" spans="1:18" x14ac:dyDescent="0.2">
      <c r="A3115" s="274" t="s">
        <v>4960</v>
      </c>
      <c r="B3115" s="274" t="s">
        <v>2629</v>
      </c>
      <c r="C3115" s="274" t="s">
        <v>4961</v>
      </c>
      <c r="D3115" s="273" t="s">
        <v>4962</v>
      </c>
      <c r="E3115" s="296">
        <v>7000</v>
      </c>
      <c r="F3115" s="274" t="s">
        <v>7771</v>
      </c>
      <c r="G3115" s="273" t="s">
        <v>7772</v>
      </c>
      <c r="H3115" s="298" t="s">
        <v>4999</v>
      </c>
      <c r="I3115" s="298" t="s">
        <v>4966</v>
      </c>
      <c r="J3115" s="298" t="s">
        <v>4967</v>
      </c>
      <c r="K3115" s="273"/>
      <c r="L3115" s="273"/>
      <c r="M3115" s="273"/>
      <c r="N3115" s="273">
        <v>0</v>
      </c>
      <c r="O3115" s="273">
        <v>6</v>
      </c>
      <c r="P3115" s="287">
        <v>43159.200000000004</v>
      </c>
      <c r="Q3115" s="288" t="s">
        <v>8627</v>
      </c>
      <c r="R3115" s="289" t="s">
        <v>8628</v>
      </c>
    </row>
    <row r="3116" spans="1:18" x14ac:dyDescent="0.2">
      <c r="A3116" s="274" t="s">
        <v>4960</v>
      </c>
      <c r="B3116" s="274" t="s">
        <v>2629</v>
      </c>
      <c r="C3116" s="274" t="s">
        <v>4961</v>
      </c>
      <c r="D3116" s="273" t="s">
        <v>4962</v>
      </c>
      <c r="E3116" s="296">
        <v>6500</v>
      </c>
      <c r="F3116" s="274" t="s">
        <v>7773</v>
      </c>
      <c r="G3116" s="273" t="s">
        <v>7774</v>
      </c>
      <c r="H3116" s="298" t="s">
        <v>4999</v>
      </c>
      <c r="I3116" s="298" t="s">
        <v>4966</v>
      </c>
      <c r="J3116" s="298" t="s">
        <v>4967</v>
      </c>
      <c r="K3116" s="273"/>
      <c r="L3116" s="273"/>
      <c r="M3116" s="273"/>
      <c r="N3116" s="273">
        <v>0</v>
      </c>
      <c r="O3116" s="273">
        <v>6</v>
      </c>
      <c r="P3116" s="287">
        <v>40159.200000000004</v>
      </c>
      <c r="Q3116" s="288" t="s">
        <v>8627</v>
      </c>
      <c r="R3116" s="289" t="s">
        <v>8628</v>
      </c>
    </row>
    <row r="3117" spans="1:18" x14ac:dyDescent="0.2">
      <c r="A3117" s="274" t="s">
        <v>4960</v>
      </c>
      <c r="B3117" s="274" t="s">
        <v>2629</v>
      </c>
      <c r="C3117" s="274" t="s">
        <v>4961</v>
      </c>
      <c r="D3117" s="273" t="s">
        <v>4962</v>
      </c>
      <c r="E3117" s="296">
        <v>6500</v>
      </c>
      <c r="F3117" s="274" t="s">
        <v>7775</v>
      </c>
      <c r="G3117" s="273" t="s">
        <v>7776</v>
      </c>
      <c r="H3117" s="298" t="s">
        <v>4976</v>
      </c>
      <c r="I3117" s="298" t="s">
        <v>4966</v>
      </c>
      <c r="J3117" s="298" t="s">
        <v>4967</v>
      </c>
      <c r="K3117" s="273"/>
      <c r="L3117" s="273"/>
      <c r="M3117" s="273"/>
      <c r="N3117" s="273">
        <v>4</v>
      </c>
      <c r="O3117" s="273">
        <v>6</v>
      </c>
      <c r="P3117" s="287">
        <v>40159.200000000004</v>
      </c>
      <c r="Q3117" s="288" t="s">
        <v>8627</v>
      </c>
      <c r="R3117" s="289" t="s">
        <v>8628</v>
      </c>
    </row>
    <row r="3118" spans="1:18" x14ac:dyDescent="0.2">
      <c r="A3118" s="274" t="s">
        <v>4960</v>
      </c>
      <c r="B3118" s="274" t="s">
        <v>2629</v>
      </c>
      <c r="C3118" s="274" t="s">
        <v>4961</v>
      </c>
      <c r="D3118" s="273" t="s">
        <v>4962</v>
      </c>
      <c r="E3118" s="296">
        <v>6500</v>
      </c>
      <c r="F3118" s="274" t="s">
        <v>7777</v>
      </c>
      <c r="G3118" s="273" t="s">
        <v>7778</v>
      </c>
      <c r="H3118" s="298" t="s">
        <v>4985</v>
      </c>
      <c r="I3118" s="298" t="s">
        <v>4966</v>
      </c>
      <c r="J3118" s="298" t="s">
        <v>4967</v>
      </c>
      <c r="K3118" s="273"/>
      <c r="L3118" s="273"/>
      <c r="M3118" s="273"/>
      <c r="N3118" s="273">
        <v>3</v>
      </c>
      <c r="O3118" s="273">
        <v>6</v>
      </c>
      <c r="P3118" s="287">
        <v>40159.200000000004</v>
      </c>
      <c r="Q3118" s="288" t="s">
        <v>8627</v>
      </c>
      <c r="R3118" s="289" t="s">
        <v>8628</v>
      </c>
    </row>
    <row r="3119" spans="1:18" x14ac:dyDescent="0.2">
      <c r="A3119" s="274" t="s">
        <v>4960</v>
      </c>
      <c r="B3119" s="274" t="s">
        <v>2629</v>
      </c>
      <c r="C3119" s="274" t="s">
        <v>4961</v>
      </c>
      <c r="D3119" s="273" t="s">
        <v>4962</v>
      </c>
      <c r="E3119" s="296">
        <v>6500</v>
      </c>
      <c r="F3119" s="274" t="s">
        <v>7779</v>
      </c>
      <c r="G3119" s="273" t="s">
        <v>7780</v>
      </c>
      <c r="H3119" s="298" t="s">
        <v>4976</v>
      </c>
      <c r="I3119" s="298" t="s">
        <v>4966</v>
      </c>
      <c r="J3119" s="298" t="s">
        <v>4967</v>
      </c>
      <c r="K3119" s="273"/>
      <c r="L3119" s="273"/>
      <c r="M3119" s="273"/>
      <c r="N3119" s="273">
        <v>3</v>
      </c>
      <c r="O3119" s="273">
        <v>6</v>
      </c>
      <c r="P3119" s="287">
        <v>40159.200000000004</v>
      </c>
      <c r="Q3119" s="288" t="s">
        <v>8627</v>
      </c>
      <c r="R3119" s="289" t="s">
        <v>8628</v>
      </c>
    </row>
    <row r="3120" spans="1:18" x14ac:dyDescent="0.2">
      <c r="A3120" s="274" t="s">
        <v>4960</v>
      </c>
      <c r="B3120" s="274" t="s">
        <v>2629</v>
      </c>
      <c r="C3120" s="274" t="s">
        <v>4961</v>
      </c>
      <c r="D3120" s="273" t="s">
        <v>4962</v>
      </c>
      <c r="E3120" s="296">
        <v>3500</v>
      </c>
      <c r="F3120" s="274" t="s">
        <v>7781</v>
      </c>
      <c r="G3120" s="273" t="s">
        <v>7782</v>
      </c>
      <c r="H3120" s="298" t="s">
        <v>4965</v>
      </c>
      <c r="I3120" s="298" t="s">
        <v>4966</v>
      </c>
      <c r="J3120" s="298" t="s">
        <v>4967</v>
      </c>
      <c r="K3120" s="273"/>
      <c r="L3120" s="273"/>
      <c r="M3120" s="273"/>
      <c r="N3120" s="273">
        <v>0</v>
      </c>
      <c r="O3120" s="273">
        <v>6</v>
      </c>
      <c r="P3120" s="287">
        <v>22159.199999999997</v>
      </c>
      <c r="Q3120" s="288" t="s">
        <v>8627</v>
      </c>
      <c r="R3120" s="289" t="s">
        <v>8628</v>
      </c>
    </row>
    <row r="3121" spans="1:18" x14ac:dyDescent="0.2">
      <c r="A3121" s="274" t="s">
        <v>4960</v>
      </c>
      <c r="B3121" s="274" t="s">
        <v>2629</v>
      </c>
      <c r="C3121" s="274" t="s">
        <v>4961</v>
      </c>
      <c r="D3121" s="273" t="s">
        <v>4962</v>
      </c>
      <c r="E3121" s="296">
        <v>8500</v>
      </c>
      <c r="F3121" s="274" t="s">
        <v>7783</v>
      </c>
      <c r="G3121" s="273" t="s">
        <v>7784</v>
      </c>
      <c r="H3121" s="298" t="s">
        <v>5258</v>
      </c>
      <c r="I3121" s="298" t="s">
        <v>4966</v>
      </c>
      <c r="J3121" s="298" t="s">
        <v>4967</v>
      </c>
      <c r="K3121" s="273"/>
      <c r="L3121" s="273"/>
      <c r="M3121" s="273"/>
      <c r="N3121" s="273">
        <v>0</v>
      </c>
      <c r="O3121" s="273">
        <v>6</v>
      </c>
      <c r="P3121" s="287">
        <v>52159.199999999997</v>
      </c>
      <c r="Q3121" s="288" t="s">
        <v>8627</v>
      </c>
      <c r="R3121" s="289" t="s">
        <v>8628</v>
      </c>
    </row>
    <row r="3122" spans="1:18" x14ac:dyDescent="0.2">
      <c r="A3122" s="274" t="s">
        <v>4960</v>
      </c>
      <c r="B3122" s="274" t="s">
        <v>2629</v>
      </c>
      <c r="C3122" s="274" t="s">
        <v>4961</v>
      </c>
      <c r="D3122" s="273" t="s">
        <v>4962</v>
      </c>
      <c r="E3122" s="296">
        <v>8500</v>
      </c>
      <c r="F3122" s="274" t="s">
        <v>7785</v>
      </c>
      <c r="G3122" s="273" t="s">
        <v>7786</v>
      </c>
      <c r="H3122" s="298" t="s">
        <v>5452</v>
      </c>
      <c r="I3122" s="298" t="s">
        <v>4966</v>
      </c>
      <c r="J3122" s="298" t="s">
        <v>4967</v>
      </c>
      <c r="K3122" s="273"/>
      <c r="L3122" s="273"/>
      <c r="M3122" s="273"/>
      <c r="N3122" s="273">
        <v>0</v>
      </c>
      <c r="O3122" s="273">
        <v>6</v>
      </c>
      <c r="P3122" s="287">
        <v>52159.199999999997</v>
      </c>
      <c r="Q3122" s="288" t="s">
        <v>8627</v>
      </c>
      <c r="R3122" s="289" t="s">
        <v>8628</v>
      </c>
    </row>
    <row r="3123" spans="1:18" x14ac:dyDescent="0.2">
      <c r="A3123" s="274" t="s">
        <v>4960</v>
      </c>
      <c r="B3123" s="274" t="s">
        <v>2629</v>
      </c>
      <c r="C3123" s="274" t="s">
        <v>4961</v>
      </c>
      <c r="D3123" s="273" t="s">
        <v>4962</v>
      </c>
      <c r="E3123" s="296">
        <v>10500</v>
      </c>
      <c r="F3123" s="274" t="s">
        <v>7787</v>
      </c>
      <c r="G3123" s="273" t="s">
        <v>7788</v>
      </c>
      <c r="H3123" s="298" t="s">
        <v>4976</v>
      </c>
      <c r="I3123" s="298" t="s">
        <v>4966</v>
      </c>
      <c r="J3123" s="298" t="s">
        <v>4967</v>
      </c>
      <c r="K3123" s="273"/>
      <c r="L3123" s="273"/>
      <c r="M3123" s="273"/>
      <c r="N3123" s="273">
        <v>0</v>
      </c>
      <c r="O3123" s="273">
        <v>6</v>
      </c>
      <c r="P3123" s="287">
        <v>64159.199999999997</v>
      </c>
      <c r="Q3123" s="288" t="s">
        <v>8627</v>
      </c>
      <c r="R3123" s="289" t="s">
        <v>8628</v>
      </c>
    </row>
    <row r="3124" spans="1:18" x14ac:dyDescent="0.2">
      <c r="A3124" s="274" t="s">
        <v>4960</v>
      </c>
      <c r="B3124" s="274" t="s">
        <v>2629</v>
      </c>
      <c r="C3124" s="274" t="s">
        <v>4961</v>
      </c>
      <c r="D3124" s="273" t="s">
        <v>4962</v>
      </c>
      <c r="E3124" s="296">
        <v>6500</v>
      </c>
      <c r="F3124" s="274" t="s">
        <v>7789</v>
      </c>
      <c r="G3124" s="273" t="s">
        <v>7790</v>
      </c>
      <c r="H3124" s="274" t="s">
        <v>4985</v>
      </c>
      <c r="I3124" s="274" t="s">
        <v>4966</v>
      </c>
      <c r="J3124" s="274" t="s">
        <v>4967</v>
      </c>
      <c r="K3124" s="273"/>
      <c r="L3124" s="273"/>
      <c r="M3124" s="273"/>
      <c r="N3124" s="273">
        <v>3</v>
      </c>
      <c r="O3124" s="273">
        <v>6</v>
      </c>
      <c r="P3124" s="287">
        <v>40159.200000000004</v>
      </c>
      <c r="Q3124" s="274"/>
      <c r="R3124" s="290"/>
    </row>
    <row r="3125" spans="1:18" x14ac:dyDescent="0.2">
      <c r="A3125" s="274" t="s">
        <v>4960</v>
      </c>
      <c r="B3125" s="274" t="s">
        <v>2629</v>
      </c>
      <c r="C3125" s="274" t="s">
        <v>4961</v>
      </c>
      <c r="D3125" s="273" t="s">
        <v>4962</v>
      </c>
      <c r="E3125" s="296">
        <v>9500</v>
      </c>
      <c r="F3125" s="274" t="s">
        <v>7791</v>
      </c>
      <c r="G3125" s="273" t="s">
        <v>7792</v>
      </c>
      <c r="H3125" s="274" t="s">
        <v>4985</v>
      </c>
      <c r="I3125" s="274" t="s">
        <v>4966</v>
      </c>
      <c r="J3125" s="274" t="s">
        <v>4967</v>
      </c>
      <c r="K3125" s="273"/>
      <c r="L3125" s="273"/>
      <c r="M3125" s="273"/>
      <c r="N3125" s="273">
        <v>3</v>
      </c>
      <c r="O3125" s="273">
        <v>6</v>
      </c>
      <c r="P3125" s="287">
        <v>58159.199999999997</v>
      </c>
      <c r="Q3125" s="274"/>
      <c r="R3125" s="290"/>
    </row>
    <row r="3126" spans="1:18" x14ac:dyDescent="0.2">
      <c r="A3126" s="274" t="s">
        <v>4960</v>
      </c>
      <c r="B3126" s="274" t="s">
        <v>2629</v>
      </c>
      <c r="C3126" s="274" t="s">
        <v>4961</v>
      </c>
      <c r="D3126" s="273" t="s">
        <v>4962</v>
      </c>
      <c r="E3126" s="296">
        <v>7500</v>
      </c>
      <c r="F3126" s="274" t="s">
        <v>7793</v>
      </c>
      <c r="G3126" s="273" t="s">
        <v>7794</v>
      </c>
      <c r="H3126" s="298" t="s">
        <v>4965</v>
      </c>
      <c r="I3126" s="298" t="s">
        <v>4966</v>
      </c>
      <c r="J3126" s="298" t="s">
        <v>4967</v>
      </c>
      <c r="K3126" s="273"/>
      <c r="L3126" s="273"/>
      <c r="M3126" s="273"/>
      <c r="N3126" s="273">
        <v>3</v>
      </c>
      <c r="O3126" s="273">
        <v>6</v>
      </c>
      <c r="P3126" s="287">
        <v>46159.200000000004</v>
      </c>
      <c r="Q3126" s="288" t="s">
        <v>8627</v>
      </c>
      <c r="R3126" s="289" t="s">
        <v>8628</v>
      </c>
    </row>
    <row r="3127" spans="1:18" x14ac:dyDescent="0.2">
      <c r="A3127" s="274" t="s">
        <v>4960</v>
      </c>
      <c r="B3127" s="274" t="s">
        <v>2629</v>
      </c>
      <c r="C3127" s="274" t="s">
        <v>4961</v>
      </c>
      <c r="D3127" s="273" t="s">
        <v>4962</v>
      </c>
      <c r="E3127" s="296">
        <v>6500</v>
      </c>
      <c r="F3127" s="274" t="s">
        <v>7795</v>
      </c>
      <c r="G3127" s="273" t="s">
        <v>7796</v>
      </c>
      <c r="H3127" s="274" t="s">
        <v>4985</v>
      </c>
      <c r="I3127" s="274" t="s">
        <v>4966</v>
      </c>
      <c r="J3127" s="274" t="s">
        <v>4967</v>
      </c>
      <c r="K3127" s="273"/>
      <c r="L3127" s="273"/>
      <c r="M3127" s="273"/>
      <c r="N3127" s="273">
        <v>3</v>
      </c>
      <c r="O3127" s="273">
        <v>6</v>
      </c>
      <c r="P3127" s="287">
        <v>40159.200000000004</v>
      </c>
      <c r="Q3127" s="274"/>
      <c r="R3127" s="290"/>
    </row>
    <row r="3128" spans="1:18" x14ac:dyDescent="0.2">
      <c r="A3128" s="274" t="s">
        <v>4960</v>
      </c>
      <c r="B3128" s="274" t="s">
        <v>2629</v>
      </c>
      <c r="C3128" s="274" t="s">
        <v>4961</v>
      </c>
      <c r="D3128" s="273" t="s">
        <v>4962</v>
      </c>
      <c r="E3128" s="296">
        <v>8500</v>
      </c>
      <c r="F3128" s="274" t="s">
        <v>7797</v>
      </c>
      <c r="G3128" s="273" t="s">
        <v>7798</v>
      </c>
      <c r="H3128" s="274" t="s">
        <v>4976</v>
      </c>
      <c r="I3128" s="274" t="s">
        <v>4966</v>
      </c>
      <c r="J3128" s="274" t="s">
        <v>4967</v>
      </c>
      <c r="K3128" s="273"/>
      <c r="L3128" s="273"/>
      <c r="M3128" s="273"/>
      <c r="N3128" s="273">
        <v>0</v>
      </c>
      <c r="O3128" s="273">
        <v>6</v>
      </c>
      <c r="P3128" s="287">
        <v>52159.199999999997</v>
      </c>
      <c r="Q3128" s="274"/>
      <c r="R3128" s="290"/>
    </row>
    <row r="3129" spans="1:18" x14ac:dyDescent="0.2">
      <c r="A3129" s="274" t="s">
        <v>4960</v>
      </c>
      <c r="B3129" s="274" t="s">
        <v>2629</v>
      </c>
      <c r="C3129" s="274" t="s">
        <v>4961</v>
      </c>
      <c r="D3129" s="273" t="s">
        <v>4962</v>
      </c>
      <c r="E3129" s="296">
        <v>6500</v>
      </c>
      <c r="F3129" s="274" t="s">
        <v>7799</v>
      </c>
      <c r="G3129" s="273" t="s">
        <v>7800</v>
      </c>
      <c r="H3129" s="298" t="s">
        <v>5015</v>
      </c>
      <c r="I3129" s="298" t="s">
        <v>4966</v>
      </c>
      <c r="J3129" s="298" t="s">
        <v>4967</v>
      </c>
      <c r="K3129" s="273"/>
      <c r="L3129" s="273"/>
      <c r="M3129" s="273"/>
      <c r="N3129" s="273">
        <v>0</v>
      </c>
      <c r="O3129" s="273">
        <v>6</v>
      </c>
      <c r="P3129" s="287">
        <v>40159.200000000004</v>
      </c>
      <c r="Q3129" s="288" t="s">
        <v>8627</v>
      </c>
      <c r="R3129" s="289" t="s">
        <v>8628</v>
      </c>
    </row>
    <row r="3130" spans="1:18" x14ac:dyDescent="0.2">
      <c r="A3130" s="274" t="s">
        <v>4960</v>
      </c>
      <c r="B3130" s="274" t="s">
        <v>2629</v>
      </c>
      <c r="C3130" s="274" t="s">
        <v>4961</v>
      </c>
      <c r="D3130" s="273" t="s">
        <v>4962</v>
      </c>
      <c r="E3130" s="296">
        <v>8500</v>
      </c>
      <c r="F3130" s="274" t="s">
        <v>7801</v>
      </c>
      <c r="G3130" s="273" t="s">
        <v>7802</v>
      </c>
      <c r="H3130" s="298" t="s">
        <v>4976</v>
      </c>
      <c r="I3130" s="298" t="s">
        <v>4966</v>
      </c>
      <c r="J3130" s="298" t="s">
        <v>4967</v>
      </c>
      <c r="K3130" s="273"/>
      <c r="L3130" s="273"/>
      <c r="M3130" s="273"/>
      <c r="N3130" s="273">
        <v>3</v>
      </c>
      <c r="O3130" s="273">
        <v>6</v>
      </c>
      <c r="P3130" s="287">
        <v>52159.199999999997</v>
      </c>
      <c r="Q3130" s="288" t="s">
        <v>8627</v>
      </c>
      <c r="R3130" s="289" t="s">
        <v>8628</v>
      </c>
    </row>
    <row r="3131" spans="1:18" x14ac:dyDescent="0.2">
      <c r="A3131" s="274" t="s">
        <v>4960</v>
      </c>
      <c r="B3131" s="274" t="s">
        <v>2629</v>
      </c>
      <c r="C3131" s="274" t="s">
        <v>4961</v>
      </c>
      <c r="D3131" s="273" t="s">
        <v>4962</v>
      </c>
      <c r="E3131" s="296">
        <v>5500</v>
      </c>
      <c r="F3131" s="274" t="s">
        <v>7803</v>
      </c>
      <c r="G3131" s="273" t="s">
        <v>7804</v>
      </c>
      <c r="H3131" s="298" t="s">
        <v>4973</v>
      </c>
      <c r="I3131" s="298" t="s">
        <v>4966</v>
      </c>
      <c r="J3131" s="298" t="s">
        <v>4967</v>
      </c>
      <c r="K3131" s="273"/>
      <c r="L3131" s="273"/>
      <c r="M3131" s="273"/>
      <c r="N3131" s="273">
        <v>3</v>
      </c>
      <c r="O3131" s="273">
        <v>6</v>
      </c>
      <c r="P3131" s="287">
        <v>34159.199999999997</v>
      </c>
      <c r="Q3131" s="288" t="s">
        <v>8627</v>
      </c>
      <c r="R3131" s="289" t="s">
        <v>8628</v>
      </c>
    </row>
    <row r="3132" spans="1:18" x14ac:dyDescent="0.2">
      <c r="A3132" s="274" t="s">
        <v>4960</v>
      </c>
      <c r="B3132" s="274" t="s">
        <v>2629</v>
      </c>
      <c r="C3132" s="274" t="s">
        <v>4961</v>
      </c>
      <c r="D3132" s="273" t="s">
        <v>4962</v>
      </c>
      <c r="E3132" s="296">
        <v>6500</v>
      </c>
      <c r="F3132" s="274" t="s">
        <v>7805</v>
      </c>
      <c r="G3132" s="273" t="s">
        <v>7806</v>
      </c>
      <c r="H3132" s="298" t="s">
        <v>4976</v>
      </c>
      <c r="I3132" s="298" t="s">
        <v>4966</v>
      </c>
      <c r="J3132" s="298" t="s">
        <v>4967</v>
      </c>
      <c r="K3132" s="273"/>
      <c r="L3132" s="273"/>
      <c r="M3132" s="273"/>
      <c r="N3132" s="273">
        <v>3</v>
      </c>
      <c r="O3132" s="273">
        <v>6</v>
      </c>
      <c r="P3132" s="287">
        <v>40159.200000000004</v>
      </c>
      <c r="Q3132" s="288" t="s">
        <v>8627</v>
      </c>
      <c r="R3132" s="289" t="s">
        <v>8628</v>
      </c>
    </row>
    <row r="3133" spans="1:18" x14ac:dyDescent="0.2">
      <c r="A3133" s="274" t="s">
        <v>4960</v>
      </c>
      <c r="B3133" s="274" t="s">
        <v>2629</v>
      </c>
      <c r="C3133" s="274" t="s">
        <v>4961</v>
      </c>
      <c r="D3133" s="273" t="s">
        <v>4962</v>
      </c>
      <c r="E3133" s="296">
        <v>9500</v>
      </c>
      <c r="F3133" s="274" t="s">
        <v>7807</v>
      </c>
      <c r="G3133" s="273" t="s">
        <v>7808</v>
      </c>
      <c r="H3133" s="298" t="s">
        <v>7093</v>
      </c>
      <c r="I3133" s="298" t="s">
        <v>4966</v>
      </c>
      <c r="J3133" s="298" t="s">
        <v>4967</v>
      </c>
      <c r="K3133" s="273"/>
      <c r="L3133" s="273"/>
      <c r="M3133" s="273"/>
      <c r="N3133" s="273">
        <v>4</v>
      </c>
      <c r="O3133" s="273">
        <v>6</v>
      </c>
      <c r="P3133" s="287">
        <v>58159.199999999997</v>
      </c>
      <c r="Q3133" s="288" t="s">
        <v>8627</v>
      </c>
      <c r="R3133" s="289" t="s">
        <v>8628</v>
      </c>
    </row>
    <row r="3134" spans="1:18" x14ac:dyDescent="0.2">
      <c r="A3134" s="274" t="s">
        <v>4960</v>
      </c>
      <c r="B3134" s="274" t="s">
        <v>2629</v>
      </c>
      <c r="C3134" s="274" t="s">
        <v>4961</v>
      </c>
      <c r="D3134" s="273" t="s">
        <v>4962</v>
      </c>
      <c r="E3134" s="296">
        <v>6500</v>
      </c>
      <c r="F3134" s="274" t="s">
        <v>7809</v>
      </c>
      <c r="G3134" s="273" t="s">
        <v>7810</v>
      </c>
      <c r="H3134" s="298" t="s">
        <v>4999</v>
      </c>
      <c r="I3134" s="298" t="s">
        <v>4966</v>
      </c>
      <c r="J3134" s="298" t="s">
        <v>4967</v>
      </c>
      <c r="K3134" s="273"/>
      <c r="L3134" s="273"/>
      <c r="M3134" s="273"/>
      <c r="N3134" s="273">
        <v>4</v>
      </c>
      <c r="O3134" s="273">
        <v>6</v>
      </c>
      <c r="P3134" s="287">
        <v>40159.200000000004</v>
      </c>
      <c r="Q3134" s="288" t="s">
        <v>8627</v>
      </c>
      <c r="R3134" s="289" t="s">
        <v>8628</v>
      </c>
    </row>
    <row r="3135" spans="1:18" x14ac:dyDescent="0.2">
      <c r="A3135" s="274" t="s">
        <v>4960</v>
      </c>
      <c r="B3135" s="274" t="s">
        <v>2629</v>
      </c>
      <c r="C3135" s="274" t="s">
        <v>4961</v>
      </c>
      <c r="D3135" s="273" t="s">
        <v>4970</v>
      </c>
      <c r="E3135" s="296">
        <v>3000</v>
      </c>
      <c r="F3135" s="274" t="s">
        <v>7811</v>
      </c>
      <c r="G3135" s="273" t="s">
        <v>7812</v>
      </c>
      <c r="H3135" s="298" t="s">
        <v>4992</v>
      </c>
      <c r="I3135" s="298" t="s">
        <v>4966</v>
      </c>
      <c r="J3135" s="298" t="s">
        <v>5123</v>
      </c>
      <c r="K3135" s="273"/>
      <c r="L3135" s="273"/>
      <c r="M3135" s="273"/>
      <c r="N3135" s="273">
        <v>0</v>
      </c>
      <c r="O3135" s="273">
        <v>6</v>
      </c>
      <c r="P3135" s="287">
        <v>19159.199999999997</v>
      </c>
      <c r="Q3135" s="288" t="s">
        <v>8627</v>
      </c>
      <c r="R3135" s="289" t="s">
        <v>8628</v>
      </c>
    </row>
    <row r="3136" spans="1:18" x14ac:dyDescent="0.2">
      <c r="A3136" s="274" t="s">
        <v>4960</v>
      </c>
      <c r="B3136" s="274" t="s">
        <v>2629</v>
      </c>
      <c r="C3136" s="274" t="s">
        <v>4961</v>
      </c>
      <c r="D3136" s="273" t="s">
        <v>4962</v>
      </c>
      <c r="E3136" s="296">
        <v>6500</v>
      </c>
      <c r="F3136" s="274" t="s">
        <v>7813</v>
      </c>
      <c r="G3136" s="273" t="s">
        <v>7814</v>
      </c>
      <c r="H3136" s="298" t="s">
        <v>4973</v>
      </c>
      <c r="I3136" s="298" t="s">
        <v>4966</v>
      </c>
      <c r="J3136" s="298" t="s">
        <v>4967</v>
      </c>
      <c r="K3136" s="273"/>
      <c r="L3136" s="273"/>
      <c r="M3136" s="273"/>
      <c r="N3136" s="273">
        <v>4</v>
      </c>
      <c r="O3136" s="273">
        <v>6</v>
      </c>
      <c r="P3136" s="287">
        <v>40159.200000000004</v>
      </c>
      <c r="Q3136" s="288" t="s">
        <v>8627</v>
      </c>
      <c r="R3136" s="289" t="s">
        <v>8628</v>
      </c>
    </row>
    <row r="3137" spans="1:18" x14ac:dyDescent="0.2">
      <c r="A3137" s="274" t="s">
        <v>4960</v>
      </c>
      <c r="B3137" s="274" t="s">
        <v>2629</v>
      </c>
      <c r="C3137" s="274" t="s">
        <v>4961</v>
      </c>
      <c r="D3137" s="273" t="s">
        <v>4962</v>
      </c>
      <c r="E3137" s="296">
        <v>12000</v>
      </c>
      <c r="F3137" s="274" t="s">
        <v>7815</v>
      </c>
      <c r="G3137" s="273" t="s">
        <v>7816</v>
      </c>
      <c r="H3137" s="298" t="s">
        <v>5763</v>
      </c>
      <c r="I3137" s="298" t="s">
        <v>4966</v>
      </c>
      <c r="J3137" s="298" t="s">
        <v>4967</v>
      </c>
      <c r="K3137" s="273"/>
      <c r="L3137" s="273"/>
      <c r="M3137" s="273"/>
      <c r="N3137" s="273">
        <v>3</v>
      </c>
      <c r="O3137" s="273">
        <v>6</v>
      </c>
      <c r="P3137" s="287">
        <v>73159.200000000012</v>
      </c>
      <c r="Q3137" s="288" t="s">
        <v>8627</v>
      </c>
      <c r="R3137" s="289" t="s">
        <v>8628</v>
      </c>
    </row>
    <row r="3138" spans="1:18" x14ac:dyDescent="0.2">
      <c r="A3138" s="274" t="s">
        <v>4960</v>
      </c>
      <c r="B3138" s="274" t="s">
        <v>2629</v>
      </c>
      <c r="C3138" s="274" t="s">
        <v>4961</v>
      </c>
      <c r="D3138" s="273" t="s">
        <v>4962</v>
      </c>
      <c r="E3138" s="296">
        <v>8500</v>
      </c>
      <c r="F3138" s="274" t="s">
        <v>7817</v>
      </c>
      <c r="G3138" s="273" t="s">
        <v>7818</v>
      </c>
      <c r="H3138" s="298" t="s">
        <v>4985</v>
      </c>
      <c r="I3138" s="298" t="s">
        <v>4966</v>
      </c>
      <c r="J3138" s="298" t="s">
        <v>4967</v>
      </c>
      <c r="K3138" s="273"/>
      <c r="L3138" s="273"/>
      <c r="M3138" s="273"/>
      <c r="N3138" s="273">
        <v>3</v>
      </c>
      <c r="O3138" s="273">
        <v>6</v>
      </c>
      <c r="P3138" s="287">
        <v>52159.199999999997</v>
      </c>
      <c r="Q3138" s="288" t="s">
        <v>8627</v>
      </c>
      <c r="R3138" s="289" t="s">
        <v>8628</v>
      </c>
    </row>
    <row r="3139" spans="1:18" x14ac:dyDescent="0.2">
      <c r="A3139" s="274" t="s">
        <v>4960</v>
      </c>
      <c r="B3139" s="274" t="s">
        <v>2629</v>
      </c>
      <c r="C3139" s="274" t="s">
        <v>4961</v>
      </c>
      <c r="D3139" s="273" t="s">
        <v>4962</v>
      </c>
      <c r="E3139" s="296">
        <v>6500</v>
      </c>
      <c r="F3139" s="274" t="s">
        <v>7819</v>
      </c>
      <c r="G3139" s="273" t="s">
        <v>7820</v>
      </c>
      <c r="H3139" s="298" t="s">
        <v>4965</v>
      </c>
      <c r="I3139" s="298" t="s">
        <v>4966</v>
      </c>
      <c r="J3139" s="298" t="s">
        <v>4967</v>
      </c>
      <c r="K3139" s="273"/>
      <c r="L3139" s="273"/>
      <c r="M3139" s="273"/>
      <c r="N3139" s="273">
        <v>3</v>
      </c>
      <c r="O3139" s="273">
        <v>6</v>
      </c>
      <c r="P3139" s="287">
        <v>39381.699999999997</v>
      </c>
      <c r="Q3139" s="288" t="s">
        <v>8627</v>
      </c>
      <c r="R3139" s="289" t="s">
        <v>8628</v>
      </c>
    </row>
    <row r="3140" spans="1:18" x14ac:dyDescent="0.2">
      <c r="A3140" s="274" t="s">
        <v>4960</v>
      </c>
      <c r="B3140" s="274" t="s">
        <v>2629</v>
      </c>
      <c r="C3140" s="274" t="s">
        <v>4961</v>
      </c>
      <c r="D3140" s="273" t="s">
        <v>4962</v>
      </c>
      <c r="E3140" s="296">
        <v>6500</v>
      </c>
      <c r="F3140" s="274" t="s">
        <v>7821</v>
      </c>
      <c r="G3140" s="273" t="s">
        <v>7822</v>
      </c>
      <c r="H3140" s="274" t="s">
        <v>4976</v>
      </c>
      <c r="I3140" s="274" t="s">
        <v>4966</v>
      </c>
      <c r="J3140" s="274" t="s">
        <v>4967</v>
      </c>
      <c r="K3140" s="273"/>
      <c r="L3140" s="273"/>
      <c r="M3140" s="273"/>
      <c r="N3140" s="273">
        <v>0</v>
      </c>
      <c r="O3140" s="273">
        <v>6</v>
      </c>
      <c r="P3140" s="287">
        <v>40159.200000000004</v>
      </c>
      <c r="Q3140" s="274"/>
      <c r="R3140" s="290"/>
    </row>
    <row r="3141" spans="1:18" x14ac:dyDescent="0.2">
      <c r="A3141" s="274" t="s">
        <v>4960</v>
      </c>
      <c r="B3141" s="274" t="s">
        <v>2629</v>
      </c>
      <c r="C3141" s="274" t="s">
        <v>4961</v>
      </c>
      <c r="D3141" s="273" t="s">
        <v>4962</v>
      </c>
      <c r="E3141" s="296">
        <v>11000</v>
      </c>
      <c r="F3141" s="274" t="s">
        <v>7823</v>
      </c>
      <c r="G3141" s="273" t="s">
        <v>7824</v>
      </c>
      <c r="H3141" s="298" t="s">
        <v>4985</v>
      </c>
      <c r="I3141" s="298" t="s">
        <v>4966</v>
      </c>
      <c r="J3141" s="298" t="s">
        <v>4967</v>
      </c>
      <c r="K3141" s="273"/>
      <c r="L3141" s="273"/>
      <c r="M3141" s="273"/>
      <c r="N3141" s="273">
        <v>4</v>
      </c>
      <c r="O3141" s="273">
        <v>6</v>
      </c>
      <c r="P3141" s="287">
        <v>67159.200000000012</v>
      </c>
      <c r="Q3141" s="288" t="s">
        <v>8627</v>
      </c>
      <c r="R3141" s="289" t="s">
        <v>8628</v>
      </c>
    </row>
    <row r="3142" spans="1:18" x14ac:dyDescent="0.2">
      <c r="A3142" s="274" t="s">
        <v>4960</v>
      </c>
      <c r="B3142" s="274" t="s">
        <v>2629</v>
      </c>
      <c r="C3142" s="274" t="s">
        <v>4961</v>
      </c>
      <c r="D3142" s="273" t="s">
        <v>4962</v>
      </c>
      <c r="E3142" s="296">
        <v>7500</v>
      </c>
      <c r="F3142" s="274" t="s">
        <v>7825</v>
      </c>
      <c r="G3142" s="273" t="s">
        <v>7826</v>
      </c>
      <c r="H3142" s="298" t="s">
        <v>5015</v>
      </c>
      <c r="I3142" s="298" t="s">
        <v>4966</v>
      </c>
      <c r="J3142" s="298" t="s">
        <v>4967</v>
      </c>
      <c r="K3142" s="273"/>
      <c r="L3142" s="273"/>
      <c r="M3142" s="273"/>
      <c r="N3142" s="273">
        <v>0</v>
      </c>
      <c r="O3142" s="273">
        <v>5</v>
      </c>
      <c r="P3142" s="287">
        <v>38472.9</v>
      </c>
      <c r="Q3142" s="288" t="s">
        <v>8627</v>
      </c>
      <c r="R3142" s="289" t="s">
        <v>8628</v>
      </c>
    </row>
    <row r="3143" spans="1:18" x14ac:dyDescent="0.2">
      <c r="A3143" s="274" t="s">
        <v>4960</v>
      </c>
      <c r="B3143" s="274" t="s">
        <v>2629</v>
      </c>
      <c r="C3143" s="274" t="s">
        <v>4961</v>
      </c>
      <c r="D3143" s="273" t="s">
        <v>4962</v>
      </c>
      <c r="E3143" s="296">
        <v>8500</v>
      </c>
      <c r="F3143" s="274" t="s">
        <v>7827</v>
      </c>
      <c r="G3143" s="273" t="s">
        <v>7828</v>
      </c>
      <c r="H3143" s="274" t="s">
        <v>4965</v>
      </c>
      <c r="I3143" s="274" t="s">
        <v>4966</v>
      </c>
      <c r="J3143" s="274" t="s">
        <v>4967</v>
      </c>
      <c r="K3143" s="273"/>
      <c r="L3143" s="273"/>
      <c r="M3143" s="273"/>
      <c r="N3143" s="273">
        <v>3</v>
      </c>
      <c r="O3143" s="273">
        <v>6</v>
      </c>
      <c r="P3143" s="287">
        <v>52159.199999999997</v>
      </c>
      <c r="Q3143" s="274"/>
      <c r="R3143" s="290"/>
    </row>
    <row r="3144" spans="1:18" x14ac:dyDescent="0.2">
      <c r="A3144" s="274" t="s">
        <v>4960</v>
      </c>
      <c r="B3144" s="274" t="s">
        <v>2629</v>
      </c>
      <c r="C3144" s="274" t="s">
        <v>4961</v>
      </c>
      <c r="D3144" s="273" t="s">
        <v>4962</v>
      </c>
      <c r="E3144" s="296">
        <v>11000</v>
      </c>
      <c r="F3144" s="274" t="s">
        <v>7829</v>
      </c>
      <c r="G3144" s="273" t="s">
        <v>7830</v>
      </c>
      <c r="H3144" s="298" t="s">
        <v>4985</v>
      </c>
      <c r="I3144" s="298" t="s">
        <v>4966</v>
      </c>
      <c r="J3144" s="298" t="s">
        <v>4967</v>
      </c>
      <c r="K3144" s="273"/>
      <c r="L3144" s="273"/>
      <c r="M3144" s="273"/>
      <c r="N3144" s="273">
        <v>4</v>
      </c>
      <c r="O3144" s="273">
        <v>6</v>
      </c>
      <c r="P3144" s="287">
        <v>67159.200000000012</v>
      </c>
      <c r="Q3144" s="288" t="s">
        <v>8627</v>
      </c>
      <c r="R3144" s="289" t="s">
        <v>8628</v>
      </c>
    </row>
    <row r="3145" spans="1:18" x14ac:dyDescent="0.2">
      <c r="A3145" s="274" t="s">
        <v>4960</v>
      </c>
      <c r="B3145" s="274" t="s">
        <v>2629</v>
      </c>
      <c r="C3145" s="274" t="s">
        <v>4961</v>
      </c>
      <c r="D3145" s="273" t="s">
        <v>4962</v>
      </c>
      <c r="E3145" s="296">
        <v>5500</v>
      </c>
      <c r="F3145" s="274" t="s">
        <v>7831</v>
      </c>
      <c r="G3145" s="273" t="s">
        <v>7832</v>
      </c>
      <c r="H3145" s="298" t="s">
        <v>4973</v>
      </c>
      <c r="I3145" s="298" t="s">
        <v>4966</v>
      </c>
      <c r="J3145" s="298" t="s">
        <v>4967</v>
      </c>
      <c r="K3145" s="273"/>
      <c r="L3145" s="273"/>
      <c r="M3145" s="273"/>
      <c r="N3145" s="273">
        <v>3</v>
      </c>
      <c r="O3145" s="273">
        <v>6</v>
      </c>
      <c r="P3145" s="287">
        <v>34159.199999999997</v>
      </c>
      <c r="Q3145" s="288" t="s">
        <v>8627</v>
      </c>
      <c r="R3145" s="289" t="s">
        <v>8628</v>
      </c>
    </row>
    <row r="3146" spans="1:18" x14ac:dyDescent="0.2">
      <c r="A3146" s="274" t="s">
        <v>4960</v>
      </c>
      <c r="B3146" s="274" t="s">
        <v>2629</v>
      </c>
      <c r="C3146" s="274" t="s">
        <v>4961</v>
      </c>
      <c r="D3146" s="273" t="s">
        <v>4962</v>
      </c>
      <c r="E3146" s="296">
        <v>8500</v>
      </c>
      <c r="F3146" s="274" t="s">
        <v>7833</v>
      </c>
      <c r="G3146" s="273" t="s">
        <v>7834</v>
      </c>
      <c r="H3146" s="298" t="s">
        <v>4985</v>
      </c>
      <c r="I3146" s="298" t="s">
        <v>4966</v>
      </c>
      <c r="J3146" s="298" t="s">
        <v>4967</v>
      </c>
      <c r="K3146" s="273"/>
      <c r="L3146" s="273"/>
      <c r="M3146" s="273"/>
      <c r="N3146" s="273">
        <v>3</v>
      </c>
      <c r="O3146" s="273">
        <v>6</v>
      </c>
      <c r="P3146" s="287">
        <v>52159.199999999997</v>
      </c>
      <c r="Q3146" s="288" t="s">
        <v>8627</v>
      </c>
      <c r="R3146" s="289" t="s">
        <v>8628</v>
      </c>
    </row>
    <row r="3147" spans="1:18" x14ac:dyDescent="0.2">
      <c r="A3147" s="274" t="s">
        <v>4960</v>
      </c>
      <c r="B3147" s="274" t="s">
        <v>2629</v>
      </c>
      <c r="C3147" s="274" t="s">
        <v>4961</v>
      </c>
      <c r="D3147" s="273" t="s">
        <v>4962</v>
      </c>
      <c r="E3147" s="296">
        <v>6500</v>
      </c>
      <c r="F3147" s="274" t="s">
        <v>7835</v>
      </c>
      <c r="G3147" s="273" t="s">
        <v>7836</v>
      </c>
      <c r="H3147" s="298" t="s">
        <v>4985</v>
      </c>
      <c r="I3147" s="298" t="s">
        <v>4966</v>
      </c>
      <c r="J3147" s="298" t="s">
        <v>4967</v>
      </c>
      <c r="K3147" s="273"/>
      <c r="L3147" s="273"/>
      <c r="M3147" s="273"/>
      <c r="N3147" s="273">
        <v>3</v>
      </c>
      <c r="O3147" s="273">
        <v>6</v>
      </c>
      <c r="P3147" s="287">
        <v>40159.200000000004</v>
      </c>
      <c r="Q3147" s="288" t="s">
        <v>8627</v>
      </c>
      <c r="R3147" s="289" t="s">
        <v>8628</v>
      </c>
    </row>
    <row r="3148" spans="1:18" x14ac:dyDescent="0.2">
      <c r="A3148" s="274" t="s">
        <v>4960</v>
      </c>
      <c r="B3148" s="274" t="s">
        <v>2629</v>
      </c>
      <c r="C3148" s="274" t="s">
        <v>4961</v>
      </c>
      <c r="D3148" s="273" t="s">
        <v>4962</v>
      </c>
      <c r="E3148" s="296">
        <v>6500</v>
      </c>
      <c r="F3148" s="274" t="s">
        <v>7837</v>
      </c>
      <c r="G3148" s="273" t="s">
        <v>7838</v>
      </c>
      <c r="H3148" s="298" t="s">
        <v>4965</v>
      </c>
      <c r="I3148" s="298" t="s">
        <v>4966</v>
      </c>
      <c r="J3148" s="298" t="s">
        <v>4967</v>
      </c>
      <c r="K3148" s="273"/>
      <c r="L3148" s="273"/>
      <c r="M3148" s="273"/>
      <c r="N3148" s="273">
        <v>0</v>
      </c>
      <c r="O3148" s="273">
        <v>6</v>
      </c>
      <c r="P3148" s="287">
        <v>40159.200000000004</v>
      </c>
      <c r="Q3148" s="288" t="s">
        <v>8627</v>
      </c>
      <c r="R3148" s="289" t="s">
        <v>8628</v>
      </c>
    </row>
    <row r="3149" spans="1:18" x14ac:dyDescent="0.2">
      <c r="A3149" s="274" t="s">
        <v>4960</v>
      </c>
      <c r="B3149" s="274" t="s">
        <v>2629</v>
      </c>
      <c r="C3149" s="274" t="s">
        <v>4961</v>
      </c>
      <c r="D3149" s="273" t="s">
        <v>4962</v>
      </c>
      <c r="E3149" s="296">
        <v>6500</v>
      </c>
      <c r="F3149" s="274" t="s">
        <v>7839</v>
      </c>
      <c r="G3149" s="273" t="s">
        <v>7840</v>
      </c>
      <c r="H3149" s="298" t="s">
        <v>4976</v>
      </c>
      <c r="I3149" s="298" t="s">
        <v>4966</v>
      </c>
      <c r="J3149" s="298" t="s">
        <v>4967</v>
      </c>
      <c r="K3149" s="273"/>
      <c r="L3149" s="273"/>
      <c r="M3149" s="273"/>
      <c r="N3149" s="273">
        <v>3</v>
      </c>
      <c r="O3149" s="273">
        <v>6</v>
      </c>
      <c r="P3149" s="287">
        <v>40159.200000000004</v>
      </c>
      <c r="Q3149" s="288" t="s">
        <v>8627</v>
      </c>
      <c r="R3149" s="289" t="s">
        <v>8628</v>
      </c>
    </row>
    <row r="3150" spans="1:18" x14ac:dyDescent="0.2">
      <c r="A3150" s="274" t="s">
        <v>4960</v>
      </c>
      <c r="B3150" s="274" t="s">
        <v>2629</v>
      </c>
      <c r="C3150" s="274" t="s">
        <v>4961</v>
      </c>
      <c r="D3150" s="273" t="s">
        <v>4962</v>
      </c>
      <c r="E3150" s="296">
        <v>6500</v>
      </c>
      <c r="F3150" s="274" t="s">
        <v>7841</v>
      </c>
      <c r="G3150" s="273" t="s">
        <v>7842</v>
      </c>
      <c r="H3150" s="298" t="s">
        <v>4965</v>
      </c>
      <c r="I3150" s="298" t="s">
        <v>4966</v>
      </c>
      <c r="J3150" s="298" t="s">
        <v>4967</v>
      </c>
      <c r="K3150" s="273"/>
      <c r="L3150" s="273"/>
      <c r="M3150" s="273"/>
      <c r="N3150" s="273">
        <v>4</v>
      </c>
      <c r="O3150" s="273">
        <v>6</v>
      </c>
      <c r="P3150" s="287">
        <v>40159.200000000004</v>
      </c>
      <c r="Q3150" s="288" t="s">
        <v>8627</v>
      </c>
      <c r="R3150" s="289" t="s">
        <v>8628</v>
      </c>
    </row>
    <row r="3151" spans="1:18" x14ac:dyDescent="0.2">
      <c r="A3151" s="274" t="s">
        <v>4960</v>
      </c>
      <c r="B3151" s="274" t="s">
        <v>2629</v>
      </c>
      <c r="C3151" s="274" t="s">
        <v>4961</v>
      </c>
      <c r="D3151" s="273" t="s">
        <v>4962</v>
      </c>
      <c r="E3151" s="296">
        <v>5500</v>
      </c>
      <c r="F3151" s="274" t="s">
        <v>7843</v>
      </c>
      <c r="G3151" s="273" t="s">
        <v>7844</v>
      </c>
      <c r="H3151" s="298" t="s">
        <v>4965</v>
      </c>
      <c r="I3151" s="298" t="s">
        <v>4966</v>
      </c>
      <c r="J3151" s="298" t="s">
        <v>4967</v>
      </c>
      <c r="K3151" s="273"/>
      <c r="L3151" s="273"/>
      <c r="M3151" s="273"/>
      <c r="N3151" s="273">
        <v>3</v>
      </c>
      <c r="O3151" s="273">
        <v>6</v>
      </c>
      <c r="P3151" s="287">
        <v>34159.199999999997</v>
      </c>
      <c r="Q3151" s="288" t="s">
        <v>8627</v>
      </c>
      <c r="R3151" s="289" t="s">
        <v>8628</v>
      </c>
    </row>
    <row r="3152" spans="1:18" x14ac:dyDescent="0.2">
      <c r="A3152" s="274" t="s">
        <v>4960</v>
      </c>
      <c r="B3152" s="274" t="s">
        <v>2629</v>
      </c>
      <c r="C3152" s="274" t="s">
        <v>4961</v>
      </c>
      <c r="D3152" s="273" t="s">
        <v>4962</v>
      </c>
      <c r="E3152" s="296">
        <v>6500</v>
      </c>
      <c r="F3152" s="274" t="s">
        <v>7845</v>
      </c>
      <c r="G3152" s="273" t="s">
        <v>7846</v>
      </c>
      <c r="H3152" s="298" t="s">
        <v>4999</v>
      </c>
      <c r="I3152" s="298" t="s">
        <v>4966</v>
      </c>
      <c r="J3152" s="298" t="s">
        <v>4967</v>
      </c>
      <c r="K3152" s="273"/>
      <c r="L3152" s="273"/>
      <c r="M3152" s="273"/>
      <c r="N3152" s="273">
        <v>0</v>
      </c>
      <c r="O3152" s="273">
        <v>6</v>
      </c>
      <c r="P3152" s="287">
        <v>40159.200000000004</v>
      </c>
      <c r="Q3152" s="288" t="s">
        <v>8627</v>
      </c>
      <c r="R3152" s="289" t="s">
        <v>8628</v>
      </c>
    </row>
    <row r="3153" spans="1:18" x14ac:dyDescent="0.2">
      <c r="A3153" s="274" t="s">
        <v>4960</v>
      </c>
      <c r="B3153" s="274" t="s">
        <v>2629</v>
      </c>
      <c r="C3153" s="274" t="s">
        <v>4961</v>
      </c>
      <c r="D3153" s="273" t="s">
        <v>4962</v>
      </c>
      <c r="E3153" s="296">
        <v>8500</v>
      </c>
      <c r="F3153" s="274" t="s">
        <v>7847</v>
      </c>
      <c r="G3153" s="273" t="s">
        <v>7848</v>
      </c>
      <c r="H3153" s="298" t="s">
        <v>5135</v>
      </c>
      <c r="I3153" s="298" t="s">
        <v>4966</v>
      </c>
      <c r="J3153" s="298" t="s">
        <v>4967</v>
      </c>
      <c r="K3153" s="273"/>
      <c r="L3153" s="273"/>
      <c r="M3153" s="273"/>
      <c r="N3153" s="273">
        <v>0</v>
      </c>
      <c r="O3153" s="273">
        <v>6</v>
      </c>
      <c r="P3153" s="287">
        <v>52159.199999999997</v>
      </c>
      <c r="Q3153" s="288" t="s">
        <v>8627</v>
      </c>
      <c r="R3153" s="289" t="s">
        <v>8628</v>
      </c>
    </row>
    <row r="3154" spans="1:18" x14ac:dyDescent="0.2">
      <c r="A3154" s="274" t="s">
        <v>4960</v>
      </c>
      <c r="B3154" s="274" t="s">
        <v>2629</v>
      </c>
      <c r="C3154" s="274" t="s">
        <v>4961</v>
      </c>
      <c r="D3154" s="273" t="s">
        <v>4962</v>
      </c>
      <c r="E3154" s="296">
        <v>8500</v>
      </c>
      <c r="F3154" s="274" t="s">
        <v>7849</v>
      </c>
      <c r="G3154" s="273" t="s">
        <v>7850</v>
      </c>
      <c r="H3154" s="274" t="s">
        <v>4985</v>
      </c>
      <c r="I3154" s="274" t="s">
        <v>4966</v>
      </c>
      <c r="J3154" s="274" t="s">
        <v>4967</v>
      </c>
      <c r="K3154" s="273"/>
      <c r="L3154" s="273"/>
      <c r="M3154" s="273"/>
      <c r="N3154" s="273">
        <v>3</v>
      </c>
      <c r="O3154" s="273">
        <v>6</v>
      </c>
      <c r="P3154" s="287">
        <v>52159.199999999997</v>
      </c>
      <c r="Q3154" s="274"/>
      <c r="R3154" s="290"/>
    </row>
    <row r="3155" spans="1:18" x14ac:dyDescent="0.2">
      <c r="A3155" s="274" t="s">
        <v>4960</v>
      </c>
      <c r="B3155" s="274" t="s">
        <v>2629</v>
      </c>
      <c r="C3155" s="274" t="s">
        <v>4961</v>
      </c>
      <c r="D3155" s="273" t="s">
        <v>4962</v>
      </c>
      <c r="E3155" s="296">
        <v>8500</v>
      </c>
      <c r="F3155" s="274" t="s">
        <v>7851</v>
      </c>
      <c r="G3155" s="275" t="s">
        <v>7852</v>
      </c>
      <c r="H3155" s="298" t="s">
        <v>4976</v>
      </c>
      <c r="I3155" s="298" t="s">
        <v>4966</v>
      </c>
      <c r="J3155" s="298" t="s">
        <v>4967</v>
      </c>
      <c r="K3155" s="273"/>
      <c r="L3155" s="273"/>
      <c r="M3155" s="273"/>
      <c r="N3155" s="273">
        <v>0</v>
      </c>
      <c r="O3155" s="273">
        <v>1</v>
      </c>
      <c r="P3155" s="287">
        <v>7576.58</v>
      </c>
      <c r="Q3155" s="274"/>
      <c r="R3155" s="290"/>
    </row>
    <row r="3156" spans="1:18" x14ac:dyDescent="0.2">
      <c r="A3156" s="274" t="s">
        <v>4960</v>
      </c>
      <c r="B3156" s="274" t="s">
        <v>2629</v>
      </c>
      <c r="C3156" s="274" t="s">
        <v>4961</v>
      </c>
      <c r="D3156" s="273" t="s">
        <v>5052</v>
      </c>
      <c r="E3156" s="296">
        <v>2500</v>
      </c>
      <c r="F3156" s="274" t="s">
        <v>7853</v>
      </c>
      <c r="G3156" s="273" t="s">
        <v>7854</v>
      </c>
      <c r="H3156" s="298" t="s">
        <v>7855</v>
      </c>
      <c r="I3156" s="298" t="s">
        <v>4993</v>
      </c>
      <c r="J3156" s="298" t="s">
        <v>4994</v>
      </c>
      <c r="K3156" s="273"/>
      <c r="L3156" s="273"/>
      <c r="M3156" s="273"/>
      <c r="N3156" s="273">
        <v>0</v>
      </c>
      <c r="O3156" s="273">
        <v>6</v>
      </c>
      <c r="P3156" s="287">
        <v>16156.5</v>
      </c>
      <c r="Q3156" s="288" t="s">
        <v>8627</v>
      </c>
      <c r="R3156" s="289" t="s">
        <v>8628</v>
      </c>
    </row>
    <row r="3157" spans="1:18" x14ac:dyDescent="0.2">
      <c r="A3157" s="274" t="s">
        <v>4960</v>
      </c>
      <c r="B3157" s="274" t="s">
        <v>2629</v>
      </c>
      <c r="C3157" s="274" t="s">
        <v>4961</v>
      </c>
      <c r="D3157" s="273" t="s">
        <v>4962</v>
      </c>
      <c r="E3157" s="296">
        <v>7500</v>
      </c>
      <c r="F3157" s="274" t="s">
        <v>7856</v>
      </c>
      <c r="G3157" s="273" t="s">
        <v>7857</v>
      </c>
      <c r="H3157" s="298" t="s">
        <v>4965</v>
      </c>
      <c r="I3157" s="298" t="s">
        <v>4966</v>
      </c>
      <c r="J3157" s="298" t="s">
        <v>4967</v>
      </c>
      <c r="K3157" s="273"/>
      <c r="L3157" s="273"/>
      <c r="M3157" s="273"/>
      <c r="N3157" s="273">
        <v>0</v>
      </c>
      <c r="O3157" s="273">
        <v>6</v>
      </c>
      <c r="P3157" s="287">
        <v>46159.200000000004</v>
      </c>
      <c r="Q3157" s="288" t="s">
        <v>8627</v>
      </c>
      <c r="R3157" s="289" t="s">
        <v>8628</v>
      </c>
    </row>
    <row r="3158" spans="1:18" x14ac:dyDescent="0.2">
      <c r="A3158" s="274" t="s">
        <v>4960</v>
      </c>
      <c r="B3158" s="274" t="s">
        <v>2629</v>
      </c>
      <c r="C3158" s="274" t="s">
        <v>4961</v>
      </c>
      <c r="D3158" s="273" t="s">
        <v>4962</v>
      </c>
      <c r="E3158" s="296">
        <v>10000</v>
      </c>
      <c r="F3158" s="274" t="s">
        <v>7858</v>
      </c>
      <c r="G3158" s="273" t="s">
        <v>7859</v>
      </c>
      <c r="H3158" s="298" t="s">
        <v>4976</v>
      </c>
      <c r="I3158" s="298" t="s">
        <v>4966</v>
      </c>
      <c r="J3158" s="298" t="s">
        <v>4967</v>
      </c>
      <c r="K3158" s="273"/>
      <c r="L3158" s="273"/>
      <c r="M3158" s="273"/>
      <c r="N3158" s="273">
        <v>3</v>
      </c>
      <c r="O3158" s="273">
        <v>6</v>
      </c>
      <c r="P3158" s="287">
        <v>61825.87000000001</v>
      </c>
      <c r="Q3158" s="288" t="s">
        <v>8627</v>
      </c>
      <c r="R3158" s="289" t="s">
        <v>8628</v>
      </c>
    </row>
    <row r="3159" spans="1:18" x14ac:dyDescent="0.2">
      <c r="A3159" s="274" t="s">
        <v>4960</v>
      </c>
      <c r="B3159" s="274" t="s">
        <v>2629</v>
      </c>
      <c r="C3159" s="274" t="s">
        <v>4961</v>
      </c>
      <c r="D3159" s="273" t="s">
        <v>4962</v>
      </c>
      <c r="E3159" s="296">
        <v>6500</v>
      </c>
      <c r="F3159" s="274" t="s">
        <v>7860</v>
      </c>
      <c r="G3159" s="273" t="s">
        <v>7861</v>
      </c>
      <c r="H3159" s="298" t="s">
        <v>4985</v>
      </c>
      <c r="I3159" s="298" t="s">
        <v>4966</v>
      </c>
      <c r="J3159" s="298" t="s">
        <v>4967</v>
      </c>
      <c r="K3159" s="273"/>
      <c r="L3159" s="273"/>
      <c r="M3159" s="273"/>
      <c r="N3159" s="273">
        <v>0</v>
      </c>
      <c r="O3159" s="273">
        <v>6</v>
      </c>
      <c r="P3159" s="287">
        <v>40159.200000000004</v>
      </c>
      <c r="Q3159" s="288" t="s">
        <v>8627</v>
      </c>
      <c r="R3159" s="289" t="s">
        <v>8628</v>
      </c>
    </row>
    <row r="3160" spans="1:18" x14ac:dyDescent="0.2">
      <c r="A3160" s="274" t="s">
        <v>4960</v>
      </c>
      <c r="B3160" s="274" t="s">
        <v>2629</v>
      </c>
      <c r="C3160" s="274" t="s">
        <v>4961</v>
      </c>
      <c r="D3160" s="273" t="s">
        <v>4962</v>
      </c>
      <c r="E3160" s="296">
        <v>10500</v>
      </c>
      <c r="F3160" s="274" t="s">
        <v>7862</v>
      </c>
      <c r="G3160" s="273" t="s">
        <v>7863</v>
      </c>
      <c r="H3160" s="298" t="s">
        <v>4999</v>
      </c>
      <c r="I3160" s="298" t="s">
        <v>4966</v>
      </c>
      <c r="J3160" s="298" t="s">
        <v>4967</v>
      </c>
      <c r="K3160" s="273"/>
      <c r="L3160" s="273"/>
      <c r="M3160" s="273"/>
      <c r="N3160" s="273">
        <v>0</v>
      </c>
      <c r="O3160" s="273">
        <v>6</v>
      </c>
      <c r="P3160" s="287">
        <v>64159.199999999997</v>
      </c>
      <c r="Q3160" s="288" t="s">
        <v>8627</v>
      </c>
      <c r="R3160" s="289" t="s">
        <v>8628</v>
      </c>
    </row>
    <row r="3161" spans="1:18" x14ac:dyDescent="0.2">
      <c r="A3161" s="274" t="s">
        <v>4960</v>
      </c>
      <c r="B3161" s="274" t="s">
        <v>2629</v>
      </c>
      <c r="C3161" s="274" t="s">
        <v>4961</v>
      </c>
      <c r="D3161" s="273" t="s">
        <v>4962</v>
      </c>
      <c r="E3161" s="296">
        <v>7500</v>
      </c>
      <c r="F3161" s="274" t="s">
        <v>7864</v>
      </c>
      <c r="G3161" s="273" t="s">
        <v>7865</v>
      </c>
      <c r="H3161" s="298" t="s">
        <v>4973</v>
      </c>
      <c r="I3161" s="298" t="s">
        <v>4966</v>
      </c>
      <c r="J3161" s="298" t="s">
        <v>4967</v>
      </c>
      <c r="K3161" s="273"/>
      <c r="L3161" s="273"/>
      <c r="M3161" s="273"/>
      <c r="N3161" s="273">
        <v>3</v>
      </c>
      <c r="O3161" s="273">
        <v>6</v>
      </c>
      <c r="P3161" s="287">
        <v>46159.200000000004</v>
      </c>
      <c r="Q3161" s="288" t="s">
        <v>8627</v>
      </c>
      <c r="R3161" s="289" t="s">
        <v>8628</v>
      </c>
    </row>
    <row r="3162" spans="1:18" x14ac:dyDescent="0.2">
      <c r="A3162" s="274" t="s">
        <v>4960</v>
      </c>
      <c r="B3162" s="274" t="s">
        <v>2629</v>
      </c>
      <c r="C3162" s="274" t="s">
        <v>4961</v>
      </c>
      <c r="D3162" s="273" t="s">
        <v>4962</v>
      </c>
      <c r="E3162" s="296">
        <v>6500</v>
      </c>
      <c r="F3162" s="274" t="s">
        <v>7866</v>
      </c>
      <c r="G3162" s="273" t="s">
        <v>7867</v>
      </c>
      <c r="H3162" s="298" t="s">
        <v>4976</v>
      </c>
      <c r="I3162" s="298" t="s">
        <v>4966</v>
      </c>
      <c r="J3162" s="298" t="s">
        <v>4967</v>
      </c>
      <c r="K3162" s="273"/>
      <c r="L3162" s="273"/>
      <c r="M3162" s="273"/>
      <c r="N3162" s="273">
        <v>0</v>
      </c>
      <c r="O3162" s="273">
        <v>6</v>
      </c>
      <c r="P3162" s="287">
        <v>40159.200000000004</v>
      </c>
      <c r="Q3162" s="288" t="s">
        <v>8627</v>
      </c>
      <c r="R3162" s="289" t="s">
        <v>8628</v>
      </c>
    </row>
    <row r="3163" spans="1:18" x14ac:dyDescent="0.2">
      <c r="A3163" s="274" t="s">
        <v>4960</v>
      </c>
      <c r="B3163" s="274" t="s">
        <v>2629</v>
      </c>
      <c r="C3163" s="274" t="s">
        <v>4961</v>
      </c>
      <c r="D3163" s="273" t="s">
        <v>4970</v>
      </c>
      <c r="E3163" s="296">
        <v>3500</v>
      </c>
      <c r="F3163" s="274" t="s">
        <v>7870</v>
      </c>
      <c r="G3163" s="273" t="s">
        <v>7871</v>
      </c>
      <c r="H3163" s="298" t="s">
        <v>7872</v>
      </c>
      <c r="I3163" s="298" t="s">
        <v>4981</v>
      </c>
      <c r="J3163" s="298" t="s">
        <v>4982</v>
      </c>
      <c r="K3163" s="273"/>
      <c r="L3163" s="273"/>
      <c r="M3163" s="273"/>
      <c r="N3163" s="273">
        <v>0</v>
      </c>
      <c r="O3163" s="273">
        <v>6</v>
      </c>
      <c r="P3163" s="287">
        <v>22159.199999999997</v>
      </c>
      <c r="Q3163" s="288" t="s">
        <v>8627</v>
      </c>
      <c r="R3163" s="289" t="s">
        <v>8628</v>
      </c>
    </row>
    <row r="3164" spans="1:18" x14ac:dyDescent="0.2">
      <c r="A3164" s="274" t="s">
        <v>4960</v>
      </c>
      <c r="B3164" s="274" t="s">
        <v>2629</v>
      </c>
      <c r="C3164" s="274" t="s">
        <v>4961</v>
      </c>
      <c r="D3164" s="273" t="s">
        <v>4962</v>
      </c>
      <c r="E3164" s="296">
        <v>6500</v>
      </c>
      <c r="F3164" s="274" t="s">
        <v>7873</v>
      </c>
      <c r="G3164" s="273" t="s">
        <v>7874</v>
      </c>
      <c r="H3164" s="298" t="s">
        <v>4973</v>
      </c>
      <c r="I3164" s="298" t="s">
        <v>4966</v>
      </c>
      <c r="J3164" s="298" t="s">
        <v>4967</v>
      </c>
      <c r="K3164" s="273"/>
      <c r="L3164" s="273"/>
      <c r="M3164" s="273"/>
      <c r="N3164" s="273">
        <v>4</v>
      </c>
      <c r="O3164" s="273">
        <v>6</v>
      </c>
      <c r="P3164" s="287">
        <v>40159.200000000004</v>
      </c>
      <c r="Q3164" s="288" t="s">
        <v>8627</v>
      </c>
      <c r="R3164" s="289" t="s">
        <v>8628</v>
      </c>
    </row>
    <row r="3165" spans="1:18" x14ac:dyDescent="0.2">
      <c r="A3165" s="274" t="s">
        <v>4960</v>
      </c>
      <c r="B3165" s="274" t="s">
        <v>2629</v>
      </c>
      <c r="C3165" s="274" t="s">
        <v>4961</v>
      </c>
      <c r="D3165" s="273" t="s">
        <v>4962</v>
      </c>
      <c r="E3165" s="296">
        <v>7500</v>
      </c>
      <c r="F3165" s="274" t="s">
        <v>7875</v>
      </c>
      <c r="G3165" s="273" t="s">
        <v>7876</v>
      </c>
      <c r="H3165" s="298" t="s">
        <v>4976</v>
      </c>
      <c r="I3165" s="298" t="s">
        <v>4993</v>
      </c>
      <c r="J3165" s="298" t="s">
        <v>4982</v>
      </c>
      <c r="K3165" s="273"/>
      <c r="L3165" s="273"/>
      <c r="M3165" s="273"/>
      <c r="N3165" s="273">
        <v>4</v>
      </c>
      <c r="O3165" s="273">
        <v>6</v>
      </c>
      <c r="P3165" s="287">
        <v>46159.200000000004</v>
      </c>
      <c r="Q3165" s="288" t="s">
        <v>8627</v>
      </c>
      <c r="R3165" s="289" t="s">
        <v>8628</v>
      </c>
    </row>
    <row r="3166" spans="1:18" x14ac:dyDescent="0.2">
      <c r="A3166" s="274" t="s">
        <v>4960</v>
      </c>
      <c r="B3166" s="274" t="s">
        <v>2629</v>
      </c>
      <c r="C3166" s="274" t="s">
        <v>4961</v>
      </c>
      <c r="D3166" s="273" t="s">
        <v>4962</v>
      </c>
      <c r="E3166" s="296">
        <v>7500</v>
      </c>
      <c r="F3166" s="274" t="s">
        <v>7877</v>
      </c>
      <c r="G3166" s="273" t="s">
        <v>7878</v>
      </c>
      <c r="H3166" s="298" t="s">
        <v>4976</v>
      </c>
      <c r="I3166" s="298" t="s">
        <v>4966</v>
      </c>
      <c r="J3166" s="298" t="s">
        <v>4967</v>
      </c>
      <c r="K3166" s="273"/>
      <c r="L3166" s="273"/>
      <c r="M3166" s="273"/>
      <c r="N3166" s="273">
        <v>0</v>
      </c>
      <c r="O3166" s="273">
        <v>6</v>
      </c>
      <c r="P3166" s="287">
        <v>46159.200000000004</v>
      </c>
      <c r="Q3166" s="288" t="s">
        <v>8627</v>
      </c>
      <c r="R3166" s="289" t="s">
        <v>8628</v>
      </c>
    </row>
    <row r="3167" spans="1:18" x14ac:dyDescent="0.2">
      <c r="A3167" s="274" t="s">
        <v>4960</v>
      </c>
      <c r="B3167" s="274" t="s">
        <v>2629</v>
      </c>
      <c r="C3167" s="274" t="s">
        <v>4961</v>
      </c>
      <c r="D3167" s="273" t="s">
        <v>4962</v>
      </c>
      <c r="E3167" s="296">
        <v>7500</v>
      </c>
      <c r="F3167" s="274" t="s">
        <v>7879</v>
      </c>
      <c r="G3167" s="273" t="s">
        <v>7880</v>
      </c>
      <c r="H3167" s="298" t="s">
        <v>5015</v>
      </c>
      <c r="I3167" s="298" t="s">
        <v>4966</v>
      </c>
      <c r="J3167" s="298" t="s">
        <v>4967</v>
      </c>
      <c r="K3167" s="273"/>
      <c r="L3167" s="273"/>
      <c r="M3167" s="273"/>
      <c r="N3167" s="273">
        <v>4</v>
      </c>
      <c r="O3167" s="273">
        <v>6</v>
      </c>
      <c r="P3167" s="287">
        <v>46159.200000000004</v>
      </c>
      <c r="Q3167" s="288" t="s">
        <v>8627</v>
      </c>
      <c r="R3167" s="289" t="s">
        <v>8628</v>
      </c>
    </row>
    <row r="3168" spans="1:18" x14ac:dyDescent="0.2">
      <c r="A3168" s="274" t="s">
        <v>4960</v>
      </c>
      <c r="B3168" s="274" t="s">
        <v>2629</v>
      </c>
      <c r="C3168" s="274" t="s">
        <v>4961</v>
      </c>
      <c r="D3168" s="273" t="s">
        <v>4962</v>
      </c>
      <c r="E3168" s="296">
        <v>6000</v>
      </c>
      <c r="F3168" s="274" t="s">
        <v>7881</v>
      </c>
      <c r="G3168" s="273" t="s">
        <v>7882</v>
      </c>
      <c r="H3168" s="298" t="s">
        <v>4985</v>
      </c>
      <c r="I3168" s="298" t="s">
        <v>4966</v>
      </c>
      <c r="J3168" s="298" t="s">
        <v>4967</v>
      </c>
      <c r="K3168" s="273"/>
      <c r="L3168" s="273"/>
      <c r="M3168" s="273"/>
      <c r="N3168" s="273">
        <v>0</v>
      </c>
      <c r="O3168" s="273">
        <v>6</v>
      </c>
      <c r="P3168" s="287">
        <v>37159.199999999997</v>
      </c>
      <c r="Q3168" s="288" t="s">
        <v>8627</v>
      </c>
      <c r="R3168" s="289" t="s">
        <v>8628</v>
      </c>
    </row>
    <row r="3169" spans="1:18" x14ac:dyDescent="0.2">
      <c r="A3169" s="274" t="s">
        <v>4960</v>
      </c>
      <c r="B3169" s="274" t="s">
        <v>2629</v>
      </c>
      <c r="C3169" s="274" t="s">
        <v>4961</v>
      </c>
      <c r="D3169" s="273" t="s">
        <v>4962</v>
      </c>
      <c r="E3169" s="296">
        <v>5500</v>
      </c>
      <c r="F3169" s="274" t="s">
        <v>7883</v>
      </c>
      <c r="G3169" s="273" t="s">
        <v>7884</v>
      </c>
      <c r="H3169" s="298" t="s">
        <v>4965</v>
      </c>
      <c r="I3169" s="298" t="s">
        <v>4966</v>
      </c>
      <c r="J3169" s="298" t="s">
        <v>4967</v>
      </c>
      <c r="K3169" s="273"/>
      <c r="L3169" s="273"/>
      <c r="M3169" s="273"/>
      <c r="N3169" s="273">
        <v>3</v>
      </c>
      <c r="O3169" s="273">
        <v>6</v>
      </c>
      <c r="P3169" s="287">
        <v>34159.199999999997</v>
      </c>
      <c r="Q3169" s="288" t="s">
        <v>8627</v>
      </c>
      <c r="R3169" s="289" t="s">
        <v>8628</v>
      </c>
    </row>
    <row r="3170" spans="1:18" x14ac:dyDescent="0.2">
      <c r="A3170" s="274" t="s">
        <v>4960</v>
      </c>
      <c r="B3170" s="274" t="s">
        <v>2629</v>
      </c>
      <c r="C3170" s="274" t="s">
        <v>4961</v>
      </c>
      <c r="D3170" s="273" t="s">
        <v>4962</v>
      </c>
      <c r="E3170" s="296">
        <v>14500</v>
      </c>
      <c r="F3170" s="274" t="s">
        <v>7885</v>
      </c>
      <c r="G3170" s="273" t="s">
        <v>7886</v>
      </c>
      <c r="H3170" s="298" t="s">
        <v>5167</v>
      </c>
      <c r="I3170" s="298" t="s">
        <v>4966</v>
      </c>
      <c r="J3170" s="298" t="s">
        <v>4967</v>
      </c>
      <c r="K3170" s="273"/>
      <c r="L3170" s="273"/>
      <c r="M3170" s="273"/>
      <c r="N3170" s="273">
        <v>3</v>
      </c>
      <c r="O3170" s="273">
        <v>6</v>
      </c>
      <c r="P3170" s="287">
        <v>88159.200000000012</v>
      </c>
      <c r="Q3170" s="288" t="s">
        <v>8627</v>
      </c>
      <c r="R3170" s="289" t="s">
        <v>8628</v>
      </c>
    </row>
    <row r="3171" spans="1:18" x14ac:dyDescent="0.2">
      <c r="A3171" s="274" t="s">
        <v>4960</v>
      </c>
      <c r="B3171" s="274" t="s">
        <v>2629</v>
      </c>
      <c r="C3171" s="274" t="s">
        <v>4961</v>
      </c>
      <c r="D3171" s="273" t="s">
        <v>4970</v>
      </c>
      <c r="E3171" s="296">
        <v>8500</v>
      </c>
      <c r="F3171" s="274" t="s">
        <v>7887</v>
      </c>
      <c r="G3171" s="273" t="s">
        <v>7888</v>
      </c>
      <c r="H3171" s="298" t="s">
        <v>4973</v>
      </c>
      <c r="I3171" s="298" t="s">
        <v>4966</v>
      </c>
      <c r="J3171" s="298" t="s">
        <v>4967</v>
      </c>
      <c r="K3171" s="273"/>
      <c r="L3171" s="273"/>
      <c r="M3171" s="273"/>
      <c r="N3171" s="273">
        <v>0</v>
      </c>
      <c r="O3171" s="273">
        <v>6</v>
      </c>
      <c r="P3171" s="287">
        <v>52159.199999999997</v>
      </c>
      <c r="Q3171" s="288" t="s">
        <v>8627</v>
      </c>
      <c r="R3171" s="289" t="s">
        <v>8628</v>
      </c>
    </row>
    <row r="3172" spans="1:18" x14ac:dyDescent="0.2">
      <c r="A3172" s="274" t="s">
        <v>4960</v>
      </c>
      <c r="B3172" s="274" t="s">
        <v>2629</v>
      </c>
      <c r="C3172" s="274" t="s">
        <v>4961</v>
      </c>
      <c r="D3172" s="273" t="s">
        <v>4962</v>
      </c>
      <c r="E3172" s="296">
        <v>7500</v>
      </c>
      <c r="F3172" s="274" t="s">
        <v>7889</v>
      </c>
      <c r="G3172" s="273" t="s">
        <v>7890</v>
      </c>
      <c r="H3172" s="298" t="s">
        <v>4965</v>
      </c>
      <c r="I3172" s="298" t="s">
        <v>4966</v>
      </c>
      <c r="J3172" s="298" t="s">
        <v>4967</v>
      </c>
      <c r="K3172" s="273"/>
      <c r="L3172" s="273"/>
      <c r="M3172" s="273"/>
      <c r="N3172" s="273">
        <v>3</v>
      </c>
      <c r="O3172" s="273">
        <v>6</v>
      </c>
      <c r="P3172" s="287">
        <v>46159.200000000004</v>
      </c>
      <c r="Q3172" s="288" t="s">
        <v>8627</v>
      </c>
      <c r="R3172" s="289" t="s">
        <v>8628</v>
      </c>
    </row>
    <row r="3173" spans="1:18" x14ac:dyDescent="0.2">
      <c r="A3173" s="274" t="s">
        <v>4960</v>
      </c>
      <c r="B3173" s="274" t="s">
        <v>2629</v>
      </c>
      <c r="C3173" s="274" t="s">
        <v>4961</v>
      </c>
      <c r="D3173" s="273" t="s">
        <v>4962</v>
      </c>
      <c r="E3173" s="296">
        <v>7500</v>
      </c>
      <c r="F3173" s="274" t="s">
        <v>7891</v>
      </c>
      <c r="G3173" s="273" t="s">
        <v>7892</v>
      </c>
      <c r="H3173" s="298" t="s">
        <v>4965</v>
      </c>
      <c r="I3173" s="298" t="s">
        <v>4966</v>
      </c>
      <c r="J3173" s="298" t="s">
        <v>4967</v>
      </c>
      <c r="K3173" s="273"/>
      <c r="L3173" s="273"/>
      <c r="M3173" s="273"/>
      <c r="N3173" s="273">
        <v>4</v>
      </c>
      <c r="O3173" s="273">
        <v>6</v>
      </c>
      <c r="P3173" s="287">
        <v>46159.200000000004</v>
      </c>
      <c r="Q3173" s="288" t="s">
        <v>8627</v>
      </c>
      <c r="R3173" s="289" t="s">
        <v>8628</v>
      </c>
    </row>
    <row r="3174" spans="1:18" x14ac:dyDescent="0.2">
      <c r="A3174" s="274" t="s">
        <v>4960</v>
      </c>
      <c r="B3174" s="274" t="s">
        <v>2629</v>
      </c>
      <c r="C3174" s="274" t="s">
        <v>4961</v>
      </c>
      <c r="D3174" s="273" t="s">
        <v>4962</v>
      </c>
      <c r="E3174" s="296">
        <v>6500</v>
      </c>
      <c r="F3174" s="274" t="s">
        <v>7893</v>
      </c>
      <c r="G3174" s="273" t="s">
        <v>7894</v>
      </c>
      <c r="H3174" s="298" t="s">
        <v>4976</v>
      </c>
      <c r="I3174" s="298" t="s">
        <v>4966</v>
      </c>
      <c r="J3174" s="298" t="s">
        <v>4967</v>
      </c>
      <c r="K3174" s="273"/>
      <c r="L3174" s="273"/>
      <c r="M3174" s="273"/>
      <c r="N3174" s="273">
        <v>4</v>
      </c>
      <c r="O3174" s="273">
        <v>6</v>
      </c>
      <c r="P3174" s="287">
        <v>40159.200000000004</v>
      </c>
      <c r="Q3174" s="288" t="s">
        <v>8627</v>
      </c>
      <c r="R3174" s="289" t="s">
        <v>8628</v>
      </c>
    </row>
    <row r="3175" spans="1:18" x14ac:dyDescent="0.2">
      <c r="A3175" s="274" t="s">
        <v>4960</v>
      </c>
      <c r="B3175" s="274" t="s">
        <v>2629</v>
      </c>
      <c r="C3175" s="274" t="s">
        <v>4961</v>
      </c>
      <c r="D3175" s="273" t="s">
        <v>4962</v>
      </c>
      <c r="E3175" s="296">
        <v>6500</v>
      </c>
      <c r="F3175" s="274" t="s">
        <v>7895</v>
      </c>
      <c r="G3175" s="273" t="s">
        <v>7896</v>
      </c>
      <c r="H3175" s="298" t="s">
        <v>5306</v>
      </c>
      <c r="I3175" s="298" t="s">
        <v>4966</v>
      </c>
      <c r="J3175" s="298" t="s">
        <v>4967</v>
      </c>
      <c r="K3175" s="273"/>
      <c r="L3175" s="273"/>
      <c r="M3175" s="273"/>
      <c r="N3175" s="273">
        <v>0</v>
      </c>
      <c r="O3175" s="273">
        <v>6</v>
      </c>
      <c r="P3175" s="287">
        <v>40159.200000000004</v>
      </c>
      <c r="Q3175" s="288" t="s">
        <v>8627</v>
      </c>
      <c r="R3175" s="289" t="s">
        <v>8628</v>
      </c>
    </row>
    <row r="3176" spans="1:18" x14ac:dyDescent="0.2">
      <c r="A3176" s="274" t="s">
        <v>4960</v>
      </c>
      <c r="B3176" s="274" t="s">
        <v>2629</v>
      </c>
      <c r="C3176" s="274" t="s">
        <v>4961</v>
      </c>
      <c r="D3176" s="273" t="s">
        <v>4962</v>
      </c>
      <c r="E3176" s="296">
        <v>8500</v>
      </c>
      <c r="F3176" s="274" t="s">
        <v>7897</v>
      </c>
      <c r="G3176" s="273" t="s">
        <v>7898</v>
      </c>
      <c r="H3176" s="298" t="s">
        <v>6248</v>
      </c>
      <c r="I3176" s="298" t="s">
        <v>4966</v>
      </c>
      <c r="J3176" s="298" t="s">
        <v>4967</v>
      </c>
      <c r="K3176" s="273"/>
      <c r="L3176" s="273"/>
      <c r="M3176" s="273"/>
      <c r="N3176" s="273">
        <v>3</v>
      </c>
      <c r="O3176" s="273">
        <v>6</v>
      </c>
      <c r="P3176" s="287">
        <v>52159.199999999997</v>
      </c>
      <c r="Q3176" s="288" t="s">
        <v>8627</v>
      </c>
      <c r="R3176" s="289" t="s">
        <v>8628</v>
      </c>
    </row>
    <row r="3177" spans="1:18" x14ac:dyDescent="0.2">
      <c r="A3177" s="274" t="s">
        <v>4960</v>
      </c>
      <c r="B3177" s="274" t="s">
        <v>2629</v>
      </c>
      <c r="C3177" s="274" t="s">
        <v>4961</v>
      </c>
      <c r="D3177" s="273" t="s">
        <v>4962</v>
      </c>
      <c r="E3177" s="296">
        <v>8500</v>
      </c>
      <c r="F3177" s="274" t="s">
        <v>7899</v>
      </c>
      <c r="G3177" s="273" t="s">
        <v>7900</v>
      </c>
      <c r="H3177" s="298" t="s">
        <v>4965</v>
      </c>
      <c r="I3177" s="298" t="s">
        <v>4966</v>
      </c>
      <c r="J3177" s="298" t="s">
        <v>4967</v>
      </c>
      <c r="K3177" s="273"/>
      <c r="L3177" s="273"/>
      <c r="M3177" s="273"/>
      <c r="N3177" s="273">
        <v>0</v>
      </c>
      <c r="O3177" s="273">
        <v>6</v>
      </c>
      <c r="P3177" s="287">
        <v>52159.199999999997</v>
      </c>
      <c r="Q3177" s="288" t="s">
        <v>8627</v>
      </c>
      <c r="R3177" s="289" t="s">
        <v>8628</v>
      </c>
    </row>
    <row r="3178" spans="1:18" x14ac:dyDescent="0.2">
      <c r="A3178" s="274" t="s">
        <v>4960</v>
      </c>
      <c r="B3178" s="274" t="s">
        <v>2629</v>
      </c>
      <c r="C3178" s="274" t="s">
        <v>4961</v>
      </c>
      <c r="D3178" s="273" t="s">
        <v>4970</v>
      </c>
      <c r="E3178" s="296">
        <v>8500</v>
      </c>
      <c r="F3178" s="274" t="s">
        <v>7901</v>
      </c>
      <c r="G3178" s="273" t="s">
        <v>7902</v>
      </c>
      <c r="H3178" s="298" t="s">
        <v>4973</v>
      </c>
      <c r="I3178" s="298" t="s">
        <v>4966</v>
      </c>
      <c r="J3178" s="298" t="s">
        <v>4967</v>
      </c>
      <c r="K3178" s="273"/>
      <c r="L3178" s="273"/>
      <c r="M3178" s="273"/>
      <c r="N3178" s="273">
        <v>0</v>
      </c>
      <c r="O3178" s="273">
        <v>6</v>
      </c>
      <c r="P3178" s="287">
        <v>52159.199999999997</v>
      </c>
      <c r="Q3178" s="288" t="s">
        <v>8627</v>
      </c>
      <c r="R3178" s="289" t="s">
        <v>8628</v>
      </c>
    </row>
    <row r="3179" spans="1:18" x14ac:dyDescent="0.2">
      <c r="A3179" s="274" t="s">
        <v>4960</v>
      </c>
      <c r="B3179" s="274" t="s">
        <v>2629</v>
      </c>
      <c r="C3179" s="274" t="s">
        <v>4961</v>
      </c>
      <c r="D3179" s="273" t="s">
        <v>4962</v>
      </c>
      <c r="E3179" s="296">
        <v>7500</v>
      </c>
      <c r="F3179" s="274" t="s">
        <v>7903</v>
      </c>
      <c r="G3179" s="273" t="s">
        <v>7904</v>
      </c>
      <c r="H3179" s="274" t="s">
        <v>4965</v>
      </c>
      <c r="I3179" s="274" t="s">
        <v>4966</v>
      </c>
      <c r="J3179" s="274" t="s">
        <v>4967</v>
      </c>
      <c r="K3179" s="273"/>
      <c r="L3179" s="273"/>
      <c r="M3179" s="273"/>
      <c r="N3179" s="273">
        <v>4</v>
      </c>
      <c r="O3179" s="273">
        <v>6</v>
      </c>
      <c r="P3179" s="287">
        <v>46417.530000000006</v>
      </c>
      <c r="Q3179" s="274"/>
      <c r="R3179" s="290"/>
    </row>
    <row r="3180" spans="1:18" x14ac:dyDescent="0.2">
      <c r="A3180" s="274" t="s">
        <v>4960</v>
      </c>
      <c r="B3180" s="274" t="s">
        <v>2629</v>
      </c>
      <c r="C3180" s="274" t="s">
        <v>4961</v>
      </c>
      <c r="D3180" s="273" t="s">
        <v>4962</v>
      </c>
      <c r="E3180" s="296">
        <v>5500</v>
      </c>
      <c r="F3180" s="274" t="s">
        <v>7905</v>
      </c>
      <c r="G3180" s="273" t="s">
        <v>7906</v>
      </c>
      <c r="H3180" s="298" t="s">
        <v>4973</v>
      </c>
      <c r="I3180" s="298" t="s">
        <v>4966</v>
      </c>
      <c r="J3180" s="298" t="s">
        <v>4967</v>
      </c>
      <c r="K3180" s="273"/>
      <c r="L3180" s="273"/>
      <c r="M3180" s="273"/>
      <c r="N3180" s="273">
        <v>3</v>
      </c>
      <c r="O3180" s="273">
        <v>6</v>
      </c>
      <c r="P3180" s="287">
        <v>34159.199999999997</v>
      </c>
      <c r="Q3180" s="288" t="s">
        <v>8627</v>
      </c>
      <c r="R3180" s="289" t="s">
        <v>8628</v>
      </c>
    </row>
    <row r="3181" spans="1:18" x14ac:dyDescent="0.2">
      <c r="A3181" s="274" t="s">
        <v>4960</v>
      </c>
      <c r="B3181" s="274" t="s">
        <v>2629</v>
      </c>
      <c r="C3181" s="274" t="s">
        <v>4961</v>
      </c>
      <c r="D3181" s="273" t="s">
        <v>4962</v>
      </c>
      <c r="E3181" s="296">
        <v>7500</v>
      </c>
      <c r="F3181" s="274" t="s">
        <v>7911</v>
      </c>
      <c r="G3181" s="273" t="s">
        <v>7912</v>
      </c>
      <c r="H3181" s="298" t="s">
        <v>5306</v>
      </c>
      <c r="I3181" s="298" t="s">
        <v>4966</v>
      </c>
      <c r="J3181" s="298" t="s">
        <v>4967</v>
      </c>
      <c r="K3181" s="273"/>
      <c r="L3181" s="273"/>
      <c r="M3181" s="273"/>
      <c r="N3181" s="273">
        <v>4</v>
      </c>
      <c r="O3181" s="273">
        <v>6</v>
      </c>
      <c r="P3181" s="287">
        <v>46159.200000000004</v>
      </c>
      <c r="Q3181" s="288" t="s">
        <v>8627</v>
      </c>
      <c r="R3181" s="289" t="s">
        <v>8628</v>
      </c>
    </row>
    <row r="3182" spans="1:18" x14ac:dyDescent="0.2">
      <c r="A3182" s="274" t="s">
        <v>4960</v>
      </c>
      <c r="B3182" s="274" t="s">
        <v>2629</v>
      </c>
      <c r="C3182" s="274" t="s">
        <v>4961</v>
      </c>
      <c r="D3182" s="273" t="s">
        <v>4962</v>
      </c>
      <c r="E3182" s="296">
        <v>8500</v>
      </c>
      <c r="F3182" s="274" t="s">
        <v>7913</v>
      </c>
      <c r="G3182" s="273" t="s">
        <v>7914</v>
      </c>
      <c r="H3182" s="298" t="s">
        <v>4985</v>
      </c>
      <c r="I3182" s="298" t="s">
        <v>4966</v>
      </c>
      <c r="J3182" s="298" t="s">
        <v>4967</v>
      </c>
      <c r="K3182" s="273"/>
      <c r="L3182" s="273"/>
      <c r="M3182" s="273"/>
      <c r="N3182" s="273">
        <v>0</v>
      </c>
      <c r="O3182" s="273">
        <v>6</v>
      </c>
      <c r="P3182" s="287">
        <v>52159.199999999997</v>
      </c>
      <c r="Q3182" s="288" t="s">
        <v>8627</v>
      </c>
      <c r="R3182" s="289" t="s">
        <v>8628</v>
      </c>
    </row>
    <row r="3183" spans="1:18" x14ac:dyDescent="0.2">
      <c r="A3183" s="274" t="s">
        <v>4960</v>
      </c>
      <c r="B3183" s="274" t="s">
        <v>2629</v>
      </c>
      <c r="C3183" s="274" t="s">
        <v>4961</v>
      </c>
      <c r="D3183" s="273" t="s">
        <v>4962</v>
      </c>
      <c r="E3183" s="296">
        <v>6500</v>
      </c>
      <c r="F3183" s="274" t="s">
        <v>7915</v>
      </c>
      <c r="G3183" s="273" t="s">
        <v>7916</v>
      </c>
      <c r="H3183" s="298" t="s">
        <v>5135</v>
      </c>
      <c r="I3183" s="298" t="s">
        <v>4966</v>
      </c>
      <c r="J3183" s="298" t="s">
        <v>4967</v>
      </c>
      <c r="K3183" s="273"/>
      <c r="L3183" s="273"/>
      <c r="M3183" s="273"/>
      <c r="N3183" s="273">
        <v>0</v>
      </c>
      <c r="O3183" s="273">
        <v>6</v>
      </c>
      <c r="P3183" s="287">
        <v>39836.54</v>
      </c>
      <c r="Q3183" s="288" t="s">
        <v>8627</v>
      </c>
      <c r="R3183" s="289" t="s">
        <v>8628</v>
      </c>
    </row>
    <row r="3184" spans="1:18" x14ac:dyDescent="0.2">
      <c r="A3184" s="274" t="s">
        <v>4960</v>
      </c>
      <c r="B3184" s="274" t="s">
        <v>2629</v>
      </c>
      <c r="C3184" s="274" t="s">
        <v>4961</v>
      </c>
      <c r="D3184" s="273" t="s">
        <v>4962</v>
      </c>
      <c r="E3184" s="296">
        <v>5500</v>
      </c>
      <c r="F3184" s="274" t="s">
        <v>7917</v>
      </c>
      <c r="G3184" s="273" t="s">
        <v>7918</v>
      </c>
      <c r="H3184" s="274" t="s">
        <v>4965</v>
      </c>
      <c r="I3184" s="274" t="s">
        <v>4966</v>
      </c>
      <c r="J3184" s="274" t="s">
        <v>4967</v>
      </c>
      <c r="K3184" s="273"/>
      <c r="L3184" s="273"/>
      <c r="M3184" s="273"/>
      <c r="N3184" s="273">
        <v>3</v>
      </c>
      <c r="O3184" s="273">
        <v>6</v>
      </c>
      <c r="P3184" s="287">
        <v>34159.199999999997</v>
      </c>
      <c r="Q3184" s="274"/>
      <c r="R3184" s="290"/>
    </row>
    <row r="3185" spans="1:18" x14ac:dyDescent="0.2">
      <c r="A3185" s="274" t="s">
        <v>4960</v>
      </c>
      <c r="B3185" s="274" t="s">
        <v>2629</v>
      </c>
      <c r="C3185" s="274" t="s">
        <v>4961</v>
      </c>
      <c r="D3185" s="273" t="s">
        <v>4962</v>
      </c>
      <c r="E3185" s="296">
        <v>7500</v>
      </c>
      <c r="F3185" s="274" t="s">
        <v>7919</v>
      </c>
      <c r="G3185" s="273" t="s">
        <v>7920</v>
      </c>
      <c r="H3185" s="298" t="s">
        <v>4965</v>
      </c>
      <c r="I3185" s="298" t="s">
        <v>4966</v>
      </c>
      <c r="J3185" s="298" t="s">
        <v>4967</v>
      </c>
      <c r="K3185" s="273"/>
      <c r="L3185" s="273"/>
      <c r="M3185" s="273"/>
      <c r="N3185" s="273">
        <v>3</v>
      </c>
      <c r="O3185" s="273">
        <v>6</v>
      </c>
      <c r="P3185" s="287">
        <v>46159.200000000004</v>
      </c>
      <c r="Q3185" s="288" t="s">
        <v>8627</v>
      </c>
      <c r="R3185" s="289" t="s">
        <v>8628</v>
      </c>
    </row>
    <row r="3186" spans="1:18" x14ac:dyDescent="0.2">
      <c r="A3186" s="274" t="s">
        <v>4960</v>
      </c>
      <c r="B3186" s="274" t="s">
        <v>2629</v>
      </c>
      <c r="C3186" s="274" t="s">
        <v>4961</v>
      </c>
      <c r="D3186" s="273" t="s">
        <v>4962</v>
      </c>
      <c r="E3186" s="296">
        <v>6500</v>
      </c>
      <c r="F3186" s="274" t="s">
        <v>7921</v>
      </c>
      <c r="G3186" s="273" t="s">
        <v>7922</v>
      </c>
      <c r="H3186" s="298" t="s">
        <v>4999</v>
      </c>
      <c r="I3186" s="298" t="s">
        <v>4966</v>
      </c>
      <c r="J3186" s="298" t="s">
        <v>4967</v>
      </c>
      <c r="K3186" s="273"/>
      <c r="L3186" s="273"/>
      <c r="M3186" s="273"/>
      <c r="N3186" s="273">
        <v>0</v>
      </c>
      <c r="O3186" s="273">
        <v>6</v>
      </c>
      <c r="P3186" s="287">
        <v>40159.200000000004</v>
      </c>
      <c r="Q3186" s="288" t="s">
        <v>8627</v>
      </c>
      <c r="R3186" s="289" t="s">
        <v>8628</v>
      </c>
    </row>
    <row r="3187" spans="1:18" x14ac:dyDescent="0.2">
      <c r="A3187" s="274" t="s">
        <v>4960</v>
      </c>
      <c r="B3187" s="274" t="s">
        <v>2629</v>
      </c>
      <c r="C3187" s="274" t="s">
        <v>4961</v>
      </c>
      <c r="D3187" s="273" t="s">
        <v>4962</v>
      </c>
      <c r="E3187" s="296">
        <v>6500</v>
      </c>
      <c r="F3187" s="274" t="s">
        <v>7923</v>
      </c>
      <c r="G3187" s="273" t="s">
        <v>7924</v>
      </c>
      <c r="H3187" s="298" t="s">
        <v>4976</v>
      </c>
      <c r="I3187" s="298" t="s">
        <v>4966</v>
      </c>
      <c r="J3187" s="298" t="s">
        <v>4967</v>
      </c>
      <c r="K3187" s="273"/>
      <c r="L3187" s="273"/>
      <c r="M3187" s="273"/>
      <c r="N3187" s="273">
        <v>4</v>
      </c>
      <c r="O3187" s="273">
        <v>6</v>
      </c>
      <c r="P3187" s="287">
        <v>40159.200000000004</v>
      </c>
      <c r="Q3187" s="288" t="s">
        <v>8627</v>
      </c>
      <c r="R3187" s="289" t="s">
        <v>8628</v>
      </c>
    </row>
    <row r="3188" spans="1:18" x14ac:dyDescent="0.2">
      <c r="A3188" s="274" t="s">
        <v>4960</v>
      </c>
      <c r="B3188" s="274" t="s">
        <v>2629</v>
      </c>
      <c r="C3188" s="274" t="s">
        <v>4961</v>
      </c>
      <c r="D3188" s="273" t="s">
        <v>4962</v>
      </c>
      <c r="E3188" s="296">
        <v>8500</v>
      </c>
      <c r="F3188" s="274" t="s">
        <v>7925</v>
      </c>
      <c r="G3188" s="273" t="s">
        <v>7926</v>
      </c>
      <c r="H3188" s="274" t="s">
        <v>4976</v>
      </c>
      <c r="I3188" s="274" t="s">
        <v>4966</v>
      </c>
      <c r="J3188" s="274" t="s">
        <v>4967</v>
      </c>
      <c r="K3188" s="273"/>
      <c r="L3188" s="273"/>
      <c r="M3188" s="273"/>
      <c r="N3188" s="273">
        <v>0</v>
      </c>
      <c r="O3188" s="273">
        <v>6</v>
      </c>
      <c r="P3188" s="287">
        <v>52159.199999999997</v>
      </c>
      <c r="Q3188" s="274"/>
      <c r="R3188" s="290"/>
    </row>
    <row r="3189" spans="1:18" x14ac:dyDescent="0.2">
      <c r="A3189" s="274" t="s">
        <v>4960</v>
      </c>
      <c r="B3189" s="274" t="s">
        <v>2629</v>
      </c>
      <c r="C3189" s="274" t="s">
        <v>4961</v>
      </c>
      <c r="D3189" s="273" t="s">
        <v>4970</v>
      </c>
      <c r="E3189" s="296">
        <v>9500</v>
      </c>
      <c r="F3189" s="274" t="s">
        <v>7927</v>
      </c>
      <c r="G3189" s="273" t="s">
        <v>7928</v>
      </c>
      <c r="H3189" s="298" t="s">
        <v>4973</v>
      </c>
      <c r="I3189" s="298" t="s">
        <v>4966</v>
      </c>
      <c r="J3189" s="298" t="s">
        <v>4967</v>
      </c>
      <c r="K3189" s="273"/>
      <c r="L3189" s="273"/>
      <c r="M3189" s="273"/>
      <c r="N3189" s="273">
        <v>0</v>
      </c>
      <c r="O3189" s="273">
        <v>6</v>
      </c>
      <c r="P3189" s="287">
        <v>58159.199999999997</v>
      </c>
      <c r="Q3189" s="288" t="s">
        <v>8627</v>
      </c>
      <c r="R3189" s="289" t="s">
        <v>8628</v>
      </c>
    </row>
    <row r="3190" spans="1:18" x14ac:dyDescent="0.2">
      <c r="A3190" s="274" t="s">
        <v>4960</v>
      </c>
      <c r="B3190" s="274" t="s">
        <v>2629</v>
      </c>
      <c r="C3190" s="274" t="s">
        <v>4961</v>
      </c>
      <c r="D3190" s="273" t="s">
        <v>4970</v>
      </c>
      <c r="E3190" s="296">
        <v>4500</v>
      </c>
      <c r="F3190" s="274" t="s">
        <v>7929</v>
      </c>
      <c r="G3190" s="273" t="s">
        <v>7930</v>
      </c>
      <c r="H3190" s="298" t="s">
        <v>5154</v>
      </c>
      <c r="I3190" s="298" t="s">
        <v>4966</v>
      </c>
      <c r="J3190" s="298" t="s">
        <v>5123</v>
      </c>
      <c r="K3190" s="273"/>
      <c r="L3190" s="273"/>
      <c r="M3190" s="273"/>
      <c r="N3190" s="273">
        <v>4</v>
      </c>
      <c r="O3190" s="273">
        <v>6</v>
      </c>
      <c r="P3190" s="287">
        <v>28159.199999999997</v>
      </c>
      <c r="Q3190" s="288" t="s">
        <v>8627</v>
      </c>
      <c r="R3190" s="289" t="s">
        <v>8628</v>
      </c>
    </row>
    <row r="3191" spans="1:18" x14ac:dyDescent="0.2">
      <c r="A3191" s="274" t="s">
        <v>4960</v>
      </c>
      <c r="B3191" s="274" t="s">
        <v>2629</v>
      </c>
      <c r="C3191" s="274" t="s">
        <v>4961</v>
      </c>
      <c r="D3191" s="273" t="s">
        <v>4962</v>
      </c>
      <c r="E3191" s="296">
        <v>5500</v>
      </c>
      <c r="F3191" s="274" t="s">
        <v>7931</v>
      </c>
      <c r="G3191" s="273" t="s">
        <v>7932</v>
      </c>
      <c r="H3191" s="298" t="s">
        <v>5258</v>
      </c>
      <c r="I3191" s="298" t="s">
        <v>4966</v>
      </c>
      <c r="J3191" s="298" t="s">
        <v>4967</v>
      </c>
      <c r="K3191" s="273"/>
      <c r="L3191" s="273"/>
      <c r="M3191" s="273"/>
      <c r="N3191" s="273">
        <v>0</v>
      </c>
      <c r="O3191" s="273">
        <v>6</v>
      </c>
      <c r="P3191" s="287">
        <v>34159.199999999997</v>
      </c>
      <c r="Q3191" s="288" t="s">
        <v>8627</v>
      </c>
      <c r="R3191" s="289" t="s">
        <v>8628</v>
      </c>
    </row>
    <row r="3192" spans="1:18" x14ac:dyDescent="0.2">
      <c r="A3192" s="274" t="s">
        <v>4960</v>
      </c>
      <c r="B3192" s="274" t="s">
        <v>2629</v>
      </c>
      <c r="C3192" s="274" t="s">
        <v>4961</v>
      </c>
      <c r="D3192" s="273" t="s">
        <v>4970</v>
      </c>
      <c r="E3192" s="296">
        <v>3000</v>
      </c>
      <c r="F3192" s="274" t="s">
        <v>7933</v>
      </c>
      <c r="G3192" s="273" t="s">
        <v>7934</v>
      </c>
      <c r="H3192" s="298" t="s">
        <v>7935</v>
      </c>
      <c r="I3192" s="298" t="s">
        <v>4966</v>
      </c>
      <c r="J3192" s="298" t="s">
        <v>4967</v>
      </c>
      <c r="K3192" s="273"/>
      <c r="L3192" s="273"/>
      <c r="M3192" s="273"/>
      <c r="N3192" s="273">
        <v>0</v>
      </c>
      <c r="O3192" s="273">
        <v>6</v>
      </c>
      <c r="P3192" s="287">
        <v>19159.199999999997</v>
      </c>
      <c r="Q3192" s="288" t="s">
        <v>8627</v>
      </c>
      <c r="R3192" s="289" t="s">
        <v>8628</v>
      </c>
    </row>
    <row r="3193" spans="1:18" x14ac:dyDescent="0.2">
      <c r="A3193" s="274" t="s">
        <v>4960</v>
      </c>
      <c r="B3193" s="274" t="s">
        <v>2629</v>
      </c>
      <c r="C3193" s="274" t="s">
        <v>4961</v>
      </c>
      <c r="D3193" s="273" t="s">
        <v>4962</v>
      </c>
      <c r="E3193" s="296">
        <v>10000</v>
      </c>
      <c r="F3193" s="274" t="s">
        <v>7938</v>
      </c>
      <c r="G3193" s="273" t="s">
        <v>7939</v>
      </c>
      <c r="H3193" s="298" t="s">
        <v>4985</v>
      </c>
      <c r="I3193" s="298" t="s">
        <v>4966</v>
      </c>
      <c r="J3193" s="298" t="s">
        <v>4967</v>
      </c>
      <c r="K3193" s="273"/>
      <c r="L3193" s="273"/>
      <c r="M3193" s="273"/>
      <c r="N3193" s="273">
        <v>3</v>
      </c>
      <c r="O3193" s="273">
        <v>6</v>
      </c>
      <c r="P3193" s="287">
        <v>61159.199999999997</v>
      </c>
      <c r="Q3193" s="288" t="s">
        <v>8627</v>
      </c>
      <c r="R3193" s="289" t="s">
        <v>8628</v>
      </c>
    </row>
    <row r="3194" spans="1:18" x14ac:dyDescent="0.2">
      <c r="A3194" s="274" t="s">
        <v>4960</v>
      </c>
      <c r="B3194" s="274" t="s">
        <v>2629</v>
      </c>
      <c r="C3194" s="274" t="s">
        <v>4961</v>
      </c>
      <c r="D3194" s="273" t="s">
        <v>4962</v>
      </c>
      <c r="E3194" s="296">
        <v>9500</v>
      </c>
      <c r="F3194" s="274" t="s">
        <v>7940</v>
      </c>
      <c r="G3194" s="273" t="s">
        <v>7941</v>
      </c>
      <c r="H3194" s="274" t="s">
        <v>4965</v>
      </c>
      <c r="I3194" s="274" t="s">
        <v>4966</v>
      </c>
      <c r="J3194" s="274" t="s">
        <v>4967</v>
      </c>
      <c r="K3194" s="273"/>
      <c r="L3194" s="273"/>
      <c r="M3194" s="273"/>
      <c r="N3194" s="273">
        <v>1</v>
      </c>
      <c r="O3194" s="273">
        <v>4</v>
      </c>
      <c r="P3194" s="287">
        <v>38047.71</v>
      </c>
      <c r="Q3194" s="274"/>
      <c r="R3194" s="290"/>
    </row>
    <row r="3195" spans="1:18" x14ac:dyDescent="0.2">
      <c r="A3195" s="274" t="s">
        <v>4960</v>
      </c>
      <c r="B3195" s="274" t="s">
        <v>2629</v>
      </c>
      <c r="C3195" s="274" t="s">
        <v>4961</v>
      </c>
      <c r="D3195" s="273" t="s">
        <v>4962</v>
      </c>
      <c r="E3195" s="296">
        <v>12500</v>
      </c>
      <c r="F3195" s="274" t="s">
        <v>7942</v>
      </c>
      <c r="G3195" s="273" t="s">
        <v>7943</v>
      </c>
      <c r="H3195" s="298" t="s">
        <v>5763</v>
      </c>
      <c r="I3195" s="298" t="s">
        <v>4966</v>
      </c>
      <c r="J3195" s="298" t="s">
        <v>4967</v>
      </c>
      <c r="K3195" s="273"/>
      <c r="L3195" s="273"/>
      <c r="M3195" s="273"/>
      <c r="N3195" s="273">
        <v>3</v>
      </c>
      <c r="O3195" s="273">
        <v>6</v>
      </c>
      <c r="P3195" s="287">
        <v>76159.200000000012</v>
      </c>
      <c r="Q3195" s="288" t="s">
        <v>8627</v>
      </c>
      <c r="R3195" s="289" t="s">
        <v>8628</v>
      </c>
    </row>
    <row r="3196" spans="1:18" x14ac:dyDescent="0.2">
      <c r="A3196" s="274" t="s">
        <v>4960</v>
      </c>
      <c r="B3196" s="274" t="s">
        <v>2629</v>
      </c>
      <c r="C3196" s="274" t="s">
        <v>4961</v>
      </c>
      <c r="D3196" s="273" t="s">
        <v>4962</v>
      </c>
      <c r="E3196" s="296">
        <v>8500</v>
      </c>
      <c r="F3196" s="274" t="s">
        <v>7944</v>
      </c>
      <c r="G3196" s="273" t="s">
        <v>7945</v>
      </c>
      <c r="H3196" s="298" t="s">
        <v>4976</v>
      </c>
      <c r="I3196" s="298" t="s">
        <v>4966</v>
      </c>
      <c r="J3196" s="298" t="s">
        <v>4967</v>
      </c>
      <c r="K3196" s="273"/>
      <c r="L3196" s="273"/>
      <c r="M3196" s="273"/>
      <c r="N3196" s="273">
        <v>0</v>
      </c>
      <c r="O3196" s="273">
        <v>6</v>
      </c>
      <c r="P3196" s="287">
        <v>52159.199999999997</v>
      </c>
      <c r="Q3196" s="288" t="s">
        <v>8627</v>
      </c>
      <c r="R3196" s="289" t="s">
        <v>8628</v>
      </c>
    </row>
    <row r="3197" spans="1:18" x14ac:dyDescent="0.2">
      <c r="A3197" s="274" t="s">
        <v>4960</v>
      </c>
      <c r="B3197" s="274" t="s">
        <v>2629</v>
      </c>
      <c r="C3197" s="274" t="s">
        <v>4961</v>
      </c>
      <c r="D3197" s="273" t="s">
        <v>5052</v>
      </c>
      <c r="E3197" s="296">
        <v>2500</v>
      </c>
      <c r="F3197" s="274" t="s">
        <v>7946</v>
      </c>
      <c r="G3197" s="273" t="s">
        <v>7947</v>
      </c>
      <c r="H3197" s="298" t="s">
        <v>6647</v>
      </c>
      <c r="I3197" s="298" t="s">
        <v>4966</v>
      </c>
      <c r="J3197" s="298" t="s">
        <v>5123</v>
      </c>
      <c r="K3197" s="273"/>
      <c r="L3197" s="273"/>
      <c r="M3197" s="273"/>
      <c r="N3197" s="273">
        <v>0</v>
      </c>
      <c r="O3197" s="273">
        <v>6</v>
      </c>
      <c r="P3197" s="287">
        <v>16149.220000000001</v>
      </c>
      <c r="Q3197" s="288" t="s">
        <v>8627</v>
      </c>
      <c r="R3197" s="289" t="s">
        <v>8628</v>
      </c>
    </row>
    <row r="3198" spans="1:18" x14ac:dyDescent="0.2">
      <c r="A3198" s="274" t="s">
        <v>4960</v>
      </c>
      <c r="B3198" s="274" t="s">
        <v>2629</v>
      </c>
      <c r="C3198" s="274" t="s">
        <v>4961</v>
      </c>
      <c r="D3198" s="273" t="s">
        <v>4962</v>
      </c>
      <c r="E3198" s="296">
        <v>6500</v>
      </c>
      <c r="F3198" s="274" t="s">
        <v>7948</v>
      </c>
      <c r="G3198" s="273" t="s">
        <v>7949</v>
      </c>
      <c r="H3198" s="298" t="s">
        <v>4965</v>
      </c>
      <c r="I3198" s="298" t="s">
        <v>4966</v>
      </c>
      <c r="J3198" s="298" t="s">
        <v>4967</v>
      </c>
      <c r="K3198" s="273"/>
      <c r="L3198" s="273"/>
      <c r="M3198" s="273"/>
      <c r="N3198" s="273">
        <v>4</v>
      </c>
      <c r="O3198" s="273">
        <v>6</v>
      </c>
      <c r="P3198" s="287">
        <v>40159.200000000004</v>
      </c>
      <c r="Q3198" s="288" t="s">
        <v>8627</v>
      </c>
      <c r="R3198" s="289" t="s">
        <v>8628</v>
      </c>
    </row>
    <row r="3199" spans="1:18" x14ac:dyDescent="0.2">
      <c r="A3199" s="274" t="s">
        <v>4960</v>
      </c>
      <c r="B3199" s="274" t="s">
        <v>2629</v>
      </c>
      <c r="C3199" s="274" t="s">
        <v>4961</v>
      </c>
      <c r="D3199" s="273" t="s">
        <v>4962</v>
      </c>
      <c r="E3199" s="296">
        <v>6500</v>
      </c>
      <c r="F3199" s="274" t="s">
        <v>7950</v>
      </c>
      <c r="G3199" s="273" t="s">
        <v>7951</v>
      </c>
      <c r="H3199" s="298" t="s">
        <v>4976</v>
      </c>
      <c r="I3199" s="298" t="s">
        <v>4966</v>
      </c>
      <c r="J3199" s="298" t="s">
        <v>4967</v>
      </c>
      <c r="K3199" s="273"/>
      <c r="L3199" s="273"/>
      <c r="M3199" s="273"/>
      <c r="N3199" s="273">
        <v>3</v>
      </c>
      <c r="O3199" s="273">
        <v>6</v>
      </c>
      <c r="P3199" s="287">
        <v>40159.200000000004</v>
      </c>
      <c r="Q3199" s="288" t="s">
        <v>8627</v>
      </c>
      <c r="R3199" s="289" t="s">
        <v>8628</v>
      </c>
    </row>
    <row r="3200" spans="1:18" x14ac:dyDescent="0.2">
      <c r="A3200" s="274" t="s">
        <v>4960</v>
      </c>
      <c r="B3200" s="274" t="s">
        <v>2629</v>
      </c>
      <c r="C3200" s="274" t="s">
        <v>4961</v>
      </c>
      <c r="D3200" s="273" t="s">
        <v>4962</v>
      </c>
      <c r="E3200" s="296">
        <v>7500</v>
      </c>
      <c r="F3200" s="274" t="s">
        <v>7952</v>
      </c>
      <c r="G3200" s="273" t="s">
        <v>7953</v>
      </c>
      <c r="H3200" s="298" t="s">
        <v>4965</v>
      </c>
      <c r="I3200" s="298" t="s">
        <v>4966</v>
      </c>
      <c r="J3200" s="298" t="s">
        <v>4967</v>
      </c>
      <c r="K3200" s="273"/>
      <c r="L3200" s="273"/>
      <c r="M3200" s="273"/>
      <c r="N3200" s="273">
        <v>3</v>
      </c>
      <c r="O3200" s="273">
        <v>6</v>
      </c>
      <c r="P3200" s="287">
        <v>46159.200000000004</v>
      </c>
      <c r="Q3200" s="288" t="s">
        <v>8627</v>
      </c>
      <c r="R3200" s="289" t="s">
        <v>8628</v>
      </c>
    </row>
    <row r="3201" spans="1:18" x14ac:dyDescent="0.2">
      <c r="A3201" s="274" t="s">
        <v>4960</v>
      </c>
      <c r="B3201" s="274" t="s">
        <v>2629</v>
      </c>
      <c r="C3201" s="274" t="s">
        <v>4961</v>
      </c>
      <c r="D3201" s="273" t="s">
        <v>4962</v>
      </c>
      <c r="E3201" s="296">
        <v>7500</v>
      </c>
      <c r="F3201" s="274" t="s">
        <v>7954</v>
      </c>
      <c r="G3201" s="273" t="s">
        <v>7955</v>
      </c>
      <c r="H3201" s="298" t="s">
        <v>4965</v>
      </c>
      <c r="I3201" s="298" t="s">
        <v>4966</v>
      </c>
      <c r="J3201" s="298" t="s">
        <v>4967</v>
      </c>
      <c r="K3201" s="273"/>
      <c r="L3201" s="273"/>
      <c r="M3201" s="273"/>
      <c r="N3201" s="273">
        <v>3</v>
      </c>
      <c r="O3201" s="273">
        <v>6</v>
      </c>
      <c r="P3201" s="287">
        <v>46159.200000000004</v>
      </c>
      <c r="Q3201" s="288" t="s">
        <v>8627</v>
      </c>
      <c r="R3201" s="289" t="s">
        <v>8628</v>
      </c>
    </row>
    <row r="3202" spans="1:18" x14ac:dyDescent="0.2">
      <c r="A3202" s="274" t="s">
        <v>4960</v>
      </c>
      <c r="B3202" s="274" t="s">
        <v>2629</v>
      </c>
      <c r="C3202" s="274" t="s">
        <v>4961</v>
      </c>
      <c r="D3202" s="273" t="s">
        <v>4962</v>
      </c>
      <c r="E3202" s="296">
        <v>5500</v>
      </c>
      <c r="F3202" s="274" t="s">
        <v>7956</v>
      </c>
      <c r="G3202" s="273" t="s">
        <v>7957</v>
      </c>
      <c r="H3202" s="298" t="s">
        <v>5012</v>
      </c>
      <c r="I3202" s="298" t="s">
        <v>4981</v>
      </c>
      <c r="J3202" s="298" t="s">
        <v>4982</v>
      </c>
      <c r="K3202" s="273"/>
      <c r="L3202" s="273"/>
      <c r="M3202" s="273"/>
      <c r="N3202" s="273">
        <v>0</v>
      </c>
      <c r="O3202" s="273">
        <v>6</v>
      </c>
      <c r="P3202" s="287">
        <v>34159.199999999997</v>
      </c>
      <c r="Q3202" s="288" t="s">
        <v>8627</v>
      </c>
      <c r="R3202" s="289" t="s">
        <v>8628</v>
      </c>
    </row>
    <row r="3203" spans="1:18" x14ac:dyDescent="0.2">
      <c r="A3203" s="274" t="s">
        <v>4960</v>
      </c>
      <c r="B3203" s="274" t="s">
        <v>2629</v>
      </c>
      <c r="C3203" s="274" t="s">
        <v>4961</v>
      </c>
      <c r="D3203" s="273" t="s">
        <v>4962</v>
      </c>
      <c r="E3203" s="296">
        <v>10500</v>
      </c>
      <c r="F3203" s="274" t="s">
        <v>7958</v>
      </c>
      <c r="G3203" s="273" t="s">
        <v>7959</v>
      </c>
      <c r="H3203" s="298" t="s">
        <v>4999</v>
      </c>
      <c r="I3203" s="298" t="s">
        <v>4966</v>
      </c>
      <c r="J3203" s="298" t="s">
        <v>4967</v>
      </c>
      <c r="K3203" s="273"/>
      <c r="L3203" s="273"/>
      <c r="M3203" s="273"/>
      <c r="N3203" s="273">
        <v>3</v>
      </c>
      <c r="O3203" s="273">
        <v>6</v>
      </c>
      <c r="P3203" s="287">
        <v>64159.199999999997</v>
      </c>
      <c r="Q3203" s="288" t="s">
        <v>8627</v>
      </c>
      <c r="R3203" s="289" t="s">
        <v>8628</v>
      </c>
    </row>
    <row r="3204" spans="1:18" x14ac:dyDescent="0.2">
      <c r="A3204" s="274" t="s">
        <v>4960</v>
      </c>
      <c r="B3204" s="274" t="s">
        <v>2629</v>
      </c>
      <c r="C3204" s="274" t="s">
        <v>4961</v>
      </c>
      <c r="D3204" s="273" t="s">
        <v>4962</v>
      </c>
      <c r="E3204" s="296">
        <v>7500</v>
      </c>
      <c r="F3204" s="274" t="s">
        <v>7960</v>
      </c>
      <c r="G3204" s="273" t="s">
        <v>7961</v>
      </c>
      <c r="H3204" s="274" t="s">
        <v>4976</v>
      </c>
      <c r="I3204" s="274" t="s">
        <v>4966</v>
      </c>
      <c r="J3204" s="274" t="s">
        <v>4967</v>
      </c>
      <c r="K3204" s="273"/>
      <c r="L3204" s="273"/>
      <c r="M3204" s="273"/>
      <c r="N3204" s="273">
        <v>0</v>
      </c>
      <c r="O3204" s="273">
        <v>6</v>
      </c>
      <c r="P3204" s="287">
        <v>46159.200000000004</v>
      </c>
      <c r="Q3204" s="274"/>
      <c r="R3204" s="290"/>
    </row>
    <row r="3205" spans="1:18" x14ac:dyDescent="0.2">
      <c r="A3205" s="274" t="s">
        <v>4960</v>
      </c>
      <c r="B3205" s="274" t="s">
        <v>2629</v>
      </c>
      <c r="C3205" s="274" t="s">
        <v>4961</v>
      </c>
      <c r="D3205" s="273" t="s">
        <v>4962</v>
      </c>
      <c r="E3205" s="296">
        <v>6500</v>
      </c>
      <c r="F3205" s="274" t="s">
        <v>7962</v>
      </c>
      <c r="G3205" s="273" t="s">
        <v>7963</v>
      </c>
      <c r="H3205" s="298" t="s">
        <v>4965</v>
      </c>
      <c r="I3205" s="298" t="s">
        <v>4993</v>
      </c>
      <c r="J3205" s="298" t="s">
        <v>4982</v>
      </c>
      <c r="K3205" s="273"/>
      <c r="L3205" s="273"/>
      <c r="M3205" s="273"/>
      <c r="N3205" s="273">
        <v>4</v>
      </c>
      <c r="O3205" s="273">
        <v>6</v>
      </c>
      <c r="P3205" s="287">
        <v>40159.200000000004</v>
      </c>
      <c r="Q3205" s="288" t="s">
        <v>8627</v>
      </c>
      <c r="R3205" s="289" t="s">
        <v>8628</v>
      </c>
    </row>
    <row r="3206" spans="1:18" x14ac:dyDescent="0.2">
      <c r="A3206" s="274" t="s">
        <v>4960</v>
      </c>
      <c r="B3206" s="274" t="s">
        <v>2629</v>
      </c>
      <c r="C3206" s="274" t="s">
        <v>4961</v>
      </c>
      <c r="D3206" s="273" t="s">
        <v>4962</v>
      </c>
      <c r="E3206" s="296">
        <v>6500</v>
      </c>
      <c r="F3206" s="274" t="s">
        <v>7964</v>
      </c>
      <c r="G3206" s="273" t="s">
        <v>7965</v>
      </c>
      <c r="H3206" s="298" t="s">
        <v>4976</v>
      </c>
      <c r="I3206" s="298" t="s">
        <v>4966</v>
      </c>
      <c r="J3206" s="298" t="s">
        <v>4967</v>
      </c>
      <c r="K3206" s="273"/>
      <c r="L3206" s="273"/>
      <c r="M3206" s="273"/>
      <c r="N3206" s="273">
        <v>4</v>
      </c>
      <c r="O3206" s="273">
        <v>6</v>
      </c>
      <c r="P3206" s="287">
        <v>40159.200000000004</v>
      </c>
      <c r="Q3206" s="288" t="s">
        <v>8627</v>
      </c>
      <c r="R3206" s="289" t="s">
        <v>8628</v>
      </c>
    </row>
    <row r="3207" spans="1:18" x14ac:dyDescent="0.2">
      <c r="A3207" s="274" t="s">
        <v>4960</v>
      </c>
      <c r="B3207" s="274" t="s">
        <v>2629</v>
      </c>
      <c r="C3207" s="274" t="s">
        <v>4961</v>
      </c>
      <c r="D3207" s="273" t="s">
        <v>4962</v>
      </c>
      <c r="E3207" s="296">
        <v>8500</v>
      </c>
      <c r="F3207" s="274" t="s">
        <v>7966</v>
      </c>
      <c r="G3207" s="273" t="s">
        <v>7967</v>
      </c>
      <c r="H3207" s="298" t="s">
        <v>4985</v>
      </c>
      <c r="I3207" s="298" t="s">
        <v>4966</v>
      </c>
      <c r="J3207" s="298" t="s">
        <v>4967</v>
      </c>
      <c r="K3207" s="273"/>
      <c r="L3207" s="273"/>
      <c r="M3207" s="273"/>
      <c r="N3207" s="273">
        <v>3</v>
      </c>
      <c r="O3207" s="273">
        <v>6</v>
      </c>
      <c r="P3207" s="287">
        <v>52159.199999999997</v>
      </c>
      <c r="Q3207" s="288" t="s">
        <v>8627</v>
      </c>
      <c r="R3207" s="289" t="s">
        <v>8628</v>
      </c>
    </row>
    <row r="3208" spans="1:18" x14ac:dyDescent="0.2">
      <c r="A3208" s="274" t="s">
        <v>4960</v>
      </c>
      <c r="B3208" s="274" t="s">
        <v>2629</v>
      </c>
      <c r="C3208" s="274" t="s">
        <v>4961</v>
      </c>
      <c r="D3208" s="273" t="s">
        <v>4962</v>
      </c>
      <c r="E3208" s="296">
        <v>10000</v>
      </c>
      <c r="F3208" s="274" t="s">
        <v>7968</v>
      </c>
      <c r="G3208" s="273" t="s">
        <v>7969</v>
      </c>
      <c r="H3208" s="298" t="s">
        <v>4985</v>
      </c>
      <c r="I3208" s="298" t="s">
        <v>4966</v>
      </c>
      <c r="J3208" s="298" t="s">
        <v>4967</v>
      </c>
      <c r="K3208" s="273"/>
      <c r="L3208" s="273"/>
      <c r="M3208" s="273"/>
      <c r="N3208" s="273">
        <v>3</v>
      </c>
      <c r="O3208" s="273">
        <v>6</v>
      </c>
      <c r="P3208" s="287">
        <v>61159.199999999997</v>
      </c>
      <c r="Q3208" s="288" t="s">
        <v>8627</v>
      </c>
      <c r="R3208" s="289" t="s">
        <v>8628</v>
      </c>
    </row>
    <row r="3209" spans="1:18" x14ac:dyDescent="0.2">
      <c r="A3209" s="274" t="s">
        <v>4960</v>
      </c>
      <c r="B3209" s="274" t="s">
        <v>2629</v>
      </c>
      <c r="C3209" s="274" t="s">
        <v>4961</v>
      </c>
      <c r="D3209" s="273" t="s">
        <v>4962</v>
      </c>
      <c r="E3209" s="296">
        <v>6500</v>
      </c>
      <c r="F3209" s="274" t="s">
        <v>7972</v>
      </c>
      <c r="G3209" s="273" t="s">
        <v>7973</v>
      </c>
      <c r="H3209" s="298" t="s">
        <v>4965</v>
      </c>
      <c r="I3209" s="298" t="s">
        <v>4966</v>
      </c>
      <c r="J3209" s="298" t="s">
        <v>4967</v>
      </c>
      <c r="K3209" s="273"/>
      <c r="L3209" s="273"/>
      <c r="M3209" s="273"/>
      <c r="N3209" s="273">
        <v>0</v>
      </c>
      <c r="O3209" s="273">
        <v>6</v>
      </c>
      <c r="P3209" s="287">
        <v>40159.200000000004</v>
      </c>
      <c r="Q3209" s="288" t="s">
        <v>8627</v>
      </c>
      <c r="R3209" s="289" t="s">
        <v>8628</v>
      </c>
    </row>
    <row r="3210" spans="1:18" x14ac:dyDescent="0.2">
      <c r="A3210" s="274" t="s">
        <v>4960</v>
      </c>
      <c r="B3210" s="274" t="s">
        <v>2629</v>
      </c>
      <c r="C3210" s="274" t="s">
        <v>4961</v>
      </c>
      <c r="D3210" s="273" t="s">
        <v>4962</v>
      </c>
      <c r="E3210" s="296">
        <v>6500</v>
      </c>
      <c r="F3210" s="274" t="s">
        <v>7974</v>
      </c>
      <c r="G3210" s="273" t="s">
        <v>7975</v>
      </c>
      <c r="H3210" s="298" t="s">
        <v>4985</v>
      </c>
      <c r="I3210" s="298" t="s">
        <v>4966</v>
      </c>
      <c r="J3210" s="298" t="s">
        <v>4967</v>
      </c>
      <c r="K3210" s="273"/>
      <c r="L3210" s="273"/>
      <c r="M3210" s="273"/>
      <c r="N3210" s="273">
        <v>3</v>
      </c>
      <c r="O3210" s="273">
        <v>6</v>
      </c>
      <c r="P3210" s="287">
        <v>40159.200000000004</v>
      </c>
      <c r="Q3210" s="288" t="s">
        <v>8627</v>
      </c>
      <c r="R3210" s="289" t="s">
        <v>8628</v>
      </c>
    </row>
    <row r="3211" spans="1:18" x14ac:dyDescent="0.2">
      <c r="A3211" s="274" t="s">
        <v>4960</v>
      </c>
      <c r="B3211" s="274" t="s">
        <v>2629</v>
      </c>
      <c r="C3211" s="274" t="s">
        <v>4961</v>
      </c>
      <c r="D3211" s="273" t="s">
        <v>4962</v>
      </c>
      <c r="E3211" s="296">
        <v>6500</v>
      </c>
      <c r="F3211" s="274" t="s">
        <v>7976</v>
      </c>
      <c r="G3211" s="273" t="s">
        <v>7977</v>
      </c>
      <c r="H3211" s="298" t="s">
        <v>4965</v>
      </c>
      <c r="I3211" s="298" t="s">
        <v>4966</v>
      </c>
      <c r="J3211" s="298" t="s">
        <v>4967</v>
      </c>
      <c r="K3211" s="273"/>
      <c r="L3211" s="273"/>
      <c r="M3211" s="273"/>
      <c r="N3211" s="273">
        <v>4</v>
      </c>
      <c r="O3211" s="273">
        <v>6</v>
      </c>
      <c r="P3211" s="287">
        <v>40159.200000000004</v>
      </c>
      <c r="Q3211" s="288" t="s">
        <v>8627</v>
      </c>
      <c r="R3211" s="289" t="s">
        <v>8628</v>
      </c>
    </row>
    <row r="3212" spans="1:18" x14ac:dyDescent="0.2">
      <c r="A3212" s="274" t="s">
        <v>4960</v>
      </c>
      <c r="B3212" s="274" t="s">
        <v>2629</v>
      </c>
      <c r="C3212" s="274" t="s">
        <v>4961</v>
      </c>
      <c r="D3212" s="273" t="s">
        <v>4962</v>
      </c>
      <c r="E3212" s="296">
        <v>8500</v>
      </c>
      <c r="F3212" s="274" t="s">
        <v>7978</v>
      </c>
      <c r="G3212" s="273" t="s">
        <v>7979</v>
      </c>
      <c r="H3212" s="298" t="s">
        <v>4965</v>
      </c>
      <c r="I3212" s="298" t="s">
        <v>4966</v>
      </c>
      <c r="J3212" s="298" t="s">
        <v>4967</v>
      </c>
      <c r="K3212" s="273"/>
      <c r="L3212" s="273"/>
      <c r="M3212" s="273"/>
      <c r="N3212" s="273">
        <v>4</v>
      </c>
      <c r="O3212" s="273">
        <v>6</v>
      </c>
      <c r="P3212" s="287">
        <v>52159.199999999997</v>
      </c>
      <c r="Q3212" s="288" t="s">
        <v>8627</v>
      </c>
      <c r="R3212" s="289" t="s">
        <v>8628</v>
      </c>
    </row>
    <row r="3213" spans="1:18" x14ac:dyDescent="0.2">
      <c r="A3213" s="274" t="s">
        <v>4960</v>
      </c>
      <c r="B3213" s="274" t="s">
        <v>2629</v>
      </c>
      <c r="C3213" s="274" t="s">
        <v>4961</v>
      </c>
      <c r="D3213" s="273" t="s">
        <v>4962</v>
      </c>
      <c r="E3213" s="296">
        <v>11000</v>
      </c>
      <c r="F3213" s="274" t="s">
        <v>7980</v>
      </c>
      <c r="G3213" s="273" t="s">
        <v>7981</v>
      </c>
      <c r="H3213" s="298" t="s">
        <v>4985</v>
      </c>
      <c r="I3213" s="298" t="s">
        <v>4966</v>
      </c>
      <c r="J3213" s="298" t="s">
        <v>4967</v>
      </c>
      <c r="K3213" s="273"/>
      <c r="L3213" s="273"/>
      <c r="M3213" s="273"/>
      <c r="N3213" s="273">
        <v>4</v>
      </c>
      <c r="O3213" s="273">
        <v>6</v>
      </c>
      <c r="P3213" s="287">
        <v>67159.200000000012</v>
      </c>
      <c r="Q3213" s="288" t="s">
        <v>8627</v>
      </c>
      <c r="R3213" s="289" t="s">
        <v>8628</v>
      </c>
    </row>
    <row r="3214" spans="1:18" x14ac:dyDescent="0.2">
      <c r="A3214" s="274" t="s">
        <v>4960</v>
      </c>
      <c r="B3214" s="274" t="s">
        <v>2629</v>
      </c>
      <c r="C3214" s="274" t="s">
        <v>4961</v>
      </c>
      <c r="D3214" s="273" t="s">
        <v>4962</v>
      </c>
      <c r="E3214" s="296">
        <v>8500</v>
      </c>
      <c r="F3214" s="274" t="s">
        <v>7982</v>
      </c>
      <c r="G3214" s="273" t="s">
        <v>7983</v>
      </c>
      <c r="H3214" s="298" t="s">
        <v>5747</v>
      </c>
      <c r="I3214" s="298" t="s">
        <v>4966</v>
      </c>
      <c r="J3214" s="298" t="s">
        <v>4967</v>
      </c>
      <c r="K3214" s="273"/>
      <c r="L3214" s="273"/>
      <c r="M3214" s="273"/>
      <c r="N3214" s="273">
        <v>3</v>
      </c>
      <c r="O3214" s="273">
        <v>6</v>
      </c>
      <c r="P3214" s="287">
        <v>52159.199999999997</v>
      </c>
      <c r="Q3214" s="288" t="s">
        <v>8627</v>
      </c>
      <c r="R3214" s="289" t="s">
        <v>8628</v>
      </c>
    </row>
    <row r="3215" spans="1:18" x14ac:dyDescent="0.2">
      <c r="A3215" s="274" t="s">
        <v>4960</v>
      </c>
      <c r="B3215" s="274" t="s">
        <v>2629</v>
      </c>
      <c r="C3215" s="274" t="s">
        <v>4961</v>
      </c>
      <c r="D3215" s="273" t="s">
        <v>4962</v>
      </c>
      <c r="E3215" s="296">
        <v>6500</v>
      </c>
      <c r="F3215" s="274" t="s">
        <v>7984</v>
      </c>
      <c r="G3215" s="273" t="s">
        <v>7985</v>
      </c>
      <c r="H3215" s="298" t="s">
        <v>4976</v>
      </c>
      <c r="I3215" s="298" t="s">
        <v>4966</v>
      </c>
      <c r="J3215" s="298" t="s">
        <v>4967</v>
      </c>
      <c r="K3215" s="273"/>
      <c r="L3215" s="273"/>
      <c r="M3215" s="273"/>
      <c r="N3215" s="273">
        <v>4</v>
      </c>
      <c r="O3215" s="273">
        <v>6</v>
      </c>
      <c r="P3215" s="287">
        <v>40159.200000000004</v>
      </c>
      <c r="Q3215" s="288" t="s">
        <v>8627</v>
      </c>
      <c r="R3215" s="289" t="s">
        <v>8628</v>
      </c>
    </row>
    <row r="3216" spans="1:18" x14ac:dyDescent="0.2">
      <c r="A3216" s="274" t="s">
        <v>4960</v>
      </c>
      <c r="B3216" s="274" t="s">
        <v>2629</v>
      </c>
      <c r="C3216" s="274" t="s">
        <v>4961</v>
      </c>
      <c r="D3216" s="273" t="s">
        <v>4962</v>
      </c>
      <c r="E3216" s="296">
        <v>8500</v>
      </c>
      <c r="F3216" s="274" t="s">
        <v>7988</v>
      </c>
      <c r="G3216" s="273" t="s">
        <v>7989</v>
      </c>
      <c r="H3216" s="298" t="s">
        <v>4976</v>
      </c>
      <c r="I3216" s="298" t="s">
        <v>4966</v>
      </c>
      <c r="J3216" s="298" t="s">
        <v>4967</v>
      </c>
      <c r="K3216" s="273"/>
      <c r="L3216" s="273"/>
      <c r="M3216" s="273"/>
      <c r="N3216" s="273">
        <v>4</v>
      </c>
      <c r="O3216" s="273">
        <v>6</v>
      </c>
      <c r="P3216" s="287">
        <v>52159.199999999997</v>
      </c>
      <c r="Q3216" s="288" t="s">
        <v>8627</v>
      </c>
      <c r="R3216" s="289" t="s">
        <v>8628</v>
      </c>
    </row>
    <row r="3217" spans="1:18" x14ac:dyDescent="0.2">
      <c r="A3217" s="274" t="s">
        <v>4960</v>
      </c>
      <c r="B3217" s="274" t="s">
        <v>2629</v>
      </c>
      <c r="C3217" s="274" t="s">
        <v>4961</v>
      </c>
      <c r="D3217" s="273" t="s">
        <v>4962</v>
      </c>
      <c r="E3217" s="296">
        <v>6500</v>
      </c>
      <c r="F3217" s="274" t="s">
        <v>7990</v>
      </c>
      <c r="G3217" s="273" t="s">
        <v>7991</v>
      </c>
      <c r="H3217" s="298" t="s">
        <v>4965</v>
      </c>
      <c r="I3217" s="298" t="s">
        <v>4966</v>
      </c>
      <c r="J3217" s="298" t="s">
        <v>4967</v>
      </c>
      <c r="K3217" s="273"/>
      <c r="L3217" s="273"/>
      <c r="M3217" s="273"/>
      <c r="N3217" s="273">
        <v>0</v>
      </c>
      <c r="O3217" s="273">
        <v>6</v>
      </c>
      <c r="P3217" s="287">
        <v>33015.9</v>
      </c>
      <c r="Q3217" s="288" t="s">
        <v>8627</v>
      </c>
      <c r="R3217" s="289" t="s">
        <v>8628</v>
      </c>
    </row>
    <row r="3218" spans="1:18" x14ac:dyDescent="0.2">
      <c r="A3218" s="274" t="s">
        <v>4960</v>
      </c>
      <c r="B3218" s="274" t="s">
        <v>2629</v>
      </c>
      <c r="C3218" s="274" t="s">
        <v>4961</v>
      </c>
      <c r="D3218" s="273" t="s">
        <v>4962</v>
      </c>
      <c r="E3218" s="296">
        <v>9500</v>
      </c>
      <c r="F3218" s="274" t="s">
        <v>7992</v>
      </c>
      <c r="G3218" s="273" t="s">
        <v>7993</v>
      </c>
      <c r="H3218" s="298" t="s">
        <v>4985</v>
      </c>
      <c r="I3218" s="298" t="s">
        <v>4966</v>
      </c>
      <c r="J3218" s="298" t="s">
        <v>4967</v>
      </c>
      <c r="K3218" s="273"/>
      <c r="L3218" s="273"/>
      <c r="M3218" s="273"/>
      <c r="N3218" s="273">
        <v>4</v>
      </c>
      <c r="O3218" s="273">
        <v>6</v>
      </c>
      <c r="P3218" s="287">
        <v>58159.199999999997</v>
      </c>
      <c r="Q3218" s="288" t="s">
        <v>8627</v>
      </c>
      <c r="R3218" s="289" t="s">
        <v>8628</v>
      </c>
    </row>
    <row r="3219" spans="1:18" x14ac:dyDescent="0.2">
      <c r="A3219" s="274" t="s">
        <v>4960</v>
      </c>
      <c r="B3219" s="274" t="s">
        <v>2629</v>
      </c>
      <c r="C3219" s="274" t="s">
        <v>4961</v>
      </c>
      <c r="D3219" s="273" t="s">
        <v>4962</v>
      </c>
      <c r="E3219" s="296">
        <v>6500</v>
      </c>
      <c r="F3219" s="274" t="s">
        <v>7994</v>
      </c>
      <c r="G3219" s="273" t="s">
        <v>7995</v>
      </c>
      <c r="H3219" s="298" t="s">
        <v>4976</v>
      </c>
      <c r="I3219" s="298" t="s">
        <v>4966</v>
      </c>
      <c r="J3219" s="298" t="s">
        <v>4967</v>
      </c>
      <c r="K3219" s="273"/>
      <c r="L3219" s="273"/>
      <c r="M3219" s="273"/>
      <c r="N3219" s="273">
        <v>4</v>
      </c>
      <c r="O3219" s="273">
        <v>6</v>
      </c>
      <c r="P3219" s="287">
        <v>40159.200000000004</v>
      </c>
      <c r="Q3219" s="288" t="s">
        <v>8627</v>
      </c>
      <c r="R3219" s="289" t="s">
        <v>8628</v>
      </c>
    </row>
    <row r="3220" spans="1:18" x14ac:dyDescent="0.2">
      <c r="A3220" s="274" t="s">
        <v>4960</v>
      </c>
      <c r="B3220" s="274" t="s">
        <v>2629</v>
      </c>
      <c r="C3220" s="274" t="s">
        <v>4961</v>
      </c>
      <c r="D3220" s="273" t="s">
        <v>4962</v>
      </c>
      <c r="E3220" s="296">
        <v>7000</v>
      </c>
      <c r="F3220" s="274" t="s">
        <v>7996</v>
      </c>
      <c r="G3220" s="273" t="s">
        <v>7997</v>
      </c>
      <c r="H3220" s="298" t="s">
        <v>4999</v>
      </c>
      <c r="I3220" s="298" t="s">
        <v>4966</v>
      </c>
      <c r="J3220" s="298" t="s">
        <v>4967</v>
      </c>
      <c r="K3220" s="273"/>
      <c r="L3220" s="273"/>
      <c r="M3220" s="273"/>
      <c r="N3220" s="273">
        <v>0</v>
      </c>
      <c r="O3220" s="273">
        <v>6</v>
      </c>
      <c r="P3220" s="287">
        <v>43159.200000000004</v>
      </c>
      <c r="Q3220" s="288" t="s">
        <v>8627</v>
      </c>
      <c r="R3220" s="289" t="s">
        <v>8628</v>
      </c>
    </row>
    <row r="3221" spans="1:18" x14ac:dyDescent="0.2">
      <c r="A3221" s="274" t="s">
        <v>4960</v>
      </c>
      <c r="B3221" s="274" t="s">
        <v>2629</v>
      </c>
      <c r="C3221" s="274" t="s">
        <v>4961</v>
      </c>
      <c r="D3221" s="273" t="s">
        <v>4962</v>
      </c>
      <c r="E3221" s="296">
        <v>6500</v>
      </c>
      <c r="F3221" s="274" t="s">
        <v>7998</v>
      </c>
      <c r="G3221" s="273" t="s">
        <v>7999</v>
      </c>
      <c r="H3221" s="298" t="s">
        <v>5015</v>
      </c>
      <c r="I3221" s="298" t="s">
        <v>4966</v>
      </c>
      <c r="J3221" s="298" t="s">
        <v>4967</v>
      </c>
      <c r="K3221" s="273"/>
      <c r="L3221" s="273"/>
      <c r="M3221" s="273"/>
      <c r="N3221" s="273">
        <v>0</v>
      </c>
      <c r="O3221" s="273">
        <v>6</v>
      </c>
      <c r="P3221" s="287">
        <v>40159.200000000004</v>
      </c>
      <c r="Q3221" s="288" t="s">
        <v>8627</v>
      </c>
      <c r="R3221" s="289" t="s">
        <v>8628</v>
      </c>
    </row>
    <row r="3222" spans="1:18" x14ac:dyDescent="0.2">
      <c r="A3222" s="274" t="s">
        <v>4960</v>
      </c>
      <c r="B3222" s="274" t="s">
        <v>2629</v>
      </c>
      <c r="C3222" s="274" t="s">
        <v>4961</v>
      </c>
      <c r="D3222" s="273" t="s">
        <v>4962</v>
      </c>
      <c r="E3222" s="296">
        <v>7500</v>
      </c>
      <c r="F3222" s="274" t="s">
        <v>8000</v>
      </c>
      <c r="G3222" s="273" t="s">
        <v>8001</v>
      </c>
      <c r="H3222" s="298" t="s">
        <v>4965</v>
      </c>
      <c r="I3222" s="298" t="s">
        <v>4966</v>
      </c>
      <c r="J3222" s="298" t="s">
        <v>4967</v>
      </c>
      <c r="K3222" s="273"/>
      <c r="L3222" s="273"/>
      <c r="M3222" s="273"/>
      <c r="N3222" s="273">
        <v>3</v>
      </c>
      <c r="O3222" s="273">
        <v>6</v>
      </c>
      <c r="P3222" s="287">
        <v>46159.200000000004</v>
      </c>
      <c r="Q3222" s="288" t="s">
        <v>8627</v>
      </c>
      <c r="R3222" s="289" t="s">
        <v>8628</v>
      </c>
    </row>
    <row r="3223" spans="1:18" x14ac:dyDescent="0.2">
      <c r="A3223" s="274" t="s">
        <v>4960</v>
      </c>
      <c r="B3223" s="274" t="s">
        <v>2629</v>
      </c>
      <c r="C3223" s="274" t="s">
        <v>4961</v>
      </c>
      <c r="D3223" s="273" t="s">
        <v>4962</v>
      </c>
      <c r="E3223" s="296">
        <v>7500</v>
      </c>
      <c r="F3223" s="274" t="s">
        <v>8004</v>
      </c>
      <c r="G3223" s="273" t="s">
        <v>8005</v>
      </c>
      <c r="H3223" s="298" t="s">
        <v>4965</v>
      </c>
      <c r="I3223" s="298" t="s">
        <v>4966</v>
      </c>
      <c r="J3223" s="298" t="s">
        <v>4967</v>
      </c>
      <c r="K3223" s="273"/>
      <c r="L3223" s="273"/>
      <c r="M3223" s="273"/>
      <c r="N3223" s="273">
        <v>3</v>
      </c>
      <c r="O3223" s="273">
        <v>6</v>
      </c>
      <c r="P3223" s="287">
        <v>45675.18</v>
      </c>
      <c r="Q3223" s="288" t="s">
        <v>8627</v>
      </c>
      <c r="R3223" s="289" t="s">
        <v>8628</v>
      </c>
    </row>
    <row r="3224" spans="1:18" x14ac:dyDescent="0.2">
      <c r="A3224" s="274" t="s">
        <v>4960</v>
      </c>
      <c r="B3224" s="274" t="s">
        <v>2629</v>
      </c>
      <c r="C3224" s="274" t="s">
        <v>4961</v>
      </c>
      <c r="D3224" s="273" t="s">
        <v>4962</v>
      </c>
      <c r="E3224" s="296">
        <v>6500</v>
      </c>
      <c r="F3224" s="274" t="s">
        <v>8006</v>
      </c>
      <c r="G3224" s="273" t="s">
        <v>8007</v>
      </c>
      <c r="H3224" s="298" t="s">
        <v>4976</v>
      </c>
      <c r="I3224" s="298" t="s">
        <v>4966</v>
      </c>
      <c r="J3224" s="298" t="s">
        <v>4967</v>
      </c>
      <c r="K3224" s="273"/>
      <c r="L3224" s="273"/>
      <c r="M3224" s="273"/>
      <c r="N3224" s="273">
        <v>3</v>
      </c>
      <c r="O3224" s="273">
        <v>6</v>
      </c>
      <c r="P3224" s="287">
        <v>40159.200000000004</v>
      </c>
      <c r="Q3224" s="288" t="s">
        <v>8627</v>
      </c>
      <c r="R3224" s="289" t="s">
        <v>8628</v>
      </c>
    </row>
    <row r="3225" spans="1:18" x14ac:dyDescent="0.2">
      <c r="A3225" s="274" t="s">
        <v>4960</v>
      </c>
      <c r="B3225" s="274" t="s">
        <v>2629</v>
      </c>
      <c r="C3225" s="274" t="s">
        <v>4961</v>
      </c>
      <c r="D3225" s="273" t="s">
        <v>4962</v>
      </c>
      <c r="E3225" s="296">
        <v>6500</v>
      </c>
      <c r="F3225" s="274" t="s">
        <v>8008</v>
      </c>
      <c r="G3225" s="273" t="s">
        <v>8009</v>
      </c>
      <c r="H3225" s="298" t="s">
        <v>4973</v>
      </c>
      <c r="I3225" s="298" t="s">
        <v>4966</v>
      </c>
      <c r="J3225" s="298" t="s">
        <v>4967</v>
      </c>
      <c r="K3225" s="273"/>
      <c r="L3225" s="273"/>
      <c r="M3225" s="273"/>
      <c r="N3225" s="273">
        <v>4</v>
      </c>
      <c r="O3225" s="273">
        <v>6</v>
      </c>
      <c r="P3225" s="287">
        <v>40159.200000000004</v>
      </c>
      <c r="Q3225" s="288" t="s">
        <v>8627</v>
      </c>
      <c r="R3225" s="289" t="s">
        <v>8628</v>
      </c>
    </row>
    <row r="3226" spans="1:18" x14ac:dyDescent="0.2">
      <c r="A3226" s="274" t="s">
        <v>4960</v>
      </c>
      <c r="B3226" s="274" t="s">
        <v>2629</v>
      </c>
      <c r="C3226" s="274" t="s">
        <v>4961</v>
      </c>
      <c r="D3226" s="273" t="s">
        <v>4962</v>
      </c>
      <c r="E3226" s="296">
        <v>6500</v>
      </c>
      <c r="F3226" s="274" t="s">
        <v>8010</v>
      </c>
      <c r="G3226" s="273" t="s">
        <v>8011</v>
      </c>
      <c r="H3226" s="298" t="s">
        <v>4965</v>
      </c>
      <c r="I3226" s="298" t="s">
        <v>4966</v>
      </c>
      <c r="J3226" s="298" t="s">
        <v>4967</v>
      </c>
      <c r="K3226" s="273"/>
      <c r="L3226" s="273"/>
      <c r="M3226" s="273"/>
      <c r="N3226" s="273">
        <v>0</v>
      </c>
      <c r="O3226" s="273">
        <v>6</v>
      </c>
      <c r="P3226" s="287">
        <v>40159.200000000004</v>
      </c>
      <c r="Q3226" s="288" t="s">
        <v>8627</v>
      </c>
      <c r="R3226" s="289" t="s">
        <v>8628</v>
      </c>
    </row>
    <row r="3227" spans="1:18" x14ac:dyDescent="0.2">
      <c r="A3227" s="274" t="s">
        <v>4960</v>
      </c>
      <c r="B3227" s="274" t="s">
        <v>2629</v>
      </c>
      <c r="C3227" s="274" t="s">
        <v>4961</v>
      </c>
      <c r="D3227" s="273" t="s">
        <v>4962</v>
      </c>
      <c r="E3227" s="296">
        <v>12000</v>
      </c>
      <c r="F3227" s="274" t="s">
        <v>8012</v>
      </c>
      <c r="G3227" s="273" t="s">
        <v>8013</v>
      </c>
      <c r="H3227" s="298" t="s">
        <v>4976</v>
      </c>
      <c r="I3227" s="298" t="s">
        <v>4966</v>
      </c>
      <c r="J3227" s="298" t="s">
        <v>4967</v>
      </c>
      <c r="K3227" s="273"/>
      <c r="L3227" s="273"/>
      <c r="M3227" s="273"/>
      <c r="N3227" s="273">
        <v>3</v>
      </c>
      <c r="O3227" s="273">
        <v>6</v>
      </c>
      <c r="P3227" s="287">
        <v>73159.200000000012</v>
      </c>
      <c r="Q3227" s="288" t="s">
        <v>8627</v>
      </c>
      <c r="R3227" s="289" t="s">
        <v>8628</v>
      </c>
    </row>
    <row r="3228" spans="1:18" x14ac:dyDescent="0.2">
      <c r="A3228" s="274" t="s">
        <v>4960</v>
      </c>
      <c r="B3228" s="274" t="s">
        <v>2629</v>
      </c>
      <c r="C3228" s="274" t="s">
        <v>4961</v>
      </c>
      <c r="D3228" s="273" t="s">
        <v>4970</v>
      </c>
      <c r="E3228" s="296">
        <v>2500</v>
      </c>
      <c r="F3228" s="274" t="s">
        <v>8014</v>
      </c>
      <c r="G3228" s="273" t="s">
        <v>8015</v>
      </c>
      <c r="H3228" s="298" t="s">
        <v>4965</v>
      </c>
      <c r="I3228" s="298" t="s">
        <v>4981</v>
      </c>
      <c r="J3228" s="298" t="s">
        <v>4982</v>
      </c>
      <c r="K3228" s="273"/>
      <c r="L3228" s="273"/>
      <c r="M3228" s="273"/>
      <c r="N3228" s="273">
        <v>3</v>
      </c>
      <c r="O3228" s="273">
        <v>6</v>
      </c>
      <c r="P3228" s="287">
        <v>16156.48</v>
      </c>
      <c r="Q3228" s="288" t="s">
        <v>8627</v>
      </c>
      <c r="R3228" s="289" t="s">
        <v>8628</v>
      </c>
    </row>
    <row r="3229" spans="1:18" x14ac:dyDescent="0.2">
      <c r="A3229" s="274" t="s">
        <v>4960</v>
      </c>
      <c r="B3229" s="274" t="s">
        <v>2629</v>
      </c>
      <c r="C3229" s="274" t="s">
        <v>4961</v>
      </c>
      <c r="D3229" s="273" t="s">
        <v>4962</v>
      </c>
      <c r="E3229" s="296">
        <v>6500</v>
      </c>
      <c r="F3229" s="274" t="s">
        <v>8018</v>
      </c>
      <c r="G3229" s="273" t="s">
        <v>8019</v>
      </c>
      <c r="H3229" s="298" t="s">
        <v>4976</v>
      </c>
      <c r="I3229" s="298" t="s">
        <v>4966</v>
      </c>
      <c r="J3229" s="298" t="s">
        <v>4967</v>
      </c>
      <c r="K3229" s="273"/>
      <c r="L3229" s="273"/>
      <c r="M3229" s="273"/>
      <c r="N3229" s="273">
        <v>0</v>
      </c>
      <c r="O3229" s="273">
        <v>6</v>
      </c>
      <c r="P3229" s="287">
        <v>40159.200000000004</v>
      </c>
      <c r="Q3229" s="288" t="s">
        <v>8627</v>
      </c>
      <c r="R3229" s="289" t="s">
        <v>8628</v>
      </c>
    </row>
    <row r="3230" spans="1:18" x14ac:dyDescent="0.2">
      <c r="A3230" s="274" t="s">
        <v>4960</v>
      </c>
      <c r="B3230" s="274" t="s">
        <v>2629</v>
      </c>
      <c r="C3230" s="274" t="s">
        <v>4961</v>
      </c>
      <c r="D3230" s="273" t="s">
        <v>4962</v>
      </c>
      <c r="E3230" s="296">
        <v>6500</v>
      </c>
      <c r="F3230" s="274" t="s">
        <v>8020</v>
      </c>
      <c r="G3230" s="273" t="s">
        <v>8021</v>
      </c>
      <c r="H3230" s="298" t="s">
        <v>4965</v>
      </c>
      <c r="I3230" s="298" t="s">
        <v>4966</v>
      </c>
      <c r="J3230" s="298" t="s">
        <v>4967</v>
      </c>
      <c r="K3230" s="273"/>
      <c r="L3230" s="273"/>
      <c r="M3230" s="273"/>
      <c r="N3230" s="273">
        <v>4</v>
      </c>
      <c r="O3230" s="273">
        <v>6</v>
      </c>
      <c r="P3230" s="287">
        <v>40159.200000000004</v>
      </c>
      <c r="Q3230" s="288" t="s">
        <v>8627</v>
      </c>
      <c r="R3230" s="289" t="s">
        <v>8628</v>
      </c>
    </row>
    <row r="3231" spans="1:18" x14ac:dyDescent="0.2">
      <c r="A3231" s="274" t="s">
        <v>4960</v>
      </c>
      <c r="B3231" s="274" t="s">
        <v>2629</v>
      </c>
      <c r="C3231" s="274" t="s">
        <v>4961</v>
      </c>
      <c r="D3231" s="273" t="s">
        <v>4962</v>
      </c>
      <c r="E3231" s="296">
        <v>6500</v>
      </c>
      <c r="F3231" s="274" t="s">
        <v>8022</v>
      </c>
      <c r="G3231" s="273" t="s">
        <v>8023</v>
      </c>
      <c r="H3231" s="298" t="s">
        <v>4965</v>
      </c>
      <c r="I3231" s="298" t="s">
        <v>4966</v>
      </c>
      <c r="J3231" s="298" t="s">
        <v>4967</v>
      </c>
      <c r="K3231" s="273"/>
      <c r="L3231" s="273"/>
      <c r="M3231" s="273"/>
      <c r="N3231" s="273">
        <v>3</v>
      </c>
      <c r="O3231" s="273">
        <v>6</v>
      </c>
      <c r="P3231" s="287">
        <v>40159.200000000004</v>
      </c>
      <c r="Q3231" s="288" t="s">
        <v>8627</v>
      </c>
      <c r="R3231" s="289" t="s">
        <v>8628</v>
      </c>
    </row>
    <row r="3232" spans="1:18" x14ac:dyDescent="0.2">
      <c r="A3232" s="274" t="s">
        <v>4960</v>
      </c>
      <c r="B3232" s="274" t="s">
        <v>2629</v>
      </c>
      <c r="C3232" s="274" t="s">
        <v>4961</v>
      </c>
      <c r="D3232" s="273" t="s">
        <v>4962</v>
      </c>
      <c r="E3232" s="296">
        <v>2800</v>
      </c>
      <c r="F3232" s="274" t="s">
        <v>8024</v>
      </c>
      <c r="G3232" s="273" t="s">
        <v>8025</v>
      </c>
      <c r="H3232" s="298" t="s">
        <v>4965</v>
      </c>
      <c r="I3232" s="298" t="s">
        <v>4966</v>
      </c>
      <c r="J3232" s="298" t="s">
        <v>4967</v>
      </c>
      <c r="K3232" s="273"/>
      <c r="L3232" s="273"/>
      <c r="M3232" s="273"/>
      <c r="N3232" s="273">
        <v>0</v>
      </c>
      <c r="O3232" s="273">
        <v>6</v>
      </c>
      <c r="P3232" s="287">
        <v>17959.199999999997</v>
      </c>
      <c r="Q3232" s="288" t="s">
        <v>8627</v>
      </c>
      <c r="R3232" s="289" t="s">
        <v>8628</v>
      </c>
    </row>
    <row r="3233" spans="1:18" x14ac:dyDescent="0.2">
      <c r="A3233" s="274" t="s">
        <v>4960</v>
      </c>
      <c r="B3233" s="274" t="s">
        <v>2629</v>
      </c>
      <c r="C3233" s="274" t="s">
        <v>4961</v>
      </c>
      <c r="D3233" s="273" t="s">
        <v>4962</v>
      </c>
      <c r="E3233" s="296">
        <v>7500</v>
      </c>
      <c r="F3233" s="274" t="s">
        <v>8026</v>
      </c>
      <c r="G3233" s="273" t="s">
        <v>8027</v>
      </c>
      <c r="H3233" s="298" t="s">
        <v>5015</v>
      </c>
      <c r="I3233" s="298" t="s">
        <v>4966</v>
      </c>
      <c r="J3233" s="298" t="s">
        <v>4967</v>
      </c>
      <c r="K3233" s="273"/>
      <c r="L3233" s="273"/>
      <c r="M3233" s="273"/>
      <c r="N3233" s="273">
        <v>0</v>
      </c>
      <c r="O3233" s="273">
        <v>6</v>
      </c>
      <c r="P3233" s="287">
        <v>46409.200000000004</v>
      </c>
      <c r="Q3233" s="288" t="s">
        <v>8627</v>
      </c>
      <c r="R3233" s="289" t="s">
        <v>8628</v>
      </c>
    </row>
    <row r="3234" spans="1:18" x14ac:dyDescent="0.2">
      <c r="A3234" s="274" t="s">
        <v>4960</v>
      </c>
      <c r="B3234" s="274" t="s">
        <v>2629</v>
      </c>
      <c r="C3234" s="274" t="s">
        <v>4961</v>
      </c>
      <c r="D3234" s="273" t="s">
        <v>4970</v>
      </c>
      <c r="E3234" s="296">
        <v>8500</v>
      </c>
      <c r="F3234" s="274" t="s">
        <v>8028</v>
      </c>
      <c r="G3234" s="273" t="s">
        <v>8029</v>
      </c>
      <c r="H3234" s="298" t="s">
        <v>4965</v>
      </c>
      <c r="I3234" s="298" t="s">
        <v>4966</v>
      </c>
      <c r="J3234" s="298" t="s">
        <v>4967</v>
      </c>
      <c r="K3234" s="273"/>
      <c r="L3234" s="273"/>
      <c r="M3234" s="273"/>
      <c r="N3234" s="273">
        <v>0</v>
      </c>
      <c r="O3234" s="273">
        <v>6</v>
      </c>
      <c r="P3234" s="287">
        <v>52159.199999999997</v>
      </c>
      <c r="Q3234" s="288" t="s">
        <v>8627</v>
      </c>
      <c r="R3234" s="289" t="s">
        <v>8628</v>
      </c>
    </row>
    <row r="3235" spans="1:18" x14ac:dyDescent="0.2">
      <c r="A3235" s="274" t="s">
        <v>4960</v>
      </c>
      <c r="B3235" s="274" t="s">
        <v>2629</v>
      </c>
      <c r="C3235" s="274" t="s">
        <v>4961</v>
      </c>
      <c r="D3235" s="273" t="s">
        <v>4962</v>
      </c>
      <c r="E3235" s="296">
        <v>10000</v>
      </c>
      <c r="F3235" s="274" t="s">
        <v>8030</v>
      </c>
      <c r="G3235" s="273" t="s">
        <v>8031</v>
      </c>
      <c r="H3235" s="298" t="s">
        <v>4976</v>
      </c>
      <c r="I3235" s="298" t="s">
        <v>4966</v>
      </c>
      <c r="J3235" s="298" t="s">
        <v>4967</v>
      </c>
      <c r="K3235" s="273"/>
      <c r="L3235" s="273"/>
      <c r="M3235" s="273"/>
      <c r="N3235" s="273">
        <v>3</v>
      </c>
      <c r="O3235" s="273">
        <v>6</v>
      </c>
      <c r="P3235" s="287">
        <v>61159.199999999997</v>
      </c>
      <c r="Q3235" s="288" t="s">
        <v>8627</v>
      </c>
      <c r="R3235" s="289" t="s">
        <v>8628</v>
      </c>
    </row>
    <row r="3236" spans="1:18" x14ac:dyDescent="0.2">
      <c r="A3236" s="274" t="s">
        <v>4960</v>
      </c>
      <c r="B3236" s="274" t="s">
        <v>2629</v>
      </c>
      <c r="C3236" s="274" t="s">
        <v>4961</v>
      </c>
      <c r="D3236" s="273" t="s">
        <v>4962</v>
      </c>
      <c r="E3236" s="296">
        <v>7500</v>
      </c>
      <c r="F3236" s="274" t="s">
        <v>8034</v>
      </c>
      <c r="G3236" s="273" t="s">
        <v>8035</v>
      </c>
      <c r="H3236" s="298" t="s">
        <v>4965</v>
      </c>
      <c r="I3236" s="298" t="s">
        <v>4966</v>
      </c>
      <c r="J3236" s="298" t="s">
        <v>4967</v>
      </c>
      <c r="K3236" s="273"/>
      <c r="L3236" s="273"/>
      <c r="M3236" s="273"/>
      <c r="N3236" s="273">
        <v>0</v>
      </c>
      <c r="O3236" s="273">
        <v>6</v>
      </c>
      <c r="P3236" s="287">
        <v>46159.200000000004</v>
      </c>
      <c r="Q3236" s="288" t="s">
        <v>8627</v>
      </c>
      <c r="R3236" s="289" t="s">
        <v>8628</v>
      </c>
    </row>
    <row r="3237" spans="1:18" x14ac:dyDescent="0.2">
      <c r="A3237" s="274" t="s">
        <v>4960</v>
      </c>
      <c r="B3237" s="274" t="s">
        <v>2629</v>
      </c>
      <c r="C3237" s="274" t="s">
        <v>4961</v>
      </c>
      <c r="D3237" s="273" t="s">
        <v>4962</v>
      </c>
      <c r="E3237" s="296">
        <v>6500</v>
      </c>
      <c r="F3237" s="274" t="s">
        <v>8036</v>
      </c>
      <c r="G3237" s="273" t="s">
        <v>8037</v>
      </c>
      <c r="H3237" s="298" t="s">
        <v>4985</v>
      </c>
      <c r="I3237" s="298" t="s">
        <v>4966</v>
      </c>
      <c r="J3237" s="298" t="s">
        <v>4967</v>
      </c>
      <c r="K3237" s="273"/>
      <c r="L3237" s="273"/>
      <c r="M3237" s="273"/>
      <c r="N3237" s="273">
        <v>3</v>
      </c>
      <c r="O3237" s="273">
        <v>6</v>
      </c>
      <c r="P3237" s="287">
        <v>40159.200000000004</v>
      </c>
      <c r="Q3237" s="288" t="s">
        <v>8627</v>
      </c>
      <c r="R3237" s="289" t="s">
        <v>8628</v>
      </c>
    </row>
    <row r="3238" spans="1:18" x14ac:dyDescent="0.2">
      <c r="A3238" s="274" t="s">
        <v>4960</v>
      </c>
      <c r="B3238" s="274" t="s">
        <v>2629</v>
      </c>
      <c r="C3238" s="274" t="s">
        <v>4961</v>
      </c>
      <c r="D3238" s="273" t="s">
        <v>4962</v>
      </c>
      <c r="E3238" s="296">
        <v>6500</v>
      </c>
      <c r="F3238" s="274" t="s">
        <v>8038</v>
      </c>
      <c r="G3238" s="273" t="s">
        <v>8039</v>
      </c>
      <c r="H3238" s="298" t="s">
        <v>4973</v>
      </c>
      <c r="I3238" s="298" t="s">
        <v>4966</v>
      </c>
      <c r="J3238" s="298" t="s">
        <v>4967</v>
      </c>
      <c r="K3238" s="273"/>
      <c r="L3238" s="273"/>
      <c r="M3238" s="273"/>
      <c r="N3238" s="273">
        <v>0</v>
      </c>
      <c r="O3238" s="273">
        <v>6</v>
      </c>
      <c r="P3238" s="287">
        <v>40159.200000000004</v>
      </c>
      <c r="Q3238" s="288" t="s">
        <v>8627</v>
      </c>
      <c r="R3238" s="289" t="s">
        <v>8628</v>
      </c>
    </row>
    <row r="3239" spans="1:18" x14ac:dyDescent="0.2">
      <c r="A3239" s="274" t="s">
        <v>4960</v>
      </c>
      <c r="B3239" s="274" t="s">
        <v>2629</v>
      </c>
      <c r="C3239" s="274" t="s">
        <v>4961</v>
      </c>
      <c r="D3239" s="273" t="s">
        <v>4962</v>
      </c>
      <c r="E3239" s="296">
        <v>7500</v>
      </c>
      <c r="F3239" s="274" t="s">
        <v>8040</v>
      </c>
      <c r="G3239" s="273" t="s">
        <v>8041</v>
      </c>
      <c r="H3239" s="298" t="s">
        <v>4965</v>
      </c>
      <c r="I3239" s="298" t="s">
        <v>4966</v>
      </c>
      <c r="J3239" s="298" t="s">
        <v>4967</v>
      </c>
      <c r="K3239" s="273"/>
      <c r="L3239" s="273"/>
      <c r="M3239" s="273"/>
      <c r="N3239" s="273">
        <v>0</v>
      </c>
      <c r="O3239" s="273">
        <v>6</v>
      </c>
      <c r="P3239" s="287">
        <v>46159.200000000004</v>
      </c>
      <c r="Q3239" s="288" t="s">
        <v>8627</v>
      </c>
      <c r="R3239" s="289" t="s">
        <v>8628</v>
      </c>
    </row>
    <row r="3240" spans="1:18" x14ac:dyDescent="0.2">
      <c r="A3240" s="274" t="s">
        <v>4960</v>
      </c>
      <c r="B3240" s="274" t="s">
        <v>2629</v>
      </c>
      <c r="C3240" s="274" t="s">
        <v>4961</v>
      </c>
      <c r="D3240" s="273" t="s">
        <v>4962</v>
      </c>
      <c r="E3240" s="296">
        <v>7500</v>
      </c>
      <c r="F3240" s="274" t="s">
        <v>8042</v>
      </c>
      <c r="G3240" s="273" t="s">
        <v>8043</v>
      </c>
      <c r="H3240" s="298" t="s">
        <v>4985</v>
      </c>
      <c r="I3240" s="298" t="s">
        <v>4966</v>
      </c>
      <c r="J3240" s="298" t="s">
        <v>4967</v>
      </c>
      <c r="K3240" s="273"/>
      <c r="L3240" s="273"/>
      <c r="M3240" s="273"/>
      <c r="N3240" s="273">
        <v>0</v>
      </c>
      <c r="O3240" s="273">
        <v>6</v>
      </c>
      <c r="P3240" s="287">
        <v>46159.200000000004</v>
      </c>
      <c r="Q3240" s="288" t="s">
        <v>8627</v>
      </c>
      <c r="R3240" s="289" t="s">
        <v>8628</v>
      </c>
    </row>
    <row r="3241" spans="1:18" x14ac:dyDescent="0.2">
      <c r="A3241" s="274" t="s">
        <v>4960</v>
      </c>
      <c r="B3241" s="274" t="s">
        <v>2629</v>
      </c>
      <c r="C3241" s="274" t="s">
        <v>4961</v>
      </c>
      <c r="D3241" s="273" t="s">
        <v>4962</v>
      </c>
      <c r="E3241" s="296">
        <v>7500</v>
      </c>
      <c r="F3241" s="274" t="s">
        <v>8044</v>
      </c>
      <c r="G3241" s="273" t="s">
        <v>8045</v>
      </c>
      <c r="H3241" s="298" t="s">
        <v>4965</v>
      </c>
      <c r="I3241" s="298" t="s">
        <v>4966</v>
      </c>
      <c r="J3241" s="298" t="s">
        <v>4967</v>
      </c>
      <c r="K3241" s="273"/>
      <c r="L3241" s="273"/>
      <c r="M3241" s="273"/>
      <c r="N3241" s="273">
        <v>0</v>
      </c>
      <c r="O3241" s="273">
        <v>6</v>
      </c>
      <c r="P3241" s="287">
        <v>46001.760000000002</v>
      </c>
      <c r="Q3241" s="288" t="s">
        <v>8627</v>
      </c>
      <c r="R3241" s="289" t="s">
        <v>8628</v>
      </c>
    </row>
    <row r="3242" spans="1:18" x14ac:dyDescent="0.2">
      <c r="A3242" s="274" t="s">
        <v>4960</v>
      </c>
      <c r="B3242" s="274" t="s">
        <v>2629</v>
      </c>
      <c r="C3242" s="274" t="s">
        <v>4961</v>
      </c>
      <c r="D3242" s="273" t="s">
        <v>4962</v>
      </c>
      <c r="E3242" s="296">
        <v>5500</v>
      </c>
      <c r="F3242" s="274" t="s">
        <v>8046</v>
      </c>
      <c r="G3242" s="273" t="s">
        <v>8047</v>
      </c>
      <c r="H3242" s="298" t="s">
        <v>4976</v>
      </c>
      <c r="I3242" s="298" t="s">
        <v>4966</v>
      </c>
      <c r="J3242" s="298" t="s">
        <v>4967</v>
      </c>
      <c r="K3242" s="273"/>
      <c r="L3242" s="273"/>
      <c r="M3242" s="273"/>
      <c r="N3242" s="273">
        <v>0</v>
      </c>
      <c r="O3242" s="273">
        <v>6</v>
      </c>
      <c r="P3242" s="287">
        <v>34159.199999999997</v>
      </c>
      <c r="Q3242" s="288" t="s">
        <v>8627</v>
      </c>
      <c r="R3242" s="289" t="s">
        <v>8628</v>
      </c>
    </row>
    <row r="3243" spans="1:18" x14ac:dyDescent="0.2">
      <c r="A3243" s="274" t="s">
        <v>4960</v>
      </c>
      <c r="B3243" s="274" t="s">
        <v>2629</v>
      </c>
      <c r="C3243" s="274" t="s">
        <v>4961</v>
      </c>
      <c r="D3243" s="273" t="s">
        <v>5052</v>
      </c>
      <c r="E3243" s="296">
        <v>2500</v>
      </c>
      <c r="F3243" s="274" t="s">
        <v>8048</v>
      </c>
      <c r="G3243" s="273" t="s">
        <v>8049</v>
      </c>
      <c r="H3243" s="298" t="s">
        <v>5055</v>
      </c>
      <c r="I3243" s="298" t="s">
        <v>4993</v>
      </c>
      <c r="J3243" s="298" t="s">
        <v>5056</v>
      </c>
      <c r="K3243" s="273"/>
      <c r="L3243" s="273"/>
      <c r="M3243" s="273"/>
      <c r="N3243" s="273">
        <v>0</v>
      </c>
      <c r="O3243" s="273">
        <v>6</v>
      </c>
      <c r="P3243" s="287">
        <v>16156.5</v>
      </c>
      <c r="Q3243" s="288" t="s">
        <v>8627</v>
      </c>
      <c r="R3243" s="289" t="s">
        <v>8628</v>
      </c>
    </row>
    <row r="3244" spans="1:18" x14ac:dyDescent="0.2">
      <c r="A3244" s="274" t="s">
        <v>4960</v>
      </c>
      <c r="B3244" s="274" t="s">
        <v>2629</v>
      </c>
      <c r="C3244" s="274" t="s">
        <v>4961</v>
      </c>
      <c r="D3244" s="273" t="s">
        <v>4962</v>
      </c>
      <c r="E3244" s="296">
        <v>6500</v>
      </c>
      <c r="F3244" s="274" t="s">
        <v>8050</v>
      </c>
      <c r="G3244" s="273" t="s">
        <v>8051</v>
      </c>
      <c r="H3244" s="298" t="s">
        <v>5015</v>
      </c>
      <c r="I3244" s="298" t="s">
        <v>4966</v>
      </c>
      <c r="J3244" s="298" t="s">
        <v>4967</v>
      </c>
      <c r="K3244" s="273"/>
      <c r="L3244" s="273"/>
      <c r="M3244" s="273"/>
      <c r="N3244" s="273">
        <v>0</v>
      </c>
      <c r="O3244" s="273">
        <v>6</v>
      </c>
      <c r="P3244" s="287">
        <v>40159.200000000004</v>
      </c>
      <c r="Q3244" s="288" t="s">
        <v>8627</v>
      </c>
      <c r="R3244" s="289" t="s">
        <v>8628</v>
      </c>
    </row>
    <row r="3245" spans="1:18" x14ac:dyDescent="0.2">
      <c r="A3245" s="274" t="s">
        <v>4960</v>
      </c>
      <c r="B3245" s="274" t="s">
        <v>2629</v>
      </c>
      <c r="C3245" s="274" t="s">
        <v>4961</v>
      </c>
      <c r="D3245" s="273" t="s">
        <v>4962</v>
      </c>
      <c r="E3245" s="296">
        <v>6500</v>
      </c>
      <c r="F3245" s="274" t="s">
        <v>8054</v>
      </c>
      <c r="G3245" s="273" t="s">
        <v>8055</v>
      </c>
      <c r="H3245" s="298" t="s">
        <v>4985</v>
      </c>
      <c r="I3245" s="298" t="s">
        <v>4966</v>
      </c>
      <c r="J3245" s="298" t="s">
        <v>4967</v>
      </c>
      <c r="K3245" s="273"/>
      <c r="L3245" s="273"/>
      <c r="M3245" s="273"/>
      <c r="N3245" s="273">
        <v>3</v>
      </c>
      <c r="O3245" s="273">
        <v>6</v>
      </c>
      <c r="P3245" s="287">
        <v>40159.200000000004</v>
      </c>
      <c r="Q3245" s="288" t="s">
        <v>8627</v>
      </c>
      <c r="R3245" s="289" t="s">
        <v>8628</v>
      </c>
    </row>
    <row r="3246" spans="1:18" x14ac:dyDescent="0.2">
      <c r="A3246" s="274" t="s">
        <v>4960</v>
      </c>
      <c r="B3246" s="274" t="s">
        <v>2629</v>
      </c>
      <c r="C3246" s="274" t="s">
        <v>4961</v>
      </c>
      <c r="D3246" s="273" t="s">
        <v>5052</v>
      </c>
      <c r="E3246" s="296">
        <v>3500</v>
      </c>
      <c r="F3246" s="274" t="s">
        <v>8056</v>
      </c>
      <c r="G3246" s="273" t="s">
        <v>8057</v>
      </c>
      <c r="H3246" s="298" t="s">
        <v>5101</v>
      </c>
      <c r="I3246" s="298" t="s">
        <v>4966</v>
      </c>
      <c r="J3246" s="298" t="s">
        <v>5123</v>
      </c>
      <c r="K3246" s="273"/>
      <c r="L3246" s="273"/>
      <c r="M3246" s="273"/>
      <c r="N3246" s="273">
        <v>0</v>
      </c>
      <c r="O3246" s="273">
        <v>6</v>
      </c>
      <c r="P3246" s="287">
        <v>22159.199999999997</v>
      </c>
      <c r="Q3246" s="288" t="s">
        <v>8627</v>
      </c>
      <c r="R3246" s="289" t="s">
        <v>8628</v>
      </c>
    </row>
    <row r="3247" spans="1:18" x14ac:dyDescent="0.2">
      <c r="A3247" s="274" t="s">
        <v>4960</v>
      </c>
      <c r="B3247" s="274" t="s">
        <v>2629</v>
      </c>
      <c r="C3247" s="274" t="s">
        <v>4961</v>
      </c>
      <c r="D3247" s="273" t="s">
        <v>4962</v>
      </c>
      <c r="E3247" s="296">
        <v>9500</v>
      </c>
      <c r="F3247" s="274" t="s">
        <v>8058</v>
      </c>
      <c r="G3247" s="273" t="s">
        <v>8059</v>
      </c>
      <c r="H3247" s="298" t="s">
        <v>4985</v>
      </c>
      <c r="I3247" s="298" t="s">
        <v>4966</v>
      </c>
      <c r="J3247" s="298" t="s">
        <v>4967</v>
      </c>
      <c r="K3247" s="273"/>
      <c r="L3247" s="273"/>
      <c r="M3247" s="273"/>
      <c r="N3247" s="273">
        <v>0</v>
      </c>
      <c r="O3247" s="273">
        <v>6</v>
      </c>
      <c r="P3247" s="287">
        <v>58159.199999999997</v>
      </c>
      <c r="Q3247" s="288" t="s">
        <v>8627</v>
      </c>
      <c r="R3247" s="289" t="s">
        <v>8628</v>
      </c>
    </row>
    <row r="3248" spans="1:18" x14ac:dyDescent="0.2">
      <c r="A3248" s="274" t="s">
        <v>4960</v>
      </c>
      <c r="B3248" s="274" t="s">
        <v>2629</v>
      </c>
      <c r="C3248" s="274" t="s">
        <v>4961</v>
      </c>
      <c r="D3248" s="273" t="s">
        <v>4962</v>
      </c>
      <c r="E3248" s="296">
        <v>10000</v>
      </c>
      <c r="F3248" s="274" t="s">
        <v>8060</v>
      </c>
      <c r="G3248" s="273" t="s">
        <v>8061</v>
      </c>
      <c r="H3248" s="298" t="s">
        <v>4985</v>
      </c>
      <c r="I3248" s="298" t="s">
        <v>4966</v>
      </c>
      <c r="J3248" s="298" t="s">
        <v>4967</v>
      </c>
      <c r="K3248" s="273"/>
      <c r="L3248" s="273"/>
      <c r="M3248" s="273"/>
      <c r="N3248" s="273">
        <v>3</v>
      </c>
      <c r="O3248" s="273">
        <v>6</v>
      </c>
      <c r="P3248" s="287">
        <v>61159.199999999997</v>
      </c>
      <c r="Q3248" s="288" t="s">
        <v>8627</v>
      </c>
      <c r="R3248" s="289" t="s">
        <v>8628</v>
      </c>
    </row>
    <row r="3249" spans="1:18" x14ac:dyDescent="0.2">
      <c r="A3249" s="274" t="s">
        <v>4960</v>
      </c>
      <c r="B3249" s="274" t="s">
        <v>2629</v>
      </c>
      <c r="C3249" s="274" t="s">
        <v>4961</v>
      </c>
      <c r="D3249" s="273" t="s">
        <v>4962</v>
      </c>
      <c r="E3249" s="296">
        <v>5500</v>
      </c>
      <c r="F3249" s="274" t="s">
        <v>8062</v>
      </c>
      <c r="G3249" s="273" t="s">
        <v>8063</v>
      </c>
      <c r="H3249" s="298" t="s">
        <v>4976</v>
      </c>
      <c r="I3249" s="298" t="s">
        <v>4966</v>
      </c>
      <c r="J3249" s="298" t="s">
        <v>4967</v>
      </c>
      <c r="K3249" s="273"/>
      <c r="L3249" s="273"/>
      <c r="M3249" s="273"/>
      <c r="N3249" s="273">
        <v>0</v>
      </c>
      <c r="O3249" s="273">
        <v>6</v>
      </c>
      <c r="P3249" s="287">
        <v>34159.199999999997</v>
      </c>
      <c r="Q3249" s="288" t="s">
        <v>8627</v>
      </c>
      <c r="R3249" s="289" t="s">
        <v>8628</v>
      </c>
    </row>
    <row r="3250" spans="1:18" x14ac:dyDescent="0.2">
      <c r="A3250" s="274" t="s">
        <v>4960</v>
      </c>
      <c r="B3250" s="274" t="s">
        <v>2629</v>
      </c>
      <c r="C3250" s="274" t="s">
        <v>4961</v>
      </c>
      <c r="D3250" s="273" t="s">
        <v>4962</v>
      </c>
      <c r="E3250" s="296">
        <v>6500</v>
      </c>
      <c r="F3250" s="274" t="s">
        <v>8064</v>
      </c>
      <c r="G3250" s="273" t="s">
        <v>8065</v>
      </c>
      <c r="H3250" s="298" t="s">
        <v>4965</v>
      </c>
      <c r="I3250" s="298" t="s">
        <v>4966</v>
      </c>
      <c r="J3250" s="298" t="s">
        <v>4967</v>
      </c>
      <c r="K3250" s="273"/>
      <c r="L3250" s="273"/>
      <c r="M3250" s="273"/>
      <c r="N3250" s="273">
        <v>4</v>
      </c>
      <c r="O3250" s="273">
        <v>6</v>
      </c>
      <c r="P3250" s="287">
        <v>40159.200000000004</v>
      </c>
      <c r="Q3250" s="288" t="s">
        <v>8627</v>
      </c>
      <c r="R3250" s="289" t="s">
        <v>8628</v>
      </c>
    </row>
    <row r="3251" spans="1:18" x14ac:dyDescent="0.2">
      <c r="A3251" s="274" t="s">
        <v>4960</v>
      </c>
      <c r="B3251" s="274" t="s">
        <v>2629</v>
      </c>
      <c r="C3251" s="274" t="s">
        <v>4961</v>
      </c>
      <c r="D3251" s="273" t="s">
        <v>4962</v>
      </c>
      <c r="E3251" s="296">
        <v>8500</v>
      </c>
      <c r="F3251" s="274" t="s">
        <v>8066</v>
      </c>
      <c r="G3251" s="273" t="s">
        <v>8067</v>
      </c>
      <c r="H3251" s="298" t="s">
        <v>5167</v>
      </c>
      <c r="I3251" s="298" t="s">
        <v>4966</v>
      </c>
      <c r="J3251" s="298" t="s">
        <v>4967</v>
      </c>
      <c r="K3251" s="273"/>
      <c r="L3251" s="273"/>
      <c r="M3251" s="273"/>
      <c r="N3251" s="273">
        <v>3</v>
      </c>
      <c r="O3251" s="273">
        <v>6</v>
      </c>
      <c r="P3251" s="287">
        <v>52159.199999999997</v>
      </c>
      <c r="Q3251" s="288" t="s">
        <v>8627</v>
      </c>
      <c r="R3251" s="289" t="s">
        <v>8628</v>
      </c>
    </row>
    <row r="3252" spans="1:18" x14ac:dyDescent="0.2">
      <c r="A3252" s="274" t="s">
        <v>4960</v>
      </c>
      <c r="B3252" s="274" t="s">
        <v>2629</v>
      </c>
      <c r="C3252" s="274" t="s">
        <v>4961</v>
      </c>
      <c r="D3252" s="273" t="s">
        <v>4962</v>
      </c>
      <c r="E3252" s="296">
        <v>6500</v>
      </c>
      <c r="F3252" s="274" t="s">
        <v>8068</v>
      </c>
      <c r="G3252" s="273" t="s">
        <v>8069</v>
      </c>
      <c r="H3252" s="298" t="s">
        <v>4965</v>
      </c>
      <c r="I3252" s="298" t="s">
        <v>4966</v>
      </c>
      <c r="J3252" s="298" t="s">
        <v>4967</v>
      </c>
      <c r="K3252" s="273"/>
      <c r="L3252" s="273"/>
      <c r="M3252" s="273"/>
      <c r="N3252" s="273">
        <v>4</v>
      </c>
      <c r="O3252" s="273">
        <v>6</v>
      </c>
      <c r="P3252" s="287">
        <v>40159.200000000004</v>
      </c>
      <c r="Q3252" s="288" t="s">
        <v>8627</v>
      </c>
      <c r="R3252" s="289" t="s">
        <v>8628</v>
      </c>
    </row>
    <row r="3253" spans="1:18" x14ac:dyDescent="0.2">
      <c r="A3253" s="274" t="s">
        <v>4960</v>
      </c>
      <c r="B3253" s="274" t="s">
        <v>2629</v>
      </c>
      <c r="C3253" s="274" t="s">
        <v>4961</v>
      </c>
      <c r="D3253" s="273" t="s">
        <v>4962</v>
      </c>
      <c r="E3253" s="296">
        <v>12000</v>
      </c>
      <c r="F3253" s="274" t="s">
        <v>8070</v>
      </c>
      <c r="G3253" s="273" t="s">
        <v>8071</v>
      </c>
      <c r="H3253" s="298" t="s">
        <v>4965</v>
      </c>
      <c r="I3253" s="298" t="s">
        <v>4966</v>
      </c>
      <c r="J3253" s="298" t="s">
        <v>4967</v>
      </c>
      <c r="K3253" s="273"/>
      <c r="L3253" s="273"/>
      <c r="M3253" s="273"/>
      <c r="N3253" s="273">
        <v>0</v>
      </c>
      <c r="O3253" s="273">
        <v>6</v>
      </c>
      <c r="P3253" s="287">
        <v>73559.200000000012</v>
      </c>
      <c r="Q3253" s="288" t="s">
        <v>8627</v>
      </c>
      <c r="R3253" s="289" t="s">
        <v>8628</v>
      </c>
    </row>
    <row r="3254" spans="1:18" x14ac:dyDescent="0.2">
      <c r="A3254" s="274" t="s">
        <v>4960</v>
      </c>
      <c r="B3254" s="274" t="s">
        <v>2629</v>
      </c>
      <c r="C3254" s="274" t="s">
        <v>4961</v>
      </c>
      <c r="D3254" s="273" t="s">
        <v>5052</v>
      </c>
      <c r="E3254" s="296">
        <v>4500</v>
      </c>
      <c r="F3254" s="274" t="s">
        <v>8072</v>
      </c>
      <c r="G3254" s="273" t="s">
        <v>8073</v>
      </c>
      <c r="H3254" s="298" t="s">
        <v>4992</v>
      </c>
      <c r="I3254" s="298" t="s">
        <v>4966</v>
      </c>
      <c r="J3254" s="298" t="s">
        <v>5123</v>
      </c>
      <c r="K3254" s="273"/>
      <c r="L3254" s="273"/>
      <c r="M3254" s="273"/>
      <c r="N3254" s="273">
        <v>0</v>
      </c>
      <c r="O3254" s="273">
        <v>6</v>
      </c>
      <c r="P3254" s="287">
        <v>28159.199999999997</v>
      </c>
      <c r="Q3254" s="288" t="s">
        <v>8627</v>
      </c>
      <c r="R3254" s="289" t="s">
        <v>8628</v>
      </c>
    </row>
    <row r="3255" spans="1:18" x14ac:dyDescent="0.2">
      <c r="A3255" s="274" t="s">
        <v>4960</v>
      </c>
      <c r="B3255" s="274" t="s">
        <v>2629</v>
      </c>
      <c r="C3255" s="274" t="s">
        <v>4961</v>
      </c>
      <c r="D3255" s="273" t="s">
        <v>4962</v>
      </c>
      <c r="E3255" s="296">
        <v>5500</v>
      </c>
      <c r="F3255" s="274" t="s">
        <v>8074</v>
      </c>
      <c r="G3255" s="273" t="s">
        <v>8075</v>
      </c>
      <c r="H3255" s="298" t="s">
        <v>4965</v>
      </c>
      <c r="I3255" s="298" t="s">
        <v>4966</v>
      </c>
      <c r="J3255" s="298" t="s">
        <v>4967</v>
      </c>
      <c r="K3255" s="273"/>
      <c r="L3255" s="273"/>
      <c r="M3255" s="273"/>
      <c r="N3255" s="273">
        <v>3</v>
      </c>
      <c r="O3255" s="273">
        <v>6</v>
      </c>
      <c r="P3255" s="287">
        <v>34709.199999999997</v>
      </c>
      <c r="Q3255" s="288" t="s">
        <v>8627</v>
      </c>
      <c r="R3255" s="289" t="s">
        <v>8628</v>
      </c>
    </row>
    <row r="3256" spans="1:18" x14ac:dyDescent="0.2">
      <c r="A3256" s="274" t="s">
        <v>4960</v>
      </c>
      <c r="B3256" s="274" t="s">
        <v>2629</v>
      </c>
      <c r="C3256" s="274" t="s">
        <v>4961</v>
      </c>
      <c r="D3256" s="273" t="s">
        <v>4962</v>
      </c>
      <c r="E3256" s="296">
        <v>6500</v>
      </c>
      <c r="F3256" s="274" t="s">
        <v>8076</v>
      </c>
      <c r="G3256" s="273" t="s">
        <v>8077</v>
      </c>
      <c r="H3256" s="298" t="s">
        <v>4965</v>
      </c>
      <c r="I3256" s="298" t="s">
        <v>4966</v>
      </c>
      <c r="J3256" s="298" t="s">
        <v>4967</v>
      </c>
      <c r="K3256" s="273"/>
      <c r="L3256" s="273"/>
      <c r="M3256" s="273"/>
      <c r="N3256" s="273">
        <v>4</v>
      </c>
      <c r="O3256" s="273">
        <v>6</v>
      </c>
      <c r="P3256" s="287">
        <v>40159.200000000004</v>
      </c>
      <c r="Q3256" s="288" t="s">
        <v>8627</v>
      </c>
      <c r="R3256" s="289" t="s">
        <v>8628</v>
      </c>
    </row>
    <row r="3257" spans="1:18" x14ac:dyDescent="0.2">
      <c r="A3257" s="274" t="s">
        <v>4960</v>
      </c>
      <c r="B3257" s="274" t="s">
        <v>2629</v>
      </c>
      <c r="C3257" s="274" t="s">
        <v>4961</v>
      </c>
      <c r="D3257" s="273" t="s">
        <v>4962</v>
      </c>
      <c r="E3257" s="296">
        <v>6500</v>
      </c>
      <c r="F3257" s="274" t="s">
        <v>8078</v>
      </c>
      <c r="G3257" s="273" t="s">
        <v>8079</v>
      </c>
      <c r="H3257" s="298" t="s">
        <v>4985</v>
      </c>
      <c r="I3257" s="298" t="s">
        <v>4966</v>
      </c>
      <c r="J3257" s="298" t="s">
        <v>4967</v>
      </c>
      <c r="K3257" s="273"/>
      <c r="L3257" s="273"/>
      <c r="M3257" s="273"/>
      <c r="N3257" s="273">
        <v>3</v>
      </c>
      <c r="O3257" s="273">
        <v>6</v>
      </c>
      <c r="P3257" s="287">
        <v>40159.200000000004</v>
      </c>
      <c r="Q3257" s="288" t="s">
        <v>8627</v>
      </c>
      <c r="R3257" s="289" t="s">
        <v>8628</v>
      </c>
    </row>
    <row r="3258" spans="1:18" x14ac:dyDescent="0.2">
      <c r="A3258" s="274" t="s">
        <v>4960</v>
      </c>
      <c r="B3258" s="274" t="s">
        <v>2629</v>
      </c>
      <c r="C3258" s="274" t="s">
        <v>4961</v>
      </c>
      <c r="D3258" s="273" t="s">
        <v>4962</v>
      </c>
      <c r="E3258" s="296">
        <v>9500</v>
      </c>
      <c r="F3258" s="274" t="s">
        <v>8080</v>
      </c>
      <c r="G3258" s="273" t="s">
        <v>8081</v>
      </c>
      <c r="H3258" s="298" t="s">
        <v>5159</v>
      </c>
      <c r="I3258" s="298" t="s">
        <v>4966</v>
      </c>
      <c r="J3258" s="298" t="s">
        <v>4967</v>
      </c>
      <c r="K3258" s="273"/>
      <c r="L3258" s="273"/>
      <c r="M3258" s="273"/>
      <c r="N3258" s="273">
        <v>3</v>
      </c>
      <c r="O3258" s="273">
        <v>6</v>
      </c>
      <c r="P3258" s="287">
        <v>58159.199999999997</v>
      </c>
      <c r="Q3258" s="288" t="s">
        <v>8627</v>
      </c>
      <c r="R3258" s="289" t="s">
        <v>8628</v>
      </c>
    </row>
    <row r="3259" spans="1:18" x14ac:dyDescent="0.2">
      <c r="A3259" s="274" t="s">
        <v>4960</v>
      </c>
      <c r="B3259" s="274" t="s">
        <v>2629</v>
      </c>
      <c r="C3259" s="274" t="s">
        <v>4961</v>
      </c>
      <c r="D3259" s="273" t="s">
        <v>4962</v>
      </c>
      <c r="E3259" s="296">
        <v>6500</v>
      </c>
      <c r="F3259" s="274" t="s">
        <v>8082</v>
      </c>
      <c r="G3259" s="273" t="s">
        <v>8083</v>
      </c>
      <c r="H3259" s="298" t="s">
        <v>4976</v>
      </c>
      <c r="I3259" s="298" t="s">
        <v>4966</v>
      </c>
      <c r="J3259" s="298" t="s">
        <v>4967</v>
      </c>
      <c r="K3259" s="273"/>
      <c r="L3259" s="273"/>
      <c r="M3259" s="273"/>
      <c r="N3259" s="273">
        <v>4</v>
      </c>
      <c r="O3259" s="273">
        <v>6</v>
      </c>
      <c r="P3259" s="287">
        <v>40159.200000000004</v>
      </c>
      <c r="Q3259" s="288" t="s">
        <v>8627</v>
      </c>
      <c r="R3259" s="289" t="s">
        <v>8628</v>
      </c>
    </row>
    <row r="3260" spans="1:18" x14ac:dyDescent="0.2">
      <c r="A3260" s="274" t="s">
        <v>4960</v>
      </c>
      <c r="B3260" s="274" t="s">
        <v>2629</v>
      </c>
      <c r="C3260" s="274" t="s">
        <v>4961</v>
      </c>
      <c r="D3260" s="273" t="s">
        <v>4962</v>
      </c>
      <c r="E3260" s="296">
        <v>11000</v>
      </c>
      <c r="F3260" s="274" t="s">
        <v>8084</v>
      </c>
      <c r="G3260" s="273" t="s">
        <v>8085</v>
      </c>
      <c r="H3260" s="298" t="s">
        <v>4973</v>
      </c>
      <c r="I3260" s="298" t="s">
        <v>4966</v>
      </c>
      <c r="J3260" s="298" t="s">
        <v>4967</v>
      </c>
      <c r="K3260" s="273"/>
      <c r="L3260" s="273"/>
      <c r="M3260" s="273"/>
      <c r="N3260" s="273">
        <v>4</v>
      </c>
      <c r="O3260" s="273">
        <v>6</v>
      </c>
      <c r="P3260" s="287">
        <v>67159.200000000012</v>
      </c>
      <c r="Q3260" s="288" t="s">
        <v>8627</v>
      </c>
      <c r="R3260" s="289" t="s">
        <v>8628</v>
      </c>
    </row>
    <row r="3261" spans="1:18" x14ac:dyDescent="0.2">
      <c r="A3261" s="274" t="s">
        <v>4960</v>
      </c>
      <c r="B3261" s="274" t="s">
        <v>2629</v>
      </c>
      <c r="C3261" s="274" t="s">
        <v>4961</v>
      </c>
      <c r="D3261" s="273" t="s">
        <v>4962</v>
      </c>
      <c r="E3261" s="296">
        <v>5500</v>
      </c>
      <c r="F3261" s="274" t="s">
        <v>8086</v>
      </c>
      <c r="G3261" s="273" t="s">
        <v>8087</v>
      </c>
      <c r="H3261" s="298" t="s">
        <v>7637</v>
      </c>
      <c r="I3261" s="298" t="s">
        <v>4966</v>
      </c>
      <c r="J3261" s="298" t="s">
        <v>4967</v>
      </c>
      <c r="K3261" s="273"/>
      <c r="L3261" s="273"/>
      <c r="M3261" s="273"/>
      <c r="N3261" s="273">
        <v>0</v>
      </c>
      <c r="O3261" s="273">
        <v>6</v>
      </c>
      <c r="P3261" s="287">
        <v>34159.199999999997</v>
      </c>
      <c r="Q3261" s="288" t="s">
        <v>8627</v>
      </c>
      <c r="R3261" s="289" t="s">
        <v>8628</v>
      </c>
    </row>
    <row r="3262" spans="1:18" x14ac:dyDescent="0.2">
      <c r="A3262" s="274" t="s">
        <v>4960</v>
      </c>
      <c r="B3262" s="274" t="s">
        <v>2629</v>
      </c>
      <c r="C3262" s="274" t="s">
        <v>4961</v>
      </c>
      <c r="D3262" s="273" t="s">
        <v>4962</v>
      </c>
      <c r="E3262" s="296">
        <v>5500</v>
      </c>
      <c r="F3262" s="274" t="s">
        <v>8088</v>
      </c>
      <c r="G3262" s="273" t="s">
        <v>8089</v>
      </c>
      <c r="H3262" s="298" t="s">
        <v>4973</v>
      </c>
      <c r="I3262" s="298" t="s">
        <v>4966</v>
      </c>
      <c r="J3262" s="298" t="s">
        <v>4967</v>
      </c>
      <c r="K3262" s="273"/>
      <c r="L3262" s="273"/>
      <c r="M3262" s="273"/>
      <c r="N3262" s="273">
        <v>3</v>
      </c>
      <c r="O3262" s="273">
        <v>6</v>
      </c>
      <c r="P3262" s="287">
        <v>34159.199999999997</v>
      </c>
      <c r="Q3262" s="288" t="s">
        <v>8627</v>
      </c>
      <c r="R3262" s="289" t="s">
        <v>8628</v>
      </c>
    </row>
    <row r="3263" spans="1:18" x14ac:dyDescent="0.2">
      <c r="A3263" s="274" t="s">
        <v>4960</v>
      </c>
      <c r="B3263" s="274" t="s">
        <v>2629</v>
      </c>
      <c r="C3263" s="274" t="s">
        <v>4961</v>
      </c>
      <c r="D3263" s="273" t="s">
        <v>4962</v>
      </c>
      <c r="E3263" s="296">
        <v>8500</v>
      </c>
      <c r="F3263" s="274" t="s">
        <v>8090</v>
      </c>
      <c r="G3263" s="273" t="s">
        <v>8091</v>
      </c>
      <c r="H3263" s="298" t="s">
        <v>4976</v>
      </c>
      <c r="I3263" s="298" t="s">
        <v>4966</v>
      </c>
      <c r="J3263" s="298" t="s">
        <v>4967</v>
      </c>
      <c r="K3263" s="273"/>
      <c r="L3263" s="273"/>
      <c r="M3263" s="273"/>
      <c r="N3263" s="273">
        <v>4</v>
      </c>
      <c r="O3263" s="273">
        <v>6</v>
      </c>
      <c r="P3263" s="287">
        <v>52159.199999999997</v>
      </c>
      <c r="Q3263" s="288" t="s">
        <v>8627</v>
      </c>
      <c r="R3263" s="289" t="s">
        <v>8628</v>
      </c>
    </row>
    <row r="3264" spans="1:18" x14ac:dyDescent="0.2">
      <c r="A3264" s="274" t="s">
        <v>4960</v>
      </c>
      <c r="B3264" s="274" t="s">
        <v>2629</v>
      </c>
      <c r="C3264" s="274" t="s">
        <v>4961</v>
      </c>
      <c r="D3264" s="273" t="s">
        <v>4962</v>
      </c>
      <c r="E3264" s="296">
        <v>6500</v>
      </c>
      <c r="F3264" s="274" t="s">
        <v>8092</v>
      </c>
      <c r="G3264" s="273" t="s">
        <v>8093</v>
      </c>
      <c r="H3264" s="298" t="s">
        <v>4976</v>
      </c>
      <c r="I3264" s="298" t="s">
        <v>4966</v>
      </c>
      <c r="J3264" s="298" t="s">
        <v>4967</v>
      </c>
      <c r="K3264" s="273"/>
      <c r="L3264" s="273"/>
      <c r="M3264" s="273"/>
      <c r="N3264" s="273">
        <v>0</v>
      </c>
      <c r="O3264" s="273">
        <v>6</v>
      </c>
      <c r="P3264" s="287">
        <v>40159.200000000004</v>
      </c>
      <c r="Q3264" s="288" t="s">
        <v>8627</v>
      </c>
      <c r="R3264" s="289" t="s">
        <v>8628</v>
      </c>
    </row>
    <row r="3265" spans="1:18" x14ac:dyDescent="0.2">
      <c r="A3265" s="274" t="s">
        <v>4960</v>
      </c>
      <c r="B3265" s="274" t="s">
        <v>2629</v>
      </c>
      <c r="C3265" s="274" t="s">
        <v>4961</v>
      </c>
      <c r="D3265" s="273" t="s">
        <v>4962</v>
      </c>
      <c r="E3265" s="296">
        <v>8500</v>
      </c>
      <c r="F3265" s="274" t="s">
        <v>8094</v>
      </c>
      <c r="G3265" s="273" t="s">
        <v>8095</v>
      </c>
      <c r="H3265" s="298" t="s">
        <v>4965</v>
      </c>
      <c r="I3265" s="298" t="s">
        <v>4966</v>
      </c>
      <c r="J3265" s="298" t="s">
        <v>4967</v>
      </c>
      <c r="K3265" s="273"/>
      <c r="L3265" s="273"/>
      <c r="M3265" s="273"/>
      <c r="N3265" s="273">
        <v>3</v>
      </c>
      <c r="O3265" s="273">
        <v>6</v>
      </c>
      <c r="P3265" s="287">
        <v>52159.199999999997</v>
      </c>
      <c r="Q3265" s="288" t="s">
        <v>8627</v>
      </c>
      <c r="R3265" s="289" t="s">
        <v>8628</v>
      </c>
    </row>
    <row r="3266" spans="1:18" x14ac:dyDescent="0.2">
      <c r="A3266" s="274" t="s">
        <v>4960</v>
      </c>
      <c r="B3266" s="274" t="s">
        <v>2629</v>
      </c>
      <c r="C3266" s="274" t="s">
        <v>4961</v>
      </c>
      <c r="D3266" s="273" t="s">
        <v>5052</v>
      </c>
      <c r="E3266" s="296">
        <v>3000</v>
      </c>
      <c r="F3266" s="274" t="s">
        <v>8096</v>
      </c>
      <c r="G3266" s="273" t="s">
        <v>8097</v>
      </c>
      <c r="H3266" s="298" t="s">
        <v>5055</v>
      </c>
      <c r="I3266" s="298" t="s">
        <v>4993</v>
      </c>
      <c r="J3266" s="298" t="s">
        <v>5056</v>
      </c>
      <c r="K3266" s="273"/>
      <c r="L3266" s="273"/>
      <c r="M3266" s="273"/>
      <c r="N3266" s="273">
        <v>4</v>
      </c>
      <c r="O3266" s="273">
        <v>6</v>
      </c>
      <c r="P3266" s="287">
        <v>19259.199999999997</v>
      </c>
      <c r="Q3266" s="288" t="s">
        <v>8627</v>
      </c>
      <c r="R3266" s="289" t="s">
        <v>8628</v>
      </c>
    </row>
    <row r="3267" spans="1:18" x14ac:dyDescent="0.2">
      <c r="A3267" s="274" t="s">
        <v>4960</v>
      </c>
      <c r="B3267" s="274" t="s">
        <v>2629</v>
      </c>
      <c r="C3267" s="274" t="s">
        <v>4961</v>
      </c>
      <c r="D3267" s="273" t="s">
        <v>4962</v>
      </c>
      <c r="E3267" s="296">
        <v>10500</v>
      </c>
      <c r="F3267" s="274" t="s">
        <v>8098</v>
      </c>
      <c r="G3267" s="273" t="s">
        <v>8099</v>
      </c>
      <c r="H3267" s="298" t="s">
        <v>5198</v>
      </c>
      <c r="I3267" s="298" t="s">
        <v>4966</v>
      </c>
      <c r="J3267" s="298" t="s">
        <v>4967</v>
      </c>
      <c r="K3267" s="273"/>
      <c r="L3267" s="273"/>
      <c r="M3267" s="273"/>
      <c r="N3267" s="273">
        <v>3</v>
      </c>
      <c r="O3267" s="273">
        <v>6</v>
      </c>
      <c r="P3267" s="287">
        <v>64159.199999999997</v>
      </c>
      <c r="Q3267" s="288" t="s">
        <v>8627</v>
      </c>
      <c r="R3267" s="289" t="s">
        <v>8628</v>
      </c>
    </row>
    <row r="3268" spans="1:18" x14ac:dyDescent="0.2">
      <c r="A3268" s="274" t="s">
        <v>4960</v>
      </c>
      <c r="B3268" s="274" t="s">
        <v>2629</v>
      </c>
      <c r="C3268" s="274" t="s">
        <v>4961</v>
      </c>
      <c r="D3268" s="273" t="s">
        <v>4962</v>
      </c>
      <c r="E3268" s="296">
        <v>8500</v>
      </c>
      <c r="F3268" s="274" t="s">
        <v>8100</v>
      </c>
      <c r="G3268" s="273" t="s">
        <v>8101</v>
      </c>
      <c r="H3268" s="298" t="s">
        <v>4985</v>
      </c>
      <c r="I3268" s="298" t="s">
        <v>4966</v>
      </c>
      <c r="J3268" s="298" t="s">
        <v>4967</v>
      </c>
      <c r="K3268" s="273"/>
      <c r="L3268" s="273"/>
      <c r="M3268" s="273"/>
      <c r="N3268" s="273">
        <v>3</v>
      </c>
      <c r="O3268" s="273">
        <v>6</v>
      </c>
      <c r="P3268" s="287">
        <v>52159.199999999997</v>
      </c>
      <c r="Q3268" s="288" t="s">
        <v>8627</v>
      </c>
      <c r="R3268" s="289" t="s">
        <v>8628</v>
      </c>
    </row>
    <row r="3269" spans="1:18" x14ac:dyDescent="0.2">
      <c r="A3269" s="274" t="s">
        <v>4960</v>
      </c>
      <c r="B3269" s="274" t="s">
        <v>2629</v>
      </c>
      <c r="C3269" s="274" t="s">
        <v>4961</v>
      </c>
      <c r="D3269" s="273" t="s">
        <v>4962</v>
      </c>
      <c r="E3269" s="296">
        <v>8500</v>
      </c>
      <c r="F3269" s="274" t="s">
        <v>8102</v>
      </c>
      <c r="G3269" s="273" t="s">
        <v>8103</v>
      </c>
      <c r="H3269" s="298" t="s">
        <v>4976</v>
      </c>
      <c r="I3269" s="298" t="s">
        <v>4966</v>
      </c>
      <c r="J3269" s="298" t="s">
        <v>4967</v>
      </c>
      <c r="K3269" s="273"/>
      <c r="L3269" s="273"/>
      <c r="M3269" s="273"/>
      <c r="N3269" s="273">
        <v>0</v>
      </c>
      <c r="O3269" s="273">
        <v>6</v>
      </c>
      <c r="P3269" s="287">
        <v>52159.199999999997</v>
      </c>
      <c r="Q3269" s="288" t="s">
        <v>8627</v>
      </c>
      <c r="R3269" s="289" t="s">
        <v>8628</v>
      </c>
    </row>
    <row r="3270" spans="1:18" x14ac:dyDescent="0.2">
      <c r="A3270" s="274" t="s">
        <v>4960</v>
      </c>
      <c r="B3270" s="274" t="s">
        <v>2629</v>
      </c>
      <c r="C3270" s="274" t="s">
        <v>4961</v>
      </c>
      <c r="D3270" s="273" t="s">
        <v>4962</v>
      </c>
      <c r="E3270" s="296">
        <v>8500</v>
      </c>
      <c r="F3270" s="274" t="s">
        <v>8104</v>
      </c>
      <c r="G3270" s="273" t="s">
        <v>8105</v>
      </c>
      <c r="H3270" s="298" t="s">
        <v>4965</v>
      </c>
      <c r="I3270" s="298" t="s">
        <v>4966</v>
      </c>
      <c r="J3270" s="298" t="s">
        <v>4967</v>
      </c>
      <c r="K3270" s="273"/>
      <c r="L3270" s="273"/>
      <c r="M3270" s="273"/>
      <c r="N3270" s="273">
        <v>3</v>
      </c>
      <c r="O3270" s="273">
        <v>6</v>
      </c>
      <c r="P3270" s="287">
        <v>52159.199999999997</v>
      </c>
      <c r="Q3270" s="288" t="s">
        <v>8627</v>
      </c>
      <c r="R3270" s="289" t="s">
        <v>8628</v>
      </c>
    </row>
    <row r="3271" spans="1:18" x14ac:dyDescent="0.2">
      <c r="A3271" s="274" t="s">
        <v>4960</v>
      </c>
      <c r="B3271" s="274" t="s">
        <v>2629</v>
      </c>
      <c r="C3271" s="274" t="s">
        <v>4961</v>
      </c>
      <c r="D3271" s="273" t="s">
        <v>4962</v>
      </c>
      <c r="E3271" s="296">
        <v>6500</v>
      </c>
      <c r="F3271" s="274" t="s">
        <v>8106</v>
      </c>
      <c r="G3271" s="273" t="s">
        <v>8107</v>
      </c>
      <c r="H3271" s="298" t="s">
        <v>4976</v>
      </c>
      <c r="I3271" s="298" t="s">
        <v>4993</v>
      </c>
      <c r="J3271" s="298" t="s">
        <v>4982</v>
      </c>
      <c r="K3271" s="273"/>
      <c r="L3271" s="273"/>
      <c r="M3271" s="273"/>
      <c r="N3271" s="273">
        <v>4</v>
      </c>
      <c r="O3271" s="273">
        <v>6</v>
      </c>
      <c r="P3271" s="287">
        <v>40159.200000000004</v>
      </c>
      <c r="Q3271" s="288" t="s">
        <v>8627</v>
      </c>
      <c r="R3271" s="289" t="s">
        <v>8628</v>
      </c>
    </row>
    <row r="3272" spans="1:18" x14ac:dyDescent="0.2">
      <c r="A3272" s="274" t="s">
        <v>4960</v>
      </c>
      <c r="B3272" s="274" t="s">
        <v>2629</v>
      </c>
      <c r="C3272" s="274" t="s">
        <v>4961</v>
      </c>
      <c r="D3272" s="273" t="s">
        <v>4962</v>
      </c>
      <c r="E3272" s="296">
        <v>6500</v>
      </c>
      <c r="F3272" s="274" t="s">
        <v>8108</v>
      </c>
      <c r="G3272" s="273" t="s">
        <v>8109</v>
      </c>
      <c r="H3272" s="298" t="s">
        <v>4965</v>
      </c>
      <c r="I3272" s="298" t="s">
        <v>4966</v>
      </c>
      <c r="J3272" s="298" t="s">
        <v>4967</v>
      </c>
      <c r="K3272" s="273"/>
      <c r="L3272" s="273"/>
      <c r="M3272" s="273"/>
      <c r="N3272" s="273">
        <v>4</v>
      </c>
      <c r="O3272" s="273">
        <v>6</v>
      </c>
      <c r="P3272" s="287">
        <v>40159.200000000004</v>
      </c>
      <c r="Q3272" s="288" t="s">
        <v>8627</v>
      </c>
      <c r="R3272" s="289" t="s">
        <v>8628</v>
      </c>
    </row>
    <row r="3273" spans="1:18" x14ac:dyDescent="0.2">
      <c r="A3273" s="274" t="s">
        <v>4960</v>
      </c>
      <c r="B3273" s="274" t="s">
        <v>2629</v>
      </c>
      <c r="C3273" s="274" t="s">
        <v>4961</v>
      </c>
      <c r="D3273" s="273" t="s">
        <v>4962</v>
      </c>
      <c r="E3273" s="296">
        <v>6500</v>
      </c>
      <c r="F3273" s="274" t="s">
        <v>8112</v>
      </c>
      <c r="G3273" s="273" t="s">
        <v>8113</v>
      </c>
      <c r="H3273" s="298" t="s">
        <v>4985</v>
      </c>
      <c r="I3273" s="298" t="s">
        <v>4966</v>
      </c>
      <c r="J3273" s="298" t="s">
        <v>4967</v>
      </c>
      <c r="K3273" s="273"/>
      <c r="L3273" s="273"/>
      <c r="M3273" s="273"/>
      <c r="N3273" s="273">
        <v>3</v>
      </c>
      <c r="O3273" s="273">
        <v>6</v>
      </c>
      <c r="P3273" s="287">
        <v>39391.4</v>
      </c>
      <c r="Q3273" s="288" t="s">
        <v>8627</v>
      </c>
      <c r="R3273" s="289" t="s">
        <v>8628</v>
      </c>
    </row>
    <row r="3274" spans="1:18" x14ac:dyDescent="0.2">
      <c r="A3274" s="274" t="s">
        <v>4960</v>
      </c>
      <c r="B3274" s="274" t="s">
        <v>2629</v>
      </c>
      <c r="C3274" s="274" t="s">
        <v>4961</v>
      </c>
      <c r="D3274" s="273" t="s">
        <v>4962</v>
      </c>
      <c r="E3274" s="296">
        <v>5500</v>
      </c>
      <c r="F3274" s="274" t="s">
        <v>8114</v>
      </c>
      <c r="G3274" s="273" t="s">
        <v>8115</v>
      </c>
      <c r="H3274" s="298" t="s">
        <v>4973</v>
      </c>
      <c r="I3274" s="298" t="s">
        <v>4966</v>
      </c>
      <c r="J3274" s="298" t="s">
        <v>4967</v>
      </c>
      <c r="K3274" s="273"/>
      <c r="L3274" s="273"/>
      <c r="M3274" s="273"/>
      <c r="N3274" s="273">
        <v>3</v>
      </c>
      <c r="O3274" s="273">
        <v>6</v>
      </c>
      <c r="P3274" s="287">
        <v>34159.199999999997</v>
      </c>
      <c r="Q3274" s="288" t="s">
        <v>8627</v>
      </c>
      <c r="R3274" s="289" t="s">
        <v>8628</v>
      </c>
    </row>
    <row r="3275" spans="1:18" x14ac:dyDescent="0.2">
      <c r="A3275" s="274" t="s">
        <v>4960</v>
      </c>
      <c r="B3275" s="274" t="s">
        <v>2629</v>
      </c>
      <c r="C3275" s="274" t="s">
        <v>4961</v>
      </c>
      <c r="D3275" s="273" t="s">
        <v>4962</v>
      </c>
      <c r="E3275" s="296">
        <v>6000</v>
      </c>
      <c r="F3275" s="274" t="s">
        <v>8116</v>
      </c>
      <c r="G3275" s="273" t="s">
        <v>8117</v>
      </c>
      <c r="H3275" s="298" t="s">
        <v>5012</v>
      </c>
      <c r="I3275" s="298" t="s">
        <v>4966</v>
      </c>
      <c r="J3275" s="298" t="s">
        <v>4967</v>
      </c>
      <c r="K3275" s="273"/>
      <c r="L3275" s="273"/>
      <c r="M3275" s="273"/>
      <c r="N3275" s="273">
        <v>0</v>
      </c>
      <c r="O3275" s="273">
        <v>6</v>
      </c>
      <c r="P3275" s="287">
        <v>37159.199999999997</v>
      </c>
      <c r="Q3275" s="288" t="s">
        <v>8627</v>
      </c>
      <c r="R3275" s="289" t="s">
        <v>8628</v>
      </c>
    </row>
    <row r="3276" spans="1:18" x14ac:dyDescent="0.2">
      <c r="A3276" s="274" t="s">
        <v>4960</v>
      </c>
      <c r="B3276" s="274" t="s">
        <v>2629</v>
      </c>
      <c r="C3276" s="274" t="s">
        <v>4961</v>
      </c>
      <c r="D3276" s="273" t="s">
        <v>4962</v>
      </c>
      <c r="E3276" s="296">
        <v>6500</v>
      </c>
      <c r="F3276" s="274" t="s">
        <v>8118</v>
      </c>
      <c r="G3276" s="273" t="s">
        <v>8119</v>
      </c>
      <c r="H3276" s="298" t="s">
        <v>4965</v>
      </c>
      <c r="I3276" s="298" t="s">
        <v>4966</v>
      </c>
      <c r="J3276" s="298" t="s">
        <v>4967</v>
      </c>
      <c r="K3276" s="273"/>
      <c r="L3276" s="273"/>
      <c r="M3276" s="273"/>
      <c r="N3276" s="273">
        <v>4</v>
      </c>
      <c r="O3276" s="273">
        <v>6</v>
      </c>
      <c r="P3276" s="287">
        <v>40159.200000000004</v>
      </c>
      <c r="Q3276" s="288" t="s">
        <v>8627</v>
      </c>
      <c r="R3276" s="289" t="s">
        <v>8628</v>
      </c>
    </row>
    <row r="3277" spans="1:18" x14ac:dyDescent="0.2">
      <c r="A3277" s="274" t="s">
        <v>4960</v>
      </c>
      <c r="B3277" s="274" t="s">
        <v>2629</v>
      </c>
      <c r="C3277" s="274" t="s">
        <v>4961</v>
      </c>
      <c r="D3277" s="273" t="s">
        <v>4962</v>
      </c>
      <c r="E3277" s="296">
        <v>7500</v>
      </c>
      <c r="F3277" s="274" t="s">
        <v>8120</v>
      </c>
      <c r="G3277" s="273" t="s">
        <v>8121</v>
      </c>
      <c r="H3277" s="298" t="s">
        <v>4965</v>
      </c>
      <c r="I3277" s="298" t="s">
        <v>4966</v>
      </c>
      <c r="J3277" s="298" t="s">
        <v>4967</v>
      </c>
      <c r="K3277" s="273"/>
      <c r="L3277" s="273"/>
      <c r="M3277" s="273"/>
      <c r="N3277" s="273">
        <v>3</v>
      </c>
      <c r="O3277" s="273">
        <v>6</v>
      </c>
      <c r="P3277" s="287">
        <v>46159.200000000004</v>
      </c>
      <c r="Q3277" s="288" t="s">
        <v>8627</v>
      </c>
      <c r="R3277" s="289" t="s">
        <v>8628</v>
      </c>
    </row>
    <row r="3278" spans="1:18" x14ac:dyDescent="0.2">
      <c r="A3278" s="274" t="s">
        <v>4960</v>
      </c>
      <c r="B3278" s="274" t="s">
        <v>2629</v>
      </c>
      <c r="C3278" s="274" t="s">
        <v>4961</v>
      </c>
      <c r="D3278" s="273" t="s">
        <v>4962</v>
      </c>
      <c r="E3278" s="296">
        <v>6500</v>
      </c>
      <c r="F3278" s="274" t="s">
        <v>8122</v>
      </c>
      <c r="G3278" s="273" t="s">
        <v>8123</v>
      </c>
      <c r="H3278" s="298" t="s">
        <v>4965</v>
      </c>
      <c r="I3278" s="298" t="s">
        <v>4966</v>
      </c>
      <c r="J3278" s="298" t="s">
        <v>4967</v>
      </c>
      <c r="K3278" s="273"/>
      <c r="L3278" s="273"/>
      <c r="M3278" s="273"/>
      <c r="N3278" s="273">
        <v>4</v>
      </c>
      <c r="O3278" s="273">
        <v>6</v>
      </c>
      <c r="P3278" s="287">
        <v>40159.200000000004</v>
      </c>
      <c r="Q3278" s="288" t="s">
        <v>8627</v>
      </c>
      <c r="R3278" s="289" t="s">
        <v>8628</v>
      </c>
    </row>
    <row r="3279" spans="1:18" x14ac:dyDescent="0.2">
      <c r="A3279" s="274" t="s">
        <v>4960</v>
      </c>
      <c r="B3279" s="274" t="s">
        <v>2629</v>
      </c>
      <c r="C3279" s="274" t="s">
        <v>4961</v>
      </c>
      <c r="D3279" s="273" t="s">
        <v>4962</v>
      </c>
      <c r="E3279" s="296">
        <v>9500</v>
      </c>
      <c r="F3279" s="274" t="s">
        <v>8124</v>
      </c>
      <c r="G3279" s="273" t="s">
        <v>8125</v>
      </c>
      <c r="H3279" s="298" t="s">
        <v>5015</v>
      </c>
      <c r="I3279" s="298" t="s">
        <v>4966</v>
      </c>
      <c r="J3279" s="298" t="s">
        <v>4967</v>
      </c>
      <c r="K3279" s="273"/>
      <c r="L3279" s="273"/>
      <c r="M3279" s="273"/>
      <c r="N3279" s="273">
        <v>0</v>
      </c>
      <c r="O3279" s="273">
        <v>6</v>
      </c>
      <c r="P3279" s="287">
        <v>58159.199999999997</v>
      </c>
      <c r="Q3279" s="288" t="s">
        <v>8627</v>
      </c>
      <c r="R3279" s="289" t="s">
        <v>8628</v>
      </c>
    </row>
    <row r="3280" spans="1:18" x14ac:dyDescent="0.2">
      <c r="A3280" s="274" t="s">
        <v>4960</v>
      </c>
      <c r="B3280" s="274" t="s">
        <v>2629</v>
      </c>
      <c r="C3280" s="274" t="s">
        <v>4961</v>
      </c>
      <c r="D3280" s="273" t="s">
        <v>4962</v>
      </c>
      <c r="E3280" s="296">
        <v>7500</v>
      </c>
      <c r="F3280" s="274" t="s">
        <v>8126</v>
      </c>
      <c r="G3280" s="273" t="s">
        <v>8127</v>
      </c>
      <c r="H3280" s="298" t="s">
        <v>4965</v>
      </c>
      <c r="I3280" s="298" t="s">
        <v>4966</v>
      </c>
      <c r="J3280" s="298" t="s">
        <v>4967</v>
      </c>
      <c r="K3280" s="273"/>
      <c r="L3280" s="273"/>
      <c r="M3280" s="273"/>
      <c r="N3280" s="273">
        <v>3</v>
      </c>
      <c r="O3280" s="273">
        <v>6</v>
      </c>
      <c r="P3280" s="287">
        <v>46159.200000000004</v>
      </c>
      <c r="Q3280" s="288" t="s">
        <v>8627</v>
      </c>
      <c r="R3280" s="289" t="s">
        <v>8628</v>
      </c>
    </row>
    <row r="3281" spans="1:18" x14ac:dyDescent="0.2">
      <c r="A3281" s="274" t="s">
        <v>4960</v>
      </c>
      <c r="B3281" s="274" t="s">
        <v>2629</v>
      </c>
      <c r="C3281" s="274" t="s">
        <v>4961</v>
      </c>
      <c r="D3281" s="273" t="s">
        <v>4962</v>
      </c>
      <c r="E3281" s="296">
        <v>8500</v>
      </c>
      <c r="F3281" s="274" t="s">
        <v>8128</v>
      </c>
      <c r="G3281" s="273" t="s">
        <v>8129</v>
      </c>
      <c r="H3281" s="298" t="s">
        <v>4976</v>
      </c>
      <c r="I3281" s="298" t="s">
        <v>4966</v>
      </c>
      <c r="J3281" s="298" t="s">
        <v>4967</v>
      </c>
      <c r="K3281" s="273"/>
      <c r="L3281" s="273"/>
      <c r="M3281" s="273"/>
      <c r="N3281" s="273">
        <v>0</v>
      </c>
      <c r="O3281" s="273">
        <v>6</v>
      </c>
      <c r="P3281" s="287">
        <v>52159.199999999997</v>
      </c>
      <c r="Q3281" s="288" t="s">
        <v>8627</v>
      </c>
      <c r="R3281" s="289" t="s">
        <v>8628</v>
      </c>
    </row>
    <row r="3282" spans="1:18" x14ac:dyDescent="0.2">
      <c r="A3282" s="274" t="s">
        <v>4960</v>
      </c>
      <c r="B3282" s="274" t="s">
        <v>2629</v>
      </c>
      <c r="C3282" s="274" t="s">
        <v>4961</v>
      </c>
      <c r="D3282" s="273" t="s">
        <v>4962</v>
      </c>
      <c r="E3282" s="296">
        <v>7500</v>
      </c>
      <c r="F3282" s="274" t="s">
        <v>8130</v>
      </c>
      <c r="G3282" s="273" t="s">
        <v>8131</v>
      </c>
      <c r="H3282" s="298" t="s">
        <v>4965</v>
      </c>
      <c r="I3282" s="298" t="s">
        <v>4966</v>
      </c>
      <c r="J3282" s="298" t="s">
        <v>4967</v>
      </c>
      <c r="K3282" s="273"/>
      <c r="L3282" s="273"/>
      <c r="M3282" s="273"/>
      <c r="N3282" s="273">
        <v>4</v>
      </c>
      <c r="O3282" s="273">
        <v>6</v>
      </c>
      <c r="P3282" s="287">
        <v>46159.200000000004</v>
      </c>
      <c r="Q3282" s="288" t="s">
        <v>8627</v>
      </c>
      <c r="R3282" s="289" t="s">
        <v>8628</v>
      </c>
    </row>
    <row r="3283" spans="1:18" x14ac:dyDescent="0.2">
      <c r="A3283" s="274" t="s">
        <v>4960</v>
      </c>
      <c r="B3283" s="274" t="s">
        <v>2629</v>
      </c>
      <c r="C3283" s="274" t="s">
        <v>4961</v>
      </c>
      <c r="D3283" s="273" t="s">
        <v>4962</v>
      </c>
      <c r="E3283" s="296">
        <v>11000</v>
      </c>
      <c r="F3283" s="274" t="s">
        <v>8132</v>
      </c>
      <c r="G3283" s="273" t="s">
        <v>8133</v>
      </c>
      <c r="H3283" s="298" t="s">
        <v>4965</v>
      </c>
      <c r="I3283" s="298" t="s">
        <v>4966</v>
      </c>
      <c r="J3283" s="298" t="s">
        <v>4967</v>
      </c>
      <c r="K3283" s="273"/>
      <c r="L3283" s="273"/>
      <c r="M3283" s="273"/>
      <c r="N3283" s="273">
        <v>4</v>
      </c>
      <c r="O3283" s="273">
        <v>6</v>
      </c>
      <c r="P3283" s="287">
        <v>67159.200000000012</v>
      </c>
      <c r="Q3283" s="288" t="s">
        <v>8627</v>
      </c>
      <c r="R3283" s="289" t="s">
        <v>8628</v>
      </c>
    </row>
    <row r="3284" spans="1:18" x14ac:dyDescent="0.2">
      <c r="A3284" s="274" t="s">
        <v>4960</v>
      </c>
      <c r="B3284" s="274" t="s">
        <v>2629</v>
      </c>
      <c r="C3284" s="274" t="s">
        <v>4961</v>
      </c>
      <c r="D3284" s="273" t="s">
        <v>4962</v>
      </c>
      <c r="E3284" s="296">
        <v>6500</v>
      </c>
      <c r="F3284" s="274" t="s">
        <v>8136</v>
      </c>
      <c r="G3284" s="273" t="s">
        <v>8137</v>
      </c>
      <c r="H3284" s="298" t="s">
        <v>4976</v>
      </c>
      <c r="I3284" s="298" t="s">
        <v>4966</v>
      </c>
      <c r="J3284" s="298" t="s">
        <v>4967</v>
      </c>
      <c r="K3284" s="273"/>
      <c r="L3284" s="273"/>
      <c r="M3284" s="273"/>
      <c r="N3284" s="273">
        <v>4</v>
      </c>
      <c r="O3284" s="273">
        <v>6</v>
      </c>
      <c r="P3284" s="287">
        <v>40159.200000000004</v>
      </c>
      <c r="Q3284" s="288" t="s">
        <v>8627</v>
      </c>
      <c r="R3284" s="289" t="s">
        <v>8628</v>
      </c>
    </row>
    <row r="3285" spans="1:18" x14ac:dyDescent="0.2">
      <c r="A3285" s="274" t="s">
        <v>4960</v>
      </c>
      <c r="B3285" s="274" t="s">
        <v>2629</v>
      </c>
      <c r="C3285" s="274" t="s">
        <v>4961</v>
      </c>
      <c r="D3285" s="273" t="s">
        <v>5052</v>
      </c>
      <c r="E3285" s="296">
        <v>3000</v>
      </c>
      <c r="F3285" s="274" t="s">
        <v>8142</v>
      </c>
      <c r="G3285" s="273" t="s">
        <v>8143</v>
      </c>
      <c r="H3285" s="298" t="s">
        <v>5055</v>
      </c>
      <c r="I3285" s="298" t="s">
        <v>4993</v>
      </c>
      <c r="J3285" s="298" t="s">
        <v>5056</v>
      </c>
      <c r="K3285" s="273"/>
      <c r="L3285" s="273"/>
      <c r="M3285" s="273"/>
      <c r="N3285" s="273">
        <v>0</v>
      </c>
      <c r="O3285" s="273">
        <v>6</v>
      </c>
      <c r="P3285" s="287">
        <v>19159.199999999997</v>
      </c>
      <c r="Q3285" s="288" t="s">
        <v>8627</v>
      </c>
      <c r="R3285" s="289" t="s">
        <v>8628</v>
      </c>
    </row>
    <row r="3286" spans="1:18" x14ac:dyDescent="0.2">
      <c r="A3286" s="274" t="s">
        <v>4960</v>
      </c>
      <c r="B3286" s="274" t="s">
        <v>2629</v>
      </c>
      <c r="C3286" s="274" t="s">
        <v>4961</v>
      </c>
      <c r="D3286" s="273" t="s">
        <v>4962</v>
      </c>
      <c r="E3286" s="296">
        <v>8500</v>
      </c>
      <c r="F3286" s="274" t="s">
        <v>8144</v>
      </c>
      <c r="G3286" s="273" t="s">
        <v>8145</v>
      </c>
      <c r="H3286" s="298" t="s">
        <v>4985</v>
      </c>
      <c r="I3286" s="298" t="s">
        <v>4966</v>
      </c>
      <c r="J3286" s="298" t="s">
        <v>4967</v>
      </c>
      <c r="K3286" s="273"/>
      <c r="L3286" s="273"/>
      <c r="M3286" s="273"/>
      <c r="N3286" s="273">
        <v>0</v>
      </c>
      <c r="O3286" s="273">
        <v>6</v>
      </c>
      <c r="P3286" s="287">
        <v>52159.199999999997</v>
      </c>
      <c r="Q3286" s="288" t="s">
        <v>8627</v>
      </c>
      <c r="R3286" s="289" t="s">
        <v>8628</v>
      </c>
    </row>
    <row r="3287" spans="1:18" x14ac:dyDescent="0.2">
      <c r="A3287" s="274" t="s">
        <v>4960</v>
      </c>
      <c r="B3287" s="274" t="s">
        <v>2629</v>
      </c>
      <c r="C3287" s="274" t="s">
        <v>4961</v>
      </c>
      <c r="D3287" s="273" t="s">
        <v>4962</v>
      </c>
      <c r="E3287" s="296">
        <v>6500</v>
      </c>
      <c r="F3287" s="274" t="s">
        <v>8146</v>
      </c>
      <c r="G3287" s="273" t="s">
        <v>8147</v>
      </c>
      <c r="H3287" s="298" t="s">
        <v>4965</v>
      </c>
      <c r="I3287" s="298" t="s">
        <v>4966</v>
      </c>
      <c r="J3287" s="298" t="s">
        <v>4967</v>
      </c>
      <c r="K3287" s="273"/>
      <c r="L3287" s="273"/>
      <c r="M3287" s="273"/>
      <c r="N3287" s="273">
        <v>0</v>
      </c>
      <c r="O3287" s="273">
        <v>6</v>
      </c>
      <c r="P3287" s="287">
        <v>40159.200000000004</v>
      </c>
      <c r="Q3287" s="288" t="s">
        <v>8627</v>
      </c>
      <c r="R3287" s="289" t="s">
        <v>8628</v>
      </c>
    </row>
    <row r="3288" spans="1:18" x14ac:dyDescent="0.2">
      <c r="A3288" s="274" t="s">
        <v>4960</v>
      </c>
      <c r="B3288" s="274" t="s">
        <v>2629</v>
      </c>
      <c r="C3288" s="274" t="s">
        <v>4961</v>
      </c>
      <c r="D3288" s="273" t="s">
        <v>5052</v>
      </c>
      <c r="E3288" s="296">
        <v>2500</v>
      </c>
      <c r="F3288" s="274" t="s">
        <v>8148</v>
      </c>
      <c r="G3288" s="273" t="s">
        <v>8149</v>
      </c>
      <c r="H3288" s="298" t="s">
        <v>5055</v>
      </c>
      <c r="I3288" s="298" t="s">
        <v>4993</v>
      </c>
      <c r="J3288" s="298" t="s">
        <v>5056</v>
      </c>
      <c r="K3288" s="273"/>
      <c r="L3288" s="273"/>
      <c r="M3288" s="273"/>
      <c r="N3288" s="273">
        <v>0</v>
      </c>
      <c r="O3288" s="273">
        <v>6</v>
      </c>
      <c r="P3288" s="287">
        <v>16156.5</v>
      </c>
      <c r="Q3288" s="288" t="s">
        <v>8627</v>
      </c>
      <c r="R3288" s="289" t="s">
        <v>8628</v>
      </c>
    </row>
    <row r="3289" spans="1:18" x14ac:dyDescent="0.2">
      <c r="A3289" s="274" t="s">
        <v>4960</v>
      </c>
      <c r="B3289" s="274" t="s">
        <v>2629</v>
      </c>
      <c r="C3289" s="274" t="s">
        <v>4961</v>
      </c>
      <c r="D3289" s="273" t="s">
        <v>4962</v>
      </c>
      <c r="E3289" s="296">
        <v>7500</v>
      </c>
      <c r="F3289" s="274" t="s">
        <v>8150</v>
      </c>
      <c r="G3289" s="273" t="s">
        <v>8151</v>
      </c>
      <c r="H3289" s="298" t="s">
        <v>4973</v>
      </c>
      <c r="I3289" s="298" t="s">
        <v>4966</v>
      </c>
      <c r="J3289" s="298" t="s">
        <v>4967</v>
      </c>
      <c r="K3289" s="273"/>
      <c r="L3289" s="273"/>
      <c r="M3289" s="273"/>
      <c r="N3289" s="273">
        <v>3</v>
      </c>
      <c r="O3289" s="273">
        <v>6</v>
      </c>
      <c r="P3289" s="287">
        <v>46159.200000000004</v>
      </c>
      <c r="Q3289" s="288" t="s">
        <v>8627</v>
      </c>
      <c r="R3289" s="289" t="s">
        <v>8628</v>
      </c>
    </row>
    <row r="3290" spans="1:18" x14ac:dyDescent="0.2">
      <c r="A3290" s="274" t="s">
        <v>4960</v>
      </c>
      <c r="B3290" s="274" t="s">
        <v>2629</v>
      </c>
      <c r="C3290" s="274" t="s">
        <v>4961</v>
      </c>
      <c r="D3290" s="273" t="s">
        <v>4962</v>
      </c>
      <c r="E3290" s="296">
        <v>6500</v>
      </c>
      <c r="F3290" s="274" t="s">
        <v>8152</v>
      </c>
      <c r="G3290" s="273" t="s">
        <v>8153</v>
      </c>
      <c r="H3290" s="298" t="s">
        <v>4965</v>
      </c>
      <c r="I3290" s="298" t="s">
        <v>4966</v>
      </c>
      <c r="J3290" s="298" t="s">
        <v>4967</v>
      </c>
      <c r="K3290" s="273"/>
      <c r="L3290" s="273"/>
      <c r="M3290" s="273"/>
      <c r="N3290" s="273">
        <v>4</v>
      </c>
      <c r="O3290" s="273">
        <v>6</v>
      </c>
      <c r="P3290" s="287">
        <v>40159.200000000004</v>
      </c>
      <c r="Q3290" s="288" t="s">
        <v>8627</v>
      </c>
      <c r="R3290" s="289" t="s">
        <v>8628</v>
      </c>
    </row>
    <row r="3291" spans="1:18" x14ac:dyDescent="0.2">
      <c r="A3291" s="274" t="s">
        <v>4960</v>
      </c>
      <c r="B3291" s="274" t="s">
        <v>2629</v>
      </c>
      <c r="C3291" s="274" t="s">
        <v>4961</v>
      </c>
      <c r="D3291" s="273" t="s">
        <v>4962</v>
      </c>
      <c r="E3291" s="296">
        <v>4800</v>
      </c>
      <c r="F3291" s="274" t="s">
        <v>8154</v>
      </c>
      <c r="G3291" s="273" t="s">
        <v>8155</v>
      </c>
      <c r="H3291" s="298" t="s">
        <v>4976</v>
      </c>
      <c r="I3291" s="298" t="s">
        <v>4966</v>
      </c>
      <c r="J3291" s="298" t="s">
        <v>4967</v>
      </c>
      <c r="K3291" s="273"/>
      <c r="L3291" s="273"/>
      <c r="M3291" s="273"/>
      <c r="N3291" s="273">
        <v>0</v>
      </c>
      <c r="O3291" s="273">
        <v>6</v>
      </c>
      <c r="P3291" s="287">
        <v>30951.199999999997</v>
      </c>
      <c r="Q3291" s="288" t="s">
        <v>8627</v>
      </c>
      <c r="R3291" s="289" t="s">
        <v>8628</v>
      </c>
    </row>
    <row r="3292" spans="1:18" x14ac:dyDescent="0.2">
      <c r="A3292" s="274" t="s">
        <v>4960</v>
      </c>
      <c r="B3292" s="274" t="s">
        <v>2629</v>
      </c>
      <c r="C3292" s="274" t="s">
        <v>4961</v>
      </c>
      <c r="D3292" s="273" t="s">
        <v>4962</v>
      </c>
      <c r="E3292" s="296">
        <v>6500</v>
      </c>
      <c r="F3292" s="274" t="s">
        <v>8156</v>
      </c>
      <c r="G3292" s="273" t="s">
        <v>8157</v>
      </c>
      <c r="H3292" s="298" t="s">
        <v>4976</v>
      </c>
      <c r="I3292" s="298" t="s">
        <v>4966</v>
      </c>
      <c r="J3292" s="298" t="s">
        <v>4967</v>
      </c>
      <c r="K3292" s="273"/>
      <c r="L3292" s="273"/>
      <c r="M3292" s="273"/>
      <c r="N3292" s="273">
        <v>3</v>
      </c>
      <c r="O3292" s="273">
        <v>6</v>
      </c>
      <c r="P3292" s="287">
        <v>40159.200000000004</v>
      </c>
      <c r="Q3292" s="288" t="s">
        <v>8627</v>
      </c>
      <c r="R3292" s="289" t="s">
        <v>8628</v>
      </c>
    </row>
    <row r="3293" spans="1:18" x14ac:dyDescent="0.2">
      <c r="A3293" s="274" t="s">
        <v>4960</v>
      </c>
      <c r="B3293" s="274" t="s">
        <v>2629</v>
      </c>
      <c r="C3293" s="274" t="s">
        <v>4961</v>
      </c>
      <c r="D3293" s="273" t="s">
        <v>4962</v>
      </c>
      <c r="E3293" s="296">
        <v>8500</v>
      </c>
      <c r="F3293" s="274" t="s">
        <v>8158</v>
      </c>
      <c r="G3293" s="273" t="s">
        <v>8159</v>
      </c>
      <c r="H3293" s="298" t="s">
        <v>5747</v>
      </c>
      <c r="I3293" s="298" t="s">
        <v>4966</v>
      </c>
      <c r="J3293" s="298" t="s">
        <v>4967</v>
      </c>
      <c r="K3293" s="273"/>
      <c r="L3293" s="273"/>
      <c r="M3293" s="273"/>
      <c r="N3293" s="273">
        <v>3</v>
      </c>
      <c r="O3293" s="273">
        <v>6</v>
      </c>
      <c r="P3293" s="287">
        <v>52159.199999999997</v>
      </c>
      <c r="Q3293" s="288" t="s">
        <v>8627</v>
      </c>
      <c r="R3293" s="289" t="s">
        <v>8628</v>
      </c>
    </row>
    <row r="3294" spans="1:18" x14ac:dyDescent="0.2">
      <c r="A3294" s="274" t="s">
        <v>4960</v>
      </c>
      <c r="B3294" s="274" t="s">
        <v>2629</v>
      </c>
      <c r="C3294" s="274" t="s">
        <v>4961</v>
      </c>
      <c r="D3294" s="273" t="s">
        <v>4962</v>
      </c>
      <c r="E3294" s="296">
        <v>8500</v>
      </c>
      <c r="F3294" s="274" t="s">
        <v>8160</v>
      </c>
      <c r="G3294" s="273" t="s">
        <v>8161</v>
      </c>
      <c r="H3294" s="298" t="s">
        <v>4985</v>
      </c>
      <c r="I3294" s="298" t="s">
        <v>4966</v>
      </c>
      <c r="J3294" s="298" t="s">
        <v>4967</v>
      </c>
      <c r="K3294" s="273"/>
      <c r="L3294" s="273"/>
      <c r="M3294" s="273"/>
      <c r="N3294" s="273">
        <v>3</v>
      </c>
      <c r="O3294" s="273">
        <v>6</v>
      </c>
      <c r="P3294" s="287">
        <v>52159.199999999997</v>
      </c>
      <c r="Q3294" s="288" t="s">
        <v>8627</v>
      </c>
      <c r="R3294" s="289" t="s">
        <v>8628</v>
      </c>
    </row>
    <row r="3295" spans="1:18" x14ac:dyDescent="0.2">
      <c r="A3295" s="274" t="s">
        <v>4960</v>
      </c>
      <c r="B3295" s="274" t="s">
        <v>2629</v>
      </c>
      <c r="C3295" s="274" t="s">
        <v>4961</v>
      </c>
      <c r="D3295" s="273" t="s">
        <v>4962</v>
      </c>
      <c r="E3295" s="296">
        <v>7500</v>
      </c>
      <c r="F3295" s="274" t="s">
        <v>8162</v>
      </c>
      <c r="G3295" s="273" t="s">
        <v>8163</v>
      </c>
      <c r="H3295" s="298" t="s">
        <v>4965</v>
      </c>
      <c r="I3295" s="298" t="s">
        <v>4981</v>
      </c>
      <c r="J3295" s="298" t="s">
        <v>4982</v>
      </c>
      <c r="K3295" s="273"/>
      <c r="L3295" s="273"/>
      <c r="M3295" s="273"/>
      <c r="N3295" s="273">
        <v>3</v>
      </c>
      <c r="O3295" s="273">
        <v>6</v>
      </c>
      <c r="P3295" s="287">
        <v>46159.200000000004</v>
      </c>
      <c r="Q3295" s="288" t="s">
        <v>8627</v>
      </c>
      <c r="R3295" s="289" t="s">
        <v>8628</v>
      </c>
    </row>
    <row r="3296" spans="1:18" x14ac:dyDescent="0.2">
      <c r="A3296" s="274" t="s">
        <v>4960</v>
      </c>
      <c r="B3296" s="274" t="s">
        <v>2629</v>
      </c>
      <c r="C3296" s="274" t="s">
        <v>4961</v>
      </c>
      <c r="D3296" s="273" t="s">
        <v>4970</v>
      </c>
      <c r="E3296" s="296">
        <v>5500</v>
      </c>
      <c r="F3296" s="274" t="s">
        <v>8164</v>
      </c>
      <c r="G3296" s="273" t="s">
        <v>8165</v>
      </c>
      <c r="H3296" s="298" t="s">
        <v>5306</v>
      </c>
      <c r="I3296" s="298" t="s">
        <v>4981</v>
      </c>
      <c r="J3296" s="298" t="s">
        <v>4982</v>
      </c>
      <c r="K3296" s="273"/>
      <c r="L3296" s="273"/>
      <c r="M3296" s="273"/>
      <c r="N3296" s="273">
        <v>0</v>
      </c>
      <c r="O3296" s="273">
        <v>6</v>
      </c>
      <c r="P3296" s="287">
        <v>34159.199999999997</v>
      </c>
      <c r="Q3296" s="288" t="s">
        <v>8627</v>
      </c>
      <c r="R3296" s="289" t="s">
        <v>8628</v>
      </c>
    </row>
    <row r="3297" spans="1:18" x14ac:dyDescent="0.2">
      <c r="A3297" s="274" t="s">
        <v>4960</v>
      </c>
      <c r="B3297" s="274" t="s">
        <v>2629</v>
      </c>
      <c r="C3297" s="274" t="s">
        <v>4961</v>
      </c>
      <c r="D3297" s="273" t="s">
        <v>4962</v>
      </c>
      <c r="E3297" s="296">
        <v>10500</v>
      </c>
      <c r="F3297" s="274" t="s">
        <v>8166</v>
      </c>
      <c r="G3297" s="273" t="s">
        <v>8167</v>
      </c>
      <c r="H3297" s="298" t="s">
        <v>5747</v>
      </c>
      <c r="I3297" s="298" t="s">
        <v>4966</v>
      </c>
      <c r="J3297" s="298" t="s">
        <v>4967</v>
      </c>
      <c r="K3297" s="273"/>
      <c r="L3297" s="273"/>
      <c r="M3297" s="273"/>
      <c r="N3297" s="273">
        <v>3</v>
      </c>
      <c r="O3297" s="273">
        <v>6</v>
      </c>
      <c r="P3297" s="287">
        <v>64159.199999999997</v>
      </c>
      <c r="Q3297" s="288" t="s">
        <v>8627</v>
      </c>
      <c r="R3297" s="289" t="s">
        <v>8628</v>
      </c>
    </row>
    <row r="3298" spans="1:18" x14ac:dyDescent="0.2">
      <c r="A3298" s="274" t="s">
        <v>4960</v>
      </c>
      <c r="B3298" s="274" t="s">
        <v>2629</v>
      </c>
      <c r="C3298" s="274" t="s">
        <v>4961</v>
      </c>
      <c r="D3298" s="273" t="s">
        <v>4962</v>
      </c>
      <c r="E3298" s="296">
        <v>5500</v>
      </c>
      <c r="F3298" s="274" t="s">
        <v>8168</v>
      </c>
      <c r="G3298" s="273" t="s">
        <v>8169</v>
      </c>
      <c r="H3298" s="298" t="s">
        <v>4976</v>
      </c>
      <c r="I3298" s="298" t="s">
        <v>4966</v>
      </c>
      <c r="J3298" s="298" t="s">
        <v>4967</v>
      </c>
      <c r="K3298" s="273"/>
      <c r="L3298" s="273"/>
      <c r="M3298" s="273"/>
      <c r="N3298" s="273">
        <v>0</v>
      </c>
      <c r="O3298" s="273">
        <v>6</v>
      </c>
      <c r="P3298" s="287">
        <v>34159.199999999997</v>
      </c>
      <c r="Q3298" s="288" t="s">
        <v>8627</v>
      </c>
      <c r="R3298" s="289" t="s">
        <v>8628</v>
      </c>
    </row>
    <row r="3299" spans="1:18" x14ac:dyDescent="0.2">
      <c r="A3299" s="274" t="s">
        <v>4960</v>
      </c>
      <c r="B3299" s="274" t="s">
        <v>2629</v>
      </c>
      <c r="C3299" s="274" t="s">
        <v>4961</v>
      </c>
      <c r="D3299" s="273" t="s">
        <v>4962</v>
      </c>
      <c r="E3299" s="296">
        <v>12500</v>
      </c>
      <c r="F3299" s="274" t="s">
        <v>8170</v>
      </c>
      <c r="G3299" s="273" t="s">
        <v>8171</v>
      </c>
      <c r="H3299" s="298" t="s">
        <v>5015</v>
      </c>
      <c r="I3299" s="298" t="s">
        <v>4966</v>
      </c>
      <c r="J3299" s="298" t="s">
        <v>4967</v>
      </c>
      <c r="K3299" s="273"/>
      <c r="L3299" s="273"/>
      <c r="M3299" s="273"/>
      <c r="N3299" s="273">
        <v>3</v>
      </c>
      <c r="O3299" s="273">
        <v>6</v>
      </c>
      <c r="P3299" s="287">
        <v>76159.200000000012</v>
      </c>
      <c r="Q3299" s="288" t="s">
        <v>8627</v>
      </c>
      <c r="R3299" s="289" t="s">
        <v>8628</v>
      </c>
    </row>
    <row r="3300" spans="1:18" x14ac:dyDescent="0.2">
      <c r="A3300" s="274" t="s">
        <v>4960</v>
      </c>
      <c r="B3300" s="274" t="s">
        <v>2629</v>
      </c>
      <c r="C3300" s="274" t="s">
        <v>4961</v>
      </c>
      <c r="D3300" s="273" t="s">
        <v>4962</v>
      </c>
      <c r="E3300" s="296">
        <v>7500</v>
      </c>
      <c r="F3300" s="274" t="s">
        <v>8172</v>
      </c>
      <c r="G3300" s="273" t="s">
        <v>8173</v>
      </c>
      <c r="H3300" s="298" t="s">
        <v>4976</v>
      </c>
      <c r="I3300" s="298" t="s">
        <v>4966</v>
      </c>
      <c r="J3300" s="298" t="s">
        <v>4967</v>
      </c>
      <c r="K3300" s="273"/>
      <c r="L3300" s="273"/>
      <c r="M3300" s="273"/>
      <c r="N3300" s="273">
        <v>0</v>
      </c>
      <c r="O3300" s="273">
        <v>6</v>
      </c>
      <c r="P3300" s="287">
        <v>46159.200000000004</v>
      </c>
      <c r="Q3300" s="288" t="s">
        <v>8627</v>
      </c>
      <c r="R3300" s="289" t="s">
        <v>8628</v>
      </c>
    </row>
    <row r="3301" spans="1:18" x14ac:dyDescent="0.2">
      <c r="A3301" s="274" t="s">
        <v>4960</v>
      </c>
      <c r="B3301" s="274" t="s">
        <v>2629</v>
      </c>
      <c r="C3301" s="274" t="s">
        <v>4961</v>
      </c>
      <c r="D3301" s="273" t="s">
        <v>4962</v>
      </c>
      <c r="E3301" s="296">
        <v>5500</v>
      </c>
      <c r="F3301" s="274" t="s">
        <v>8174</v>
      </c>
      <c r="G3301" s="273" t="s">
        <v>8175</v>
      </c>
      <c r="H3301" s="298" t="s">
        <v>5012</v>
      </c>
      <c r="I3301" s="298" t="s">
        <v>4966</v>
      </c>
      <c r="J3301" s="298" t="s">
        <v>4967</v>
      </c>
      <c r="K3301" s="273"/>
      <c r="L3301" s="273"/>
      <c r="M3301" s="273"/>
      <c r="N3301" s="273">
        <v>0</v>
      </c>
      <c r="O3301" s="273">
        <v>6</v>
      </c>
      <c r="P3301" s="287">
        <v>34159.199999999997</v>
      </c>
      <c r="Q3301" s="288" t="s">
        <v>8627</v>
      </c>
      <c r="R3301" s="289" t="s">
        <v>8628</v>
      </c>
    </row>
    <row r="3302" spans="1:18" x14ac:dyDescent="0.2">
      <c r="A3302" s="274" t="s">
        <v>4960</v>
      </c>
      <c r="B3302" s="274" t="s">
        <v>2629</v>
      </c>
      <c r="C3302" s="274" t="s">
        <v>4961</v>
      </c>
      <c r="D3302" s="273" t="s">
        <v>4962</v>
      </c>
      <c r="E3302" s="296">
        <v>3400</v>
      </c>
      <c r="F3302" s="274" t="s">
        <v>8176</v>
      </c>
      <c r="G3302" s="273" t="s">
        <v>8177</v>
      </c>
      <c r="H3302" s="274" t="s">
        <v>4976</v>
      </c>
      <c r="I3302" s="274" t="s">
        <v>4966</v>
      </c>
      <c r="J3302" s="274" t="s">
        <v>4967</v>
      </c>
      <c r="K3302" s="273"/>
      <c r="L3302" s="273"/>
      <c r="M3302" s="273"/>
      <c r="N3302" s="273">
        <v>0</v>
      </c>
      <c r="O3302" s="273">
        <v>6</v>
      </c>
      <c r="P3302" s="287">
        <v>21559.199999999997</v>
      </c>
      <c r="Q3302" s="274"/>
      <c r="R3302" s="290"/>
    </row>
    <row r="3303" spans="1:18" x14ac:dyDescent="0.2">
      <c r="A3303" s="274" t="s">
        <v>4960</v>
      </c>
      <c r="B3303" s="274" t="s">
        <v>2629</v>
      </c>
      <c r="C3303" s="274" t="s">
        <v>4961</v>
      </c>
      <c r="D3303" s="273" t="s">
        <v>4962</v>
      </c>
      <c r="E3303" s="296">
        <v>6500</v>
      </c>
      <c r="F3303" s="274" t="s">
        <v>8178</v>
      </c>
      <c r="G3303" s="273" t="s">
        <v>8179</v>
      </c>
      <c r="H3303" s="298" t="s">
        <v>4973</v>
      </c>
      <c r="I3303" s="298" t="s">
        <v>4966</v>
      </c>
      <c r="J3303" s="298" t="s">
        <v>4967</v>
      </c>
      <c r="K3303" s="273"/>
      <c r="L3303" s="273"/>
      <c r="M3303" s="273"/>
      <c r="N3303" s="273">
        <v>4</v>
      </c>
      <c r="O3303" s="273">
        <v>6</v>
      </c>
      <c r="P3303" s="287">
        <v>40159.200000000004</v>
      </c>
      <c r="Q3303" s="288" t="s">
        <v>8627</v>
      </c>
      <c r="R3303" s="289" t="s">
        <v>8628</v>
      </c>
    </row>
    <row r="3304" spans="1:18" x14ac:dyDescent="0.2">
      <c r="A3304" s="274" t="s">
        <v>4960</v>
      </c>
      <c r="B3304" s="274" t="s">
        <v>2629</v>
      </c>
      <c r="C3304" s="274" t="s">
        <v>4961</v>
      </c>
      <c r="D3304" s="273" t="s">
        <v>4962</v>
      </c>
      <c r="E3304" s="296">
        <v>10000</v>
      </c>
      <c r="F3304" s="274" t="s">
        <v>8180</v>
      </c>
      <c r="G3304" s="273" t="s">
        <v>8181</v>
      </c>
      <c r="H3304" s="298" t="s">
        <v>5107</v>
      </c>
      <c r="I3304" s="298" t="s">
        <v>4966</v>
      </c>
      <c r="J3304" s="298" t="s">
        <v>4967</v>
      </c>
      <c r="K3304" s="273"/>
      <c r="L3304" s="273"/>
      <c r="M3304" s="273"/>
      <c r="N3304" s="273">
        <v>0</v>
      </c>
      <c r="O3304" s="273">
        <v>6</v>
      </c>
      <c r="P3304" s="287">
        <v>61159.199999999997</v>
      </c>
      <c r="Q3304" s="288" t="s">
        <v>8627</v>
      </c>
      <c r="R3304" s="289" t="s">
        <v>8628</v>
      </c>
    </row>
    <row r="3305" spans="1:18" x14ac:dyDescent="0.2">
      <c r="A3305" s="274" t="s">
        <v>4960</v>
      </c>
      <c r="B3305" s="274" t="s">
        <v>2629</v>
      </c>
      <c r="C3305" s="274" t="s">
        <v>4961</v>
      </c>
      <c r="D3305" s="273" t="s">
        <v>4962</v>
      </c>
      <c r="E3305" s="296">
        <v>3600</v>
      </c>
      <c r="F3305" s="274" t="s">
        <v>8182</v>
      </c>
      <c r="G3305" s="273" t="s">
        <v>8183</v>
      </c>
      <c r="H3305" s="298" t="s">
        <v>4992</v>
      </c>
      <c r="I3305" s="298" t="s">
        <v>4993</v>
      </c>
      <c r="J3305" s="298" t="s">
        <v>4982</v>
      </c>
      <c r="K3305" s="273"/>
      <c r="L3305" s="273"/>
      <c r="M3305" s="273"/>
      <c r="N3305" s="273">
        <v>0</v>
      </c>
      <c r="O3305" s="273">
        <v>6</v>
      </c>
      <c r="P3305" s="287">
        <v>22759.199999999997</v>
      </c>
      <c r="Q3305" s="288" t="s">
        <v>8627</v>
      </c>
      <c r="R3305" s="289" t="s">
        <v>8628</v>
      </c>
    </row>
    <row r="3306" spans="1:18" x14ac:dyDescent="0.2">
      <c r="A3306" s="274" t="s">
        <v>4960</v>
      </c>
      <c r="B3306" s="274" t="s">
        <v>2629</v>
      </c>
      <c r="C3306" s="274" t="s">
        <v>4961</v>
      </c>
      <c r="D3306" s="273" t="s">
        <v>4962</v>
      </c>
      <c r="E3306" s="296">
        <v>6500</v>
      </c>
      <c r="F3306" s="274" t="s">
        <v>8184</v>
      </c>
      <c r="G3306" s="273" t="s">
        <v>8185</v>
      </c>
      <c r="H3306" s="298" t="s">
        <v>4976</v>
      </c>
      <c r="I3306" s="298" t="s">
        <v>4966</v>
      </c>
      <c r="J3306" s="298" t="s">
        <v>4967</v>
      </c>
      <c r="K3306" s="273"/>
      <c r="L3306" s="273"/>
      <c r="M3306" s="273"/>
      <c r="N3306" s="273">
        <v>4</v>
      </c>
      <c r="O3306" s="273">
        <v>6</v>
      </c>
      <c r="P3306" s="287">
        <v>40159.200000000004</v>
      </c>
      <c r="Q3306" s="288" t="s">
        <v>8627</v>
      </c>
      <c r="R3306" s="289" t="s">
        <v>8628</v>
      </c>
    </row>
    <row r="3307" spans="1:18" x14ac:dyDescent="0.2">
      <c r="A3307" s="274" t="s">
        <v>4960</v>
      </c>
      <c r="B3307" s="274" t="s">
        <v>2629</v>
      </c>
      <c r="C3307" s="274" t="s">
        <v>4961</v>
      </c>
      <c r="D3307" s="273" t="s">
        <v>4962</v>
      </c>
      <c r="E3307" s="296">
        <v>7500</v>
      </c>
      <c r="F3307" s="274" t="s">
        <v>8186</v>
      </c>
      <c r="G3307" s="273" t="s">
        <v>8187</v>
      </c>
      <c r="H3307" s="298" t="s">
        <v>4965</v>
      </c>
      <c r="I3307" s="298" t="s">
        <v>4966</v>
      </c>
      <c r="J3307" s="298" t="s">
        <v>4967</v>
      </c>
      <c r="K3307" s="273"/>
      <c r="L3307" s="273"/>
      <c r="M3307" s="273"/>
      <c r="N3307" s="273">
        <v>3</v>
      </c>
      <c r="O3307" s="273">
        <v>6</v>
      </c>
      <c r="P3307" s="287">
        <v>46159.200000000004</v>
      </c>
      <c r="Q3307" s="288" t="s">
        <v>8627</v>
      </c>
      <c r="R3307" s="289" t="s">
        <v>8628</v>
      </c>
    </row>
    <row r="3308" spans="1:18" x14ac:dyDescent="0.2">
      <c r="A3308" s="274" t="s">
        <v>4960</v>
      </c>
      <c r="B3308" s="274" t="s">
        <v>2629</v>
      </c>
      <c r="C3308" s="274" t="s">
        <v>4961</v>
      </c>
      <c r="D3308" s="273" t="s">
        <v>4962</v>
      </c>
      <c r="E3308" s="296">
        <v>6500</v>
      </c>
      <c r="F3308" s="274" t="s">
        <v>8188</v>
      </c>
      <c r="G3308" s="273" t="s">
        <v>8189</v>
      </c>
      <c r="H3308" s="274" t="s">
        <v>4965</v>
      </c>
      <c r="I3308" s="274" t="s">
        <v>4966</v>
      </c>
      <c r="J3308" s="274" t="s">
        <v>4967</v>
      </c>
      <c r="K3308" s="273"/>
      <c r="L3308" s="273"/>
      <c r="M3308" s="273"/>
      <c r="N3308" s="273">
        <v>4</v>
      </c>
      <c r="O3308" s="273">
        <v>6</v>
      </c>
      <c r="P3308" s="287">
        <v>40159.200000000004</v>
      </c>
      <c r="Q3308" s="274"/>
      <c r="R3308" s="290"/>
    </row>
    <row r="3309" spans="1:18" x14ac:dyDescent="0.2">
      <c r="A3309" s="274" t="s">
        <v>4960</v>
      </c>
      <c r="B3309" s="274" t="s">
        <v>2629</v>
      </c>
      <c r="C3309" s="274" t="s">
        <v>4961</v>
      </c>
      <c r="D3309" s="273" t="s">
        <v>5052</v>
      </c>
      <c r="E3309" s="296">
        <v>3500</v>
      </c>
      <c r="F3309" s="274" t="s">
        <v>8190</v>
      </c>
      <c r="G3309" s="273" t="s">
        <v>8191</v>
      </c>
      <c r="H3309" s="298" t="s">
        <v>6189</v>
      </c>
      <c r="I3309" s="298" t="s">
        <v>5020</v>
      </c>
      <c r="J3309" s="298" t="s">
        <v>4994</v>
      </c>
      <c r="K3309" s="273"/>
      <c r="L3309" s="273"/>
      <c r="M3309" s="273"/>
      <c r="N3309" s="273">
        <v>0</v>
      </c>
      <c r="O3309" s="273">
        <v>6</v>
      </c>
      <c r="P3309" s="287">
        <v>22159.199999999997</v>
      </c>
      <c r="Q3309" s="288" t="s">
        <v>8627</v>
      </c>
      <c r="R3309" s="289" t="s">
        <v>8628</v>
      </c>
    </row>
    <row r="3310" spans="1:18" x14ac:dyDescent="0.2">
      <c r="A3310" s="274" t="s">
        <v>4960</v>
      </c>
      <c r="B3310" s="274" t="s">
        <v>2629</v>
      </c>
      <c r="C3310" s="274" t="s">
        <v>4961</v>
      </c>
      <c r="D3310" s="273" t="s">
        <v>4962</v>
      </c>
      <c r="E3310" s="296">
        <v>8500</v>
      </c>
      <c r="F3310" s="274" t="s">
        <v>8192</v>
      </c>
      <c r="G3310" s="273" t="s">
        <v>8193</v>
      </c>
      <c r="H3310" s="298" t="s">
        <v>4985</v>
      </c>
      <c r="I3310" s="298" t="s">
        <v>4966</v>
      </c>
      <c r="J3310" s="298" t="s">
        <v>4967</v>
      </c>
      <c r="K3310" s="273"/>
      <c r="L3310" s="273"/>
      <c r="M3310" s="273"/>
      <c r="N3310" s="273">
        <v>0</v>
      </c>
      <c r="O3310" s="273">
        <v>6</v>
      </c>
      <c r="P3310" s="287">
        <v>52159.199999999997</v>
      </c>
      <c r="Q3310" s="288" t="s">
        <v>8627</v>
      </c>
      <c r="R3310" s="289" t="s">
        <v>8628</v>
      </c>
    </row>
    <row r="3311" spans="1:18" x14ac:dyDescent="0.2">
      <c r="A3311" s="274" t="s">
        <v>4960</v>
      </c>
      <c r="B3311" s="274" t="s">
        <v>2629</v>
      </c>
      <c r="C3311" s="274" t="s">
        <v>4961</v>
      </c>
      <c r="D3311" s="273" t="s">
        <v>4970</v>
      </c>
      <c r="E3311" s="296">
        <v>2500</v>
      </c>
      <c r="F3311" s="274" t="s">
        <v>8194</v>
      </c>
      <c r="G3311" s="273" t="s">
        <v>8195</v>
      </c>
      <c r="H3311" s="298" t="s">
        <v>4965</v>
      </c>
      <c r="I3311" s="298" t="s">
        <v>4966</v>
      </c>
      <c r="J3311" s="298" t="s">
        <v>4967</v>
      </c>
      <c r="K3311" s="273"/>
      <c r="L3311" s="273"/>
      <c r="M3311" s="273"/>
      <c r="N3311" s="273">
        <v>4</v>
      </c>
      <c r="O3311" s="273">
        <v>6</v>
      </c>
      <c r="P3311" s="287">
        <v>16156.5</v>
      </c>
      <c r="Q3311" s="288" t="s">
        <v>8627</v>
      </c>
      <c r="R3311" s="289" t="s">
        <v>8628</v>
      </c>
    </row>
    <row r="3312" spans="1:18" x14ac:dyDescent="0.2">
      <c r="A3312" s="274" t="s">
        <v>4960</v>
      </c>
      <c r="B3312" s="274" t="s">
        <v>2629</v>
      </c>
      <c r="C3312" s="274" t="s">
        <v>4961</v>
      </c>
      <c r="D3312" s="273" t="s">
        <v>4962</v>
      </c>
      <c r="E3312" s="296">
        <v>6500</v>
      </c>
      <c r="F3312" s="274" t="s">
        <v>8196</v>
      </c>
      <c r="G3312" s="273" t="s">
        <v>8197</v>
      </c>
      <c r="H3312" s="298" t="s">
        <v>4976</v>
      </c>
      <c r="I3312" s="298" t="s">
        <v>4966</v>
      </c>
      <c r="J3312" s="298" t="s">
        <v>4967</v>
      </c>
      <c r="K3312" s="273"/>
      <c r="L3312" s="273"/>
      <c r="M3312" s="273"/>
      <c r="N3312" s="273">
        <v>0</v>
      </c>
      <c r="O3312" s="273">
        <v>6</v>
      </c>
      <c r="P3312" s="287">
        <v>40159.200000000004</v>
      </c>
      <c r="Q3312" s="288" t="s">
        <v>8627</v>
      </c>
      <c r="R3312" s="289" t="s">
        <v>8628</v>
      </c>
    </row>
    <row r="3313" spans="1:18" x14ac:dyDescent="0.2">
      <c r="A3313" s="274" t="s">
        <v>4960</v>
      </c>
      <c r="B3313" s="274" t="s">
        <v>2629</v>
      </c>
      <c r="C3313" s="274" t="s">
        <v>4961</v>
      </c>
      <c r="D3313" s="273" t="s">
        <v>4970</v>
      </c>
      <c r="E3313" s="296">
        <v>4500</v>
      </c>
      <c r="F3313" s="274" t="s">
        <v>8198</v>
      </c>
      <c r="G3313" s="273" t="s">
        <v>8199</v>
      </c>
      <c r="H3313" s="298" t="s">
        <v>5154</v>
      </c>
      <c r="I3313" s="298" t="s">
        <v>4966</v>
      </c>
      <c r="J3313" s="298" t="s">
        <v>5123</v>
      </c>
      <c r="K3313" s="273"/>
      <c r="L3313" s="273"/>
      <c r="M3313" s="273"/>
      <c r="N3313" s="273">
        <v>4</v>
      </c>
      <c r="O3313" s="273">
        <v>6</v>
      </c>
      <c r="P3313" s="287">
        <v>28159.199999999997</v>
      </c>
      <c r="Q3313" s="288" t="s">
        <v>8627</v>
      </c>
      <c r="R3313" s="289" t="s">
        <v>8628</v>
      </c>
    </row>
    <row r="3314" spans="1:18" x14ac:dyDescent="0.2">
      <c r="A3314" s="274" t="s">
        <v>4960</v>
      </c>
      <c r="B3314" s="274" t="s">
        <v>2629</v>
      </c>
      <c r="C3314" s="274" t="s">
        <v>4961</v>
      </c>
      <c r="D3314" s="273" t="s">
        <v>4962</v>
      </c>
      <c r="E3314" s="296">
        <v>7500</v>
      </c>
      <c r="F3314" s="274" t="s">
        <v>8200</v>
      </c>
      <c r="G3314" s="273" t="s">
        <v>8201</v>
      </c>
      <c r="H3314" s="298" t="s">
        <v>4965</v>
      </c>
      <c r="I3314" s="298" t="s">
        <v>4966</v>
      </c>
      <c r="J3314" s="298" t="s">
        <v>4967</v>
      </c>
      <c r="K3314" s="273"/>
      <c r="L3314" s="273"/>
      <c r="M3314" s="273"/>
      <c r="N3314" s="273">
        <v>4</v>
      </c>
      <c r="O3314" s="273">
        <v>6</v>
      </c>
      <c r="P3314" s="287">
        <v>46159.200000000004</v>
      </c>
      <c r="Q3314" s="288" t="s">
        <v>8627</v>
      </c>
      <c r="R3314" s="289" t="s">
        <v>8628</v>
      </c>
    </row>
    <row r="3315" spans="1:18" x14ac:dyDescent="0.2">
      <c r="A3315" s="274" t="s">
        <v>4960</v>
      </c>
      <c r="B3315" s="274" t="s">
        <v>2629</v>
      </c>
      <c r="C3315" s="274" t="s">
        <v>4961</v>
      </c>
      <c r="D3315" s="273" t="s">
        <v>4962</v>
      </c>
      <c r="E3315" s="296">
        <v>6500</v>
      </c>
      <c r="F3315" s="274" t="s">
        <v>8202</v>
      </c>
      <c r="G3315" s="273" t="s">
        <v>8203</v>
      </c>
      <c r="H3315" s="298" t="s">
        <v>4976</v>
      </c>
      <c r="I3315" s="298" t="s">
        <v>4966</v>
      </c>
      <c r="J3315" s="298" t="s">
        <v>4967</v>
      </c>
      <c r="K3315" s="273"/>
      <c r="L3315" s="273"/>
      <c r="M3315" s="273"/>
      <c r="N3315" s="273">
        <v>4</v>
      </c>
      <c r="O3315" s="273">
        <v>6</v>
      </c>
      <c r="P3315" s="287">
        <v>40159.200000000004</v>
      </c>
      <c r="Q3315" s="288" t="s">
        <v>8627</v>
      </c>
      <c r="R3315" s="289" t="s">
        <v>8628</v>
      </c>
    </row>
    <row r="3316" spans="1:18" x14ac:dyDescent="0.2">
      <c r="A3316" s="274" t="s">
        <v>4960</v>
      </c>
      <c r="B3316" s="274" t="s">
        <v>2629</v>
      </c>
      <c r="C3316" s="274" t="s">
        <v>4961</v>
      </c>
      <c r="D3316" s="273" t="s">
        <v>4962</v>
      </c>
      <c r="E3316" s="296">
        <v>6500</v>
      </c>
      <c r="F3316" s="274" t="s">
        <v>8204</v>
      </c>
      <c r="G3316" s="273" t="s">
        <v>8205</v>
      </c>
      <c r="H3316" s="298" t="s">
        <v>4965</v>
      </c>
      <c r="I3316" s="298" t="s">
        <v>4966</v>
      </c>
      <c r="J3316" s="298" t="s">
        <v>4967</v>
      </c>
      <c r="K3316" s="273"/>
      <c r="L3316" s="273"/>
      <c r="M3316" s="273"/>
      <c r="N3316" s="273">
        <v>4</v>
      </c>
      <c r="O3316" s="273">
        <v>6</v>
      </c>
      <c r="P3316" s="287">
        <v>40159.200000000004</v>
      </c>
      <c r="Q3316" s="288" t="s">
        <v>8627</v>
      </c>
      <c r="R3316" s="289" t="s">
        <v>8628</v>
      </c>
    </row>
    <row r="3317" spans="1:18" x14ac:dyDescent="0.2">
      <c r="A3317" s="274" t="s">
        <v>4960</v>
      </c>
      <c r="B3317" s="274" t="s">
        <v>2629</v>
      </c>
      <c r="C3317" s="274" t="s">
        <v>4961</v>
      </c>
      <c r="D3317" s="273" t="s">
        <v>4962</v>
      </c>
      <c r="E3317" s="296">
        <v>8500</v>
      </c>
      <c r="F3317" s="274" t="s">
        <v>8206</v>
      </c>
      <c r="G3317" s="273" t="s">
        <v>8207</v>
      </c>
      <c r="H3317" s="298" t="s">
        <v>4985</v>
      </c>
      <c r="I3317" s="298" t="s">
        <v>4966</v>
      </c>
      <c r="J3317" s="298" t="s">
        <v>4967</v>
      </c>
      <c r="K3317" s="273"/>
      <c r="L3317" s="273"/>
      <c r="M3317" s="273"/>
      <c r="N3317" s="273">
        <v>3</v>
      </c>
      <c r="O3317" s="273">
        <v>6</v>
      </c>
      <c r="P3317" s="287">
        <v>52159.199999999997</v>
      </c>
      <c r="Q3317" s="288" t="s">
        <v>8627</v>
      </c>
      <c r="R3317" s="289" t="s">
        <v>8628</v>
      </c>
    </row>
    <row r="3318" spans="1:18" x14ac:dyDescent="0.2">
      <c r="A3318" s="274" t="s">
        <v>4960</v>
      </c>
      <c r="B3318" s="274" t="s">
        <v>2629</v>
      </c>
      <c r="C3318" s="274" t="s">
        <v>4961</v>
      </c>
      <c r="D3318" s="273" t="s">
        <v>4962</v>
      </c>
      <c r="E3318" s="296">
        <v>7500</v>
      </c>
      <c r="F3318" s="274" t="s">
        <v>8208</v>
      </c>
      <c r="G3318" s="273" t="s">
        <v>8209</v>
      </c>
      <c r="H3318" s="298" t="s">
        <v>4965</v>
      </c>
      <c r="I3318" s="298" t="s">
        <v>4966</v>
      </c>
      <c r="J3318" s="298" t="s">
        <v>4967</v>
      </c>
      <c r="K3318" s="273"/>
      <c r="L3318" s="273"/>
      <c r="M3318" s="273"/>
      <c r="N3318" s="273">
        <v>3</v>
      </c>
      <c r="O3318" s="273">
        <v>6</v>
      </c>
      <c r="P3318" s="287">
        <v>46159.200000000004</v>
      </c>
      <c r="Q3318" s="288" t="s">
        <v>8627</v>
      </c>
      <c r="R3318" s="289" t="s">
        <v>8628</v>
      </c>
    </row>
    <row r="3319" spans="1:18" x14ac:dyDescent="0.2">
      <c r="A3319" s="274" t="s">
        <v>4960</v>
      </c>
      <c r="B3319" s="274" t="s">
        <v>2629</v>
      </c>
      <c r="C3319" s="274" t="s">
        <v>4961</v>
      </c>
      <c r="D3319" s="273" t="s">
        <v>4962</v>
      </c>
      <c r="E3319" s="296">
        <v>7500</v>
      </c>
      <c r="F3319" s="274" t="s">
        <v>8210</v>
      </c>
      <c r="G3319" s="273" t="s">
        <v>8211</v>
      </c>
      <c r="H3319" s="298" t="s">
        <v>4965</v>
      </c>
      <c r="I3319" s="298" t="s">
        <v>4966</v>
      </c>
      <c r="J3319" s="298" t="s">
        <v>4967</v>
      </c>
      <c r="K3319" s="273"/>
      <c r="L3319" s="273"/>
      <c r="M3319" s="273"/>
      <c r="N3319" s="273">
        <v>4</v>
      </c>
      <c r="O3319" s="273">
        <v>6</v>
      </c>
      <c r="P3319" s="287">
        <v>46159.200000000004</v>
      </c>
      <c r="Q3319" s="288" t="s">
        <v>8627</v>
      </c>
      <c r="R3319" s="289" t="s">
        <v>8628</v>
      </c>
    </row>
    <row r="3320" spans="1:18" x14ac:dyDescent="0.2">
      <c r="A3320" s="274" t="s">
        <v>4960</v>
      </c>
      <c r="B3320" s="274" t="s">
        <v>2629</v>
      </c>
      <c r="C3320" s="274" t="s">
        <v>4961</v>
      </c>
      <c r="D3320" s="273" t="s">
        <v>4962</v>
      </c>
      <c r="E3320" s="296">
        <v>8500</v>
      </c>
      <c r="F3320" s="274" t="s">
        <v>8212</v>
      </c>
      <c r="G3320" s="273" t="s">
        <v>8213</v>
      </c>
      <c r="H3320" s="298" t="s">
        <v>4999</v>
      </c>
      <c r="I3320" s="298" t="s">
        <v>4966</v>
      </c>
      <c r="J3320" s="298" t="s">
        <v>4967</v>
      </c>
      <c r="K3320" s="273"/>
      <c r="L3320" s="273"/>
      <c r="M3320" s="273"/>
      <c r="N3320" s="273">
        <v>0</v>
      </c>
      <c r="O3320" s="273">
        <v>6</v>
      </c>
      <c r="P3320" s="287">
        <v>52159.199999999997</v>
      </c>
      <c r="Q3320" s="288" t="s">
        <v>8627</v>
      </c>
      <c r="R3320" s="289" t="s">
        <v>8628</v>
      </c>
    </row>
    <row r="3321" spans="1:18" x14ac:dyDescent="0.2">
      <c r="A3321" s="274" t="s">
        <v>4960</v>
      </c>
      <c r="B3321" s="274" t="s">
        <v>2629</v>
      </c>
      <c r="C3321" s="274" t="s">
        <v>4961</v>
      </c>
      <c r="D3321" s="273" t="s">
        <v>4962</v>
      </c>
      <c r="E3321" s="296">
        <v>6500</v>
      </c>
      <c r="F3321" s="274" t="s">
        <v>8214</v>
      </c>
      <c r="G3321" s="273" t="s">
        <v>8215</v>
      </c>
      <c r="H3321" s="298" t="s">
        <v>4976</v>
      </c>
      <c r="I3321" s="298" t="s">
        <v>4966</v>
      </c>
      <c r="J3321" s="298" t="s">
        <v>4967</v>
      </c>
      <c r="K3321" s="273"/>
      <c r="L3321" s="273"/>
      <c r="M3321" s="273"/>
      <c r="N3321" s="273">
        <v>4</v>
      </c>
      <c r="O3321" s="273">
        <v>6</v>
      </c>
      <c r="P3321" s="287">
        <v>40159.200000000004</v>
      </c>
      <c r="Q3321" s="288" t="s">
        <v>8627</v>
      </c>
      <c r="R3321" s="289" t="s">
        <v>8628</v>
      </c>
    </row>
    <row r="3322" spans="1:18" x14ac:dyDescent="0.2">
      <c r="A3322" s="274" t="s">
        <v>4960</v>
      </c>
      <c r="B3322" s="274" t="s">
        <v>2629</v>
      </c>
      <c r="C3322" s="274" t="s">
        <v>4961</v>
      </c>
      <c r="D3322" s="273" t="s">
        <v>4962</v>
      </c>
      <c r="E3322" s="296">
        <v>10000</v>
      </c>
      <c r="F3322" s="274" t="s">
        <v>8216</v>
      </c>
      <c r="G3322" s="273" t="s">
        <v>8217</v>
      </c>
      <c r="H3322" s="274" t="s">
        <v>4985</v>
      </c>
      <c r="I3322" s="274" t="s">
        <v>4966</v>
      </c>
      <c r="J3322" s="274" t="s">
        <v>4967</v>
      </c>
      <c r="K3322" s="273"/>
      <c r="L3322" s="273"/>
      <c r="M3322" s="273"/>
      <c r="N3322" s="273">
        <v>3</v>
      </c>
      <c r="O3322" s="273">
        <v>6</v>
      </c>
      <c r="P3322" s="287">
        <v>61159.199999999997</v>
      </c>
      <c r="Q3322" s="274"/>
      <c r="R3322" s="290"/>
    </row>
    <row r="3323" spans="1:18" x14ac:dyDescent="0.2">
      <c r="A3323" s="274" t="s">
        <v>4960</v>
      </c>
      <c r="B3323" s="274" t="s">
        <v>2629</v>
      </c>
      <c r="C3323" s="274" t="s">
        <v>4961</v>
      </c>
      <c r="D3323" s="273" t="s">
        <v>4962</v>
      </c>
      <c r="E3323" s="296">
        <v>6500</v>
      </c>
      <c r="F3323" s="274" t="s">
        <v>8220</v>
      </c>
      <c r="G3323" s="273" t="s">
        <v>8221</v>
      </c>
      <c r="H3323" s="298" t="s">
        <v>4976</v>
      </c>
      <c r="I3323" s="298" t="s">
        <v>4966</v>
      </c>
      <c r="J3323" s="298" t="s">
        <v>4967</v>
      </c>
      <c r="K3323" s="273"/>
      <c r="L3323" s="273"/>
      <c r="M3323" s="273"/>
      <c r="N3323" s="273">
        <v>4</v>
      </c>
      <c r="O3323" s="273">
        <v>6</v>
      </c>
      <c r="P3323" s="287">
        <v>40159.200000000004</v>
      </c>
      <c r="Q3323" s="288" t="s">
        <v>8627</v>
      </c>
      <c r="R3323" s="289" t="s">
        <v>8628</v>
      </c>
    </row>
    <row r="3324" spans="1:18" x14ac:dyDescent="0.2">
      <c r="A3324" s="274" t="s">
        <v>4960</v>
      </c>
      <c r="B3324" s="274" t="s">
        <v>2629</v>
      </c>
      <c r="C3324" s="274" t="s">
        <v>4961</v>
      </c>
      <c r="D3324" s="273" t="s">
        <v>4962</v>
      </c>
      <c r="E3324" s="296">
        <v>6000</v>
      </c>
      <c r="F3324" s="274" t="s">
        <v>8222</v>
      </c>
      <c r="G3324" s="273" t="s">
        <v>8223</v>
      </c>
      <c r="H3324" s="298" t="s">
        <v>4985</v>
      </c>
      <c r="I3324" s="298" t="s">
        <v>4966</v>
      </c>
      <c r="J3324" s="298" t="s">
        <v>4967</v>
      </c>
      <c r="K3324" s="273"/>
      <c r="L3324" s="273"/>
      <c r="M3324" s="273"/>
      <c r="N3324" s="273">
        <v>0</v>
      </c>
      <c r="O3324" s="273">
        <v>6</v>
      </c>
      <c r="P3324" s="287">
        <v>37159.199999999997</v>
      </c>
      <c r="Q3324" s="288" t="s">
        <v>8627</v>
      </c>
      <c r="R3324" s="289" t="s">
        <v>8628</v>
      </c>
    </row>
    <row r="3325" spans="1:18" x14ac:dyDescent="0.2">
      <c r="A3325" s="274" t="s">
        <v>4960</v>
      </c>
      <c r="B3325" s="274" t="s">
        <v>2629</v>
      </c>
      <c r="C3325" s="274" t="s">
        <v>4961</v>
      </c>
      <c r="D3325" s="273" t="s">
        <v>4962</v>
      </c>
      <c r="E3325" s="296">
        <v>7500</v>
      </c>
      <c r="F3325" s="274" t="s">
        <v>8224</v>
      </c>
      <c r="G3325" s="273" t="s">
        <v>8225</v>
      </c>
      <c r="H3325" s="298" t="s">
        <v>4976</v>
      </c>
      <c r="I3325" s="298" t="s">
        <v>4966</v>
      </c>
      <c r="J3325" s="298" t="s">
        <v>4967</v>
      </c>
      <c r="K3325" s="273"/>
      <c r="L3325" s="273"/>
      <c r="M3325" s="273"/>
      <c r="N3325" s="273">
        <v>4</v>
      </c>
      <c r="O3325" s="273">
        <v>6</v>
      </c>
      <c r="P3325" s="287">
        <v>46159.200000000004</v>
      </c>
      <c r="Q3325" s="288" t="s">
        <v>8627</v>
      </c>
      <c r="R3325" s="289" t="s">
        <v>8628</v>
      </c>
    </row>
    <row r="3326" spans="1:18" x14ac:dyDescent="0.2">
      <c r="A3326" s="274" t="s">
        <v>4960</v>
      </c>
      <c r="B3326" s="274" t="s">
        <v>2629</v>
      </c>
      <c r="C3326" s="274" t="s">
        <v>4961</v>
      </c>
      <c r="D3326" s="273" t="s">
        <v>4962</v>
      </c>
      <c r="E3326" s="296">
        <v>6500</v>
      </c>
      <c r="F3326" s="274" t="s">
        <v>8226</v>
      </c>
      <c r="G3326" s="273" t="s">
        <v>8227</v>
      </c>
      <c r="H3326" s="298" t="s">
        <v>4985</v>
      </c>
      <c r="I3326" s="298" t="s">
        <v>4966</v>
      </c>
      <c r="J3326" s="298" t="s">
        <v>4967</v>
      </c>
      <c r="K3326" s="273"/>
      <c r="L3326" s="273"/>
      <c r="M3326" s="273"/>
      <c r="N3326" s="273">
        <v>3</v>
      </c>
      <c r="O3326" s="273">
        <v>6</v>
      </c>
      <c r="P3326" s="287">
        <v>40159.200000000004</v>
      </c>
      <c r="Q3326" s="288" t="s">
        <v>8627</v>
      </c>
      <c r="R3326" s="289" t="s">
        <v>8628</v>
      </c>
    </row>
    <row r="3327" spans="1:18" x14ac:dyDescent="0.2">
      <c r="A3327" s="274" t="s">
        <v>4960</v>
      </c>
      <c r="B3327" s="274" t="s">
        <v>2629</v>
      </c>
      <c r="C3327" s="274" t="s">
        <v>4961</v>
      </c>
      <c r="D3327" s="273" t="s">
        <v>4970</v>
      </c>
      <c r="E3327" s="296">
        <v>5500</v>
      </c>
      <c r="F3327" s="274" t="s">
        <v>8228</v>
      </c>
      <c r="G3327" s="273" t="s">
        <v>8229</v>
      </c>
      <c r="H3327" s="298" t="s">
        <v>5012</v>
      </c>
      <c r="I3327" s="298" t="s">
        <v>4966</v>
      </c>
      <c r="J3327" s="298" t="s">
        <v>4967</v>
      </c>
      <c r="K3327" s="273"/>
      <c r="L3327" s="273"/>
      <c r="M3327" s="273"/>
      <c r="N3327" s="273">
        <v>0</v>
      </c>
      <c r="O3327" s="273">
        <v>6</v>
      </c>
      <c r="P3327" s="287">
        <v>34159.199999999997</v>
      </c>
      <c r="Q3327" s="288" t="s">
        <v>8627</v>
      </c>
      <c r="R3327" s="289" t="s">
        <v>8628</v>
      </c>
    </row>
    <row r="3328" spans="1:18" x14ac:dyDescent="0.2">
      <c r="A3328" s="274" t="s">
        <v>4960</v>
      </c>
      <c r="B3328" s="274" t="s">
        <v>2629</v>
      </c>
      <c r="C3328" s="274" t="s">
        <v>4961</v>
      </c>
      <c r="D3328" s="273" t="s">
        <v>4962</v>
      </c>
      <c r="E3328" s="296">
        <v>6500</v>
      </c>
      <c r="F3328" s="274" t="s">
        <v>8232</v>
      </c>
      <c r="G3328" s="273" t="s">
        <v>8233</v>
      </c>
      <c r="H3328" s="298" t="s">
        <v>5967</v>
      </c>
      <c r="I3328" s="298" t="s">
        <v>4966</v>
      </c>
      <c r="J3328" s="298" t="s">
        <v>4967</v>
      </c>
      <c r="K3328" s="273"/>
      <c r="L3328" s="273"/>
      <c r="M3328" s="273"/>
      <c r="N3328" s="273">
        <v>0</v>
      </c>
      <c r="O3328" s="273">
        <v>6</v>
      </c>
      <c r="P3328" s="287">
        <v>40159.200000000004</v>
      </c>
      <c r="Q3328" s="288" t="s">
        <v>8627</v>
      </c>
      <c r="R3328" s="289" t="s">
        <v>8628</v>
      </c>
    </row>
    <row r="3329" spans="1:18" x14ac:dyDescent="0.2">
      <c r="A3329" s="274" t="s">
        <v>4960</v>
      </c>
      <c r="B3329" s="274" t="s">
        <v>2629</v>
      </c>
      <c r="C3329" s="274" t="s">
        <v>4961</v>
      </c>
      <c r="D3329" s="273" t="s">
        <v>4962</v>
      </c>
      <c r="E3329" s="296">
        <v>6500</v>
      </c>
      <c r="F3329" s="274" t="s">
        <v>8234</v>
      </c>
      <c r="G3329" s="273" t="s">
        <v>8235</v>
      </c>
      <c r="H3329" s="298" t="s">
        <v>4976</v>
      </c>
      <c r="I3329" s="298" t="s">
        <v>4966</v>
      </c>
      <c r="J3329" s="298" t="s">
        <v>4967</v>
      </c>
      <c r="K3329" s="273"/>
      <c r="L3329" s="273"/>
      <c r="M3329" s="273"/>
      <c r="N3329" s="273">
        <v>0</v>
      </c>
      <c r="O3329" s="273">
        <v>6</v>
      </c>
      <c r="P3329" s="287">
        <v>40159.200000000004</v>
      </c>
      <c r="Q3329" s="288" t="s">
        <v>8627</v>
      </c>
      <c r="R3329" s="289" t="s">
        <v>8628</v>
      </c>
    </row>
    <row r="3330" spans="1:18" x14ac:dyDescent="0.2">
      <c r="A3330" s="274" t="s">
        <v>4960</v>
      </c>
      <c r="B3330" s="274" t="s">
        <v>2629</v>
      </c>
      <c r="C3330" s="274" t="s">
        <v>4961</v>
      </c>
      <c r="D3330" s="273" t="s">
        <v>4962</v>
      </c>
      <c r="E3330" s="296">
        <v>6500</v>
      </c>
      <c r="F3330" s="274" t="s">
        <v>8236</v>
      </c>
      <c r="G3330" s="273" t="s">
        <v>8237</v>
      </c>
      <c r="H3330" s="298" t="s">
        <v>4965</v>
      </c>
      <c r="I3330" s="298" t="s">
        <v>4966</v>
      </c>
      <c r="J3330" s="298" t="s">
        <v>4967</v>
      </c>
      <c r="K3330" s="273"/>
      <c r="L3330" s="273"/>
      <c r="M3330" s="273"/>
      <c r="N3330" s="273">
        <v>3</v>
      </c>
      <c r="O3330" s="273">
        <v>6</v>
      </c>
      <c r="P3330" s="287">
        <v>40159.200000000004</v>
      </c>
      <c r="Q3330" s="288" t="s">
        <v>8627</v>
      </c>
      <c r="R3330" s="289" t="s">
        <v>8628</v>
      </c>
    </row>
    <row r="3331" spans="1:18" x14ac:dyDescent="0.2">
      <c r="A3331" s="274" t="s">
        <v>4960</v>
      </c>
      <c r="B3331" s="274" t="s">
        <v>2629</v>
      </c>
      <c r="C3331" s="274" t="s">
        <v>4961</v>
      </c>
      <c r="D3331" s="273" t="s">
        <v>4962</v>
      </c>
      <c r="E3331" s="296">
        <v>10500</v>
      </c>
      <c r="F3331" s="274" t="s">
        <v>8238</v>
      </c>
      <c r="G3331" s="273" t="s">
        <v>8239</v>
      </c>
      <c r="H3331" s="274" t="s">
        <v>4999</v>
      </c>
      <c r="I3331" s="274" t="s">
        <v>4966</v>
      </c>
      <c r="J3331" s="274" t="s">
        <v>4967</v>
      </c>
      <c r="K3331" s="273"/>
      <c r="L3331" s="273"/>
      <c r="M3331" s="273"/>
      <c r="N3331" s="273">
        <v>0</v>
      </c>
      <c r="O3331" s="273">
        <v>6</v>
      </c>
      <c r="P3331" s="287">
        <v>64159.199999999997</v>
      </c>
      <c r="Q3331" s="274"/>
      <c r="R3331" s="290"/>
    </row>
    <row r="3332" spans="1:18" x14ac:dyDescent="0.2">
      <c r="A3332" s="274" t="s">
        <v>4960</v>
      </c>
      <c r="B3332" s="274" t="s">
        <v>2629</v>
      </c>
      <c r="C3332" s="274" t="s">
        <v>4961</v>
      </c>
      <c r="D3332" s="273" t="s">
        <v>4962</v>
      </c>
      <c r="E3332" s="296">
        <v>6500</v>
      </c>
      <c r="F3332" s="274" t="s">
        <v>8240</v>
      </c>
      <c r="G3332" s="273" t="s">
        <v>8241</v>
      </c>
      <c r="H3332" s="298" t="s">
        <v>4965</v>
      </c>
      <c r="I3332" s="298" t="s">
        <v>4966</v>
      </c>
      <c r="J3332" s="298" t="s">
        <v>4967</v>
      </c>
      <c r="K3332" s="273"/>
      <c r="L3332" s="273"/>
      <c r="M3332" s="273"/>
      <c r="N3332" s="273">
        <v>0</v>
      </c>
      <c r="O3332" s="273">
        <v>6</v>
      </c>
      <c r="P3332" s="287">
        <v>40159.200000000004</v>
      </c>
      <c r="Q3332" s="288" t="s">
        <v>8627</v>
      </c>
      <c r="R3332" s="289" t="s">
        <v>8628</v>
      </c>
    </row>
    <row r="3333" spans="1:18" x14ac:dyDescent="0.2">
      <c r="A3333" s="274" t="s">
        <v>4960</v>
      </c>
      <c r="B3333" s="274" t="s">
        <v>2629</v>
      </c>
      <c r="C3333" s="274" t="s">
        <v>4961</v>
      </c>
      <c r="D3333" s="273" t="s">
        <v>4962</v>
      </c>
      <c r="E3333" s="296">
        <v>6500</v>
      </c>
      <c r="F3333" s="274" t="s">
        <v>8242</v>
      </c>
      <c r="G3333" s="273" t="s">
        <v>8243</v>
      </c>
      <c r="H3333" s="274" t="s">
        <v>4976</v>
      </c>
      <c r="I3333" s="274" t="s">
        <v>4966</v>
      </c>
      <c r="J3333" s="274" t="s">
        <v>4967</v>
      </c>
      <c r="K3333" s="273"/>
      <c r="L3333" s="273"/>
      <c r="M3333" s="273"/>
      <c r="N3333" s="273">
        <v>3</v>
      </c>
      <c r="O3333" s="273">
        <v>6</v>
      </c>
      <c r="P3333" s="287">
        <v>40159.200000000004</v>
      </c>
      <c r="Q3333" s="274"/>
      <c r="R3333" s="290"/>
    </row>
    <row r="3334" spans="1:18" x14ac:dyDescent="0.2">
      <c r="A3334" s="274" t="s">
        <v>4960</v>
      </c>
      <c r="B3334" s="274" t="s">
        <v>2629</v>
      </c>
      <c r="C3334" s="274" t="s">
        <v>4961</v>
      </c>
      <c r="D3334" s="273" t="s">
        <v>4962</v>
      </c>
      <c r="E3334" s="296">
        <v>7500</v>
      </c>
      <c r="F3334" s="274" t="s">
        <v>8244</v>
      </c>
      <c r="G3334" s="273" t="s">
        <v>8245</v>
      </c>
      <c r="H3334" s="298" t="s">
        <v>4965</v>
      </c>
      <c r="I3334" s="298" t="s">
        <v>4966</v>
      </c>
      <c r="J3334" s="298" t="s">
        <v>4967</v>
      </c>
      <c r="K3334" s="273"/>
      <c r="L3334" s="273"/>
      <c r="M3334" s="273"/>
      <c r="N3334" s="273">
        <v>3</v>
      </c>
      <c r="O3334" s="273">
        <v>6</v>
      </c>
      <c r="P3334" s="287">
        <v>46159.200000000004</v>
      </c>
      <c r="Q3334" s="288" t="s">
        <v>8627</v>
      </c>
      <c r="R3334" s="289" t="s">
        <v>8628</v>
      </c>
    </row>
    <row r="3335" spans="1:18" x14ac:dyDescent="0.2">
      <c r="A3335" s="274" t="s">
        <v>4960</v>
      </c>
      <c r="B3335" s="274" t="s">
        <v>2629</v>
      </c>
      <c r="C3335" s="274" t="s">
        <v>4961</v>
      </c>
      <c r="D3335" s="273" t="s">
        <v>4962</v>
      </c>
      <c r="E3335" s="296">
        <v>6500</v>
      </c>
      <c r="F3335" s="274" t="s">
        <v>8246</v>
      </c>
      <c r="G3335" s="273" t="s">
        <v>8247</v>
      </c>
      <c r="H3335" s="298" t="s">
        <v>4965</v>
      </c>
      <c r="I3335" s="298" t="s">
        <v>4966</v>
      </c>
      <c r="J3335" s="298" t="s">
        <v>4967</v>
      </c>
      <c r="K3335" s="273"/>
      <c r="L3335" s="273"/>
      <c r="M3335" s="273"/>
      <c r="N3335" s="273">
        <v>0</v>
      </c>
      <c r="O3335" s="273">
        <v>6</v>
      </c>
      <c r="P3335" s="287">
        <v>32679.7</v>
      </c>
      <c r="Q3335" s="288" t="s">
        <v>8627</v>
      </c>
      <c r="R3335" s="289" t="s">
        <v>8628</v>
      </c>
    </row>
    <row r="3336" spans="1:18" x14ac:dyDescent="0.2">
      <c r="A3336" s="274" t="s">
        <v>4960</v>
      </c>
      <c r="B3336" s="274" t="s">
        <v>2629</v>
      </c>
      <c r="C3336" s="274" t="s">
        <v>4961</v>
      </c>
      <c r="D3336" s="273" t="s">
        <v>4962</v>
      </c>
      <c r="E3336" s="296">
        <v>6500</v>
      </c>
      <c r="F3336" s="274" t="s">
        <v>8248</v>
      </c>
      <c r="G3336" s="273" t="s">
        <v>8249</v>
      </c>
      <c r="H3336" s="298" t="s">
        <v>4965</v>
      </c>
      <c r="I3336" s="298" t="s">
        <v>4966</v>
      </c>
      <c r="J3336" s="298" t="s">
        <v>4967</v>
      </c>
      <c r="K3336" s="273"/>
      <c r="L3336" s="273"/>
      <c r="M3336" s="273"/>
      <c r="N3336" s="273">
        <v>4</v>
      </c>
      <c r="O3336" s="273">
        <v>6</v>
      </c>
      <c r="P3336" s="287">
        <v>40159.200000000004</v>
      </c>
      <c r="Q3336" s="288" t="s">
        <v>8627</v>
      </c>
      <c r="R3336" s="289" t="s">
        <v>8628</v>
      </c>
    </row>
    <row r="3337" spans="1:18" x14ac:dyDescent="0.2">
      <c r="A3337" s="274" t="s">
        <v>4960</v>
      </c>
      <c r="B3337" s="274" t="s">
        <v>2629</v>
      </c>
      <c r="C3337" s="274" t="s">
        <v>4961</v>
      </c>
      <c r="D3337" s="273" t="s">
        <v>4970</v>
      </c>
      <c r="E3337" s="296">
        <v>3500</v>
      </c>
      <c r="F3337" s="274" t="s">
        <v>8250</v>
      </c>
      <c r="G3337" s="273" t="s">
        <v>8251</v>
      </c>
      <c r="H3337" s="298" t="s">
        <v>5154</v>
      </c>
      <c r="I3337" s="298" t="s">
        <v>4966</v>
      </c>
      <c r="J3337" s="298" t="s">
        <v>5123</v>
      </c>
      <c r="K3337" s="273"/>
      <c r="L3337" s="273"/>
      <c r="M3337" s="273"/>
      <c r="N3337" s="273">
        <v>0</v>
      </c>
      <c r="O3337" s="273">
        <v>6</v>
      </c>
      <c r="P3337" s="287">
        <v>22159.199999999997</v>
      </c>
      <c r="Q3337" s="288" t="s">
        <v>8627</v>
      </c>
      <c r="R3337" s="289" t="s">
        <v>8628</v>
      </c>
    </row>
    <row r="3338" spans="1:18" x14ac:dyDescent="0.2">
      <c r="A3338" s="274" t="s">
        <v>4960</v>
      </c>
      <c r="B3338" s="274" t="s">
        <v>2629</v>
      </c>
      <c r="C3338" s="274" t="s">
        <v>4961</v>
      </c>
      <c r="D3338" s="273" t="s">
        <v>4962</v>
      </c>
      <c r="E3338" s="296">
        <v>8500</v>
      </c>
      <c r="F3338" s="274" t="s">
        <v>8252</v>
      </c>
      <c r="G3338" s="273" t="s">
        <v>8253</v>
      </c>
      <c r="H3338" s="298" t="s">
        <v>4985</v>
      </c>
      <c r="I3338" s="298" t="s">
        <v>4966</v>
      </c>
      <c r="J3338" s="298" t="s">
        <v>4967</v>
      </c>
      <c r="K3338" s="273"/>
      <c r="L3338" s="273"/>
      <c r="M3338" s="273"/>
      <c r="N3338" s="273">
        <v>3</v>
      </c>
      <c r="O3338" s="273">
        <v>6</v>
      </c>
      <c r="P3338" s="287">
        <v>52159.199999999997</v>
      </c>
      <c r="Q3338" s="288" t="s">
        <v>8627</v>
      </c>
      <c r="R3338" s="289" t="s">
        <v>8628</v>
      </c>
    </row>
    <row r="3339" spans="1:18" x14ac:dyDescent="0.2">
      <c r="A3339" s="274" t="s">
        <v>4960</v>
      </c>
      <c r="B3339" s="274" t="s">
        <v>2629</v>
      </c>
      <c r="C3339" s="274" t="s">
        <v>4961</v>
      </c>
      <c r="D3339" s="273" t="s">
        <v>4962</v>
      </c>
      <c r="E3339" s="296">
        <v>6500</v>
      </c>
      <c r="F3339" s="274" t="s">
        <v>8254</v>
      </c>
      <c r="G3339" s="273" t="s">
        <v>8255</v>
      </c>
      <c r="H3339" s="274" t="s">
        <v>4976</v>
      </c>
      <c r="I3339" s="274" t="s">
        <v>4966</v>
      </c>
      <c r="J3339" s="274" t="s">
        <v>4967</v>
      </c>
      <c r="K3339" s="273"/>
      <c r="L3339" s="273"/>
      <c r="M3339" s="273"/>
      <c r="N3339" s="273">
        <v>0</v>
      </c>
      <c r="O3339" s="273">
        <v>6</v>
      </c>
      <c r="P3339" s="287">
        <v>40159.200000000004</v>
      </c>
      <c r="Q3339" s="274"/>
      <c r="R3339" s="290"/>
    </row>
    <row r="3340" spans="1:18" x14ac:dyDescent="0.2">
      <c r="A3340" s="274" t="s">
        <v>4960</v>
      </c>
      <c r="B3340" s="274" t="s">
        <v>2629</v>
      </c>
      <c r="C3340" s="274" t="s">
        <v>4961</v>
      </c>
      <c r="D3340" s="273" t="s">
        <v>4962</v>
      </c>
      <c r="E3340" s="296">
        <v>8500</v>
      </c>
      <c r="F3340" s="274" t="s">
        <v>8256</v>
      </c>
      <c r="G3340" s="273" t="s">
        <v>8257</v>
      </c>
      <c r="H3340" s="274" t="s">
        <v>4985</v>
      </c>
      <c r="I3340" s="274" t="s">
        <v>4966</v>
      </c>
      <c r="J3340" s="274" t="s">
        <v>4967</v>
      </c>
      <c r="K3340" s="273"/>
      <c r="L3340" s="273"/>
      <c r="M3340" s="273"/>
      <c r="N3340" s="273">
        <v>3</v>
      </c>
      <c r="O3340" s="273">
        <v>6</v>
      </c>
      <c r="P3340" s="287">
        <v>52159.199999999997</v>
      </c>
      <c r="Q3340" s="274"/>
      <c r="R3340" s="290"/>
    </row>
    <row r="3341" spans="1:18" x14ac:dyDescent="0.2">
      <c r="A3341" s="274" t="s">
        <v>4960</v>
      </c>
      <c r="B3341" s="274" t="s">
        <v>2629</v>
      </c>
      <c r="C3341" s="274" t="s">
        <v>4961</v>
      </c>
      <c r="D3341" s="273" t="s">
        <v>4962</v>
      </c>
      <c r="E3341" s="296">
        <v>6500</v>
      </c>
      <c r="F3341" s="274" t="s">
        <v>8258</v>
      </c>
      <c r="G3341" s="273" t="s">
        <v>8259</v>
      </c>
      <c r="H3341" s="274" t="s">
        <v>4976</v>
      </c>
      <c r="I3341" s="274" t="s">
        <v>4966</v>
      </c>
      <c r="J3341" s="274" t="s">
        <v>4967</v>
      </c>
      <c r="K3341" s="273"/>
      <c r="L3341" s="273"/>
      <c r="M3341" s="273"/>
      <c r="N3341" s="273">
        <v>0</v>
      </c>
      <c r="O3341" s="273">
        <v>6</v>
      </c>
      <c r="P3341" s="287">
        <v>40159.200000000004</v>
      </c>
      <c r="Q3341" s="274"/>
      <c r="R3341" s="290"/>
    </row>
    <row r="3342" spans="1:18" x14ac:dyDescent="0.2">
      <c r="A3342" s="274" t="s">
        <v>4960</v>
      </c>
      <c r="B3342" s="274" t="s">
        <v>2629</v>
      </c>
      <c r="C3342" s="274" t="s">
        <v>4961</v>
      </c>
      <c r="D3342" s="273" t="s">
        <v>5052</v>
      </c>
      <c r="E3342" s="296">
        <v>3500</v>
      </c>
      <c r="F3342" s="274" t="s">
        <v>8260</v>
      </c>
      <c r="G3342" s="273" t="s">
        <v>8261</v>
      </c>
      <c r="H3342" s="298" t="s">
        <v>5055</v>
      </c>
      <c r="I3342" s="298" t="s">
        <v>4993</v>
      </c>
      <c r="J3342" s="298" t="s">
        <v>5056</v>
      </c>
      <c r="K3342" s="273"/>
      <c r="L3342" s="273"/>
      <c r="M3342" s="273"/>
      <c r="N3342" s="273">
        <v>4</v>
      </c>
      <c r="O3342" s="273">
        <v>6</v>
      </c>
      <c r="P3342" s="287">
        <v>22159.199999999997</v>
      </c>
      <c r="Q3342" s="288" t="s">
        <v>8627</v>
      </c>
      <c r="R3342" s="289" t="s">
        <v>8628</v>
      </c>
    </row>
    <row r="3343" spans="1:18" x14ac:dyDescent="0.2">
      <c r="A3343" s="274" t="s">
        <v>4960</v>
      </c>
      <c r="B3343" s="274" t="s">
        <v>2629</v>
      </c>
      <c r="C3343" s="274" t="s">
        <v>4961</v>
      </c>
      <c r="D3343" s="273" t="s">
        <v>5052</v>
      </c>
      <c r="E3343" s="296">
        <v>3500</v>
      </c>
      <c r="F3343" s="274" t="s">
        <v>8262</v>
      </c>
      <c r="G3343" s="273" t="s">
        <v>8263</v>
      </c>
      <c r="H3343" s="298" t="s">
        <v>6189</v>
      </c>
      <c r="I3343" s="298" t="s">
        <v>4966</v>
      </c>
      <c r="J3343" s="298" t="s">
        <v>5123</v>
      </c>
      <c r="K3343" s="273"/>
      <c r="L3343" s="273"/>
      <c r="M3343" s="273"/>
      <c r="N3343" s="273">
        <v>0</v>
      </c>
      <c r="O3343" s="273">
        <v>6</v>
      </c>
      <c r="P3343" s="287">
        <v>22159.199999999997</v>
      </c>
      <c r="Q3343" s="288" t="s">
        <v>8627</v>
      </c>
      <c r="R3343" s="289" t="s">
        <v>8628</v>
      </c>
    </row>
    <row r="3344" spans="1:18" x14ac:dyDescent="0.2">
      <c r="A3344" s="274" t="s">
        <v>4960</v>
      </c>
      <c r="B3344" s="274" t="s">
        <v>2629</v>
      </c>
      <c r="C3344" s="274" t="s">
        <v>4961</v>
      </c>
      <c r="D3344" s="273" t="s">
        <v>4962</v>
      </c>
      <c r="E3344" s="296">
        <v>8500</v>
      </c>
      <c r="F3344" s="274" t="s">
        <v>8264</v>
      </c>
      <c r="G3344" s="273" t="s">
        <v>8265</v>
      </c>
      <c r="H3344" s="298" t="s">
        <v>4985</v>
      </c>
      <c r="I3344" s="298" t="s">
        <v>4966</v>
      </c>
      <c r="J3344" s="298" t="s">
        <v>4967</v>
      </c>
      <c r="K3344" s="273"/>
      <c r="L3344" s="273"/>
      <c r="M3344" s="273"/>
      <c r="N3344" s="273">
        <v>0</v>
      </c>
      <c r="O3344" s="273">
        <v>6</v>
      </c>
      <c r="P3344" s="287">
        <v>52159.199999999997</v>
      </c>
      <c r="Q3344" s="288" t="s">
        <v>8627</v>
      </c>
      <c r="R3344" s="289" t="s">
        <v>8628</v>
      </c>
    </row>
    <row r="3345" spans="1:18" x14ac:dyDescent="0.2">
      <c r="A3345" s="274" t="s">
        <v>4960</v>
      </c>
      <c r="B3345" s="274" t="s">
        <v>2629</v>
      </c>
      <c r="C3345" s="274" t="s">
        <v>4961</v>
      </c>
      <c r="D3345" s="273" t="s">
        <v>4970</v>
      </c>
      <c r="E3345" s="296">
        <v>5500</v>
      </c>
      <c r="F3345" s="274" t="s">
        <v>8266</v>
      </c>
      <c r="G3345" s="273" t="s">
        <v>8267</v>
      </c>
      <c r="H3345" s="298" t="s">
        <v>4973</v>
      </c>
      <c r="I3345" s="298" t="s">
        <v>4966</v>
      </c>
      <c r="J3345" s="298" t="s">
        <v>4967</v>
      </c>
      <c r="K3345" s="273"/>
      <c r="L3345" s="273"/>
      <c r="M3345" s="273"/>
      <c r="N3345" s="273">
        <v>0</v>
      </c>
      <c r="O3345" s="273">
        <v>6</v>
      </c>
      <c r="P3345" s="287">
        <v>34159.199999999997</v>
      </c>
      <c r="Q3345" s="288" t="s">
        <v>8627</v>
      </c>
      <c r="R3345" s="289" t="s">
        <v>8628</v>
      </c>
    </row>
    <row r="3346" spans="1:18" x14ac:dyDescent="0.2">
      <c r="A3346" s="274" t="s">
        <v>4960</v>
      </c>
      <c r="B3346" s="274" t="s">
        <v>2629</v>
      </c>
      <c r="C3346" s="274" t="s">
        <v>4961</v>
      </c>
      <c r="D3346" s="273" t="s">
        <v>5052</v>
      </c>
      <c r="E3346" s="296">
        <v>2500</v>
      </c>
      <c r="F3346" s="274" t="s">
        <v>8268</v>
      </c>
      <c r="G3346" s="273" t="s">
        <v>8269</v>
      </c>
      <c r="H3346" s="298" t="s">
        <v>5055</v>
      </c>
      <c r="I3346" s="298" t="s">
        <v>4993</v>
      </c>
      <c r="J3346" s="298" t="s">
        <v>5056</v>
      </c>
      <c r="K3346" s="273"/>
      <c r="L3346" s="273"/>
      <c r="M3346" s="273"/>
      <c r="N3346" s="273">
        <v>0</v>
      </c>
      <c r="O3346" s="273">
        <v>6</v>
      </c>
      <c r="P3346" s="287">
        <v>16156.5</v>
      </c>
      <c r="Q3346" s="288" t="s">
        <v>8627</v>
      </c>
      <c r="R3346" s="289" t="s">
        <v>8628</v>
      </c>
    </row>
    <row r="3347" spans="1:18" x14ac:dyDescent="0.2">
      <c r="A3347" s="274" t="s">
        <v>4960</v>
      </c>
      <c r="B3347" s="274" t="s">
        <v>2629</v>
      </c>
      <c r="C3347" s="274" t="s">
        <v>4961</v>
      </c>
      <c r="D3347" s="273" t="s">
        <v>4962</v>
      </c>
      <c r="E3347" s="296">
        <v>6500</v>
      </c>
      <c r="F3347" s="274" t="s">
        <v>8270</v>
      </c>
      <c r="G3347" s="273" t="s">
        <v>8271</v>
      </c>
      <c r="H3347" s="298" t="s">
        <v>4965</v>
      </c>
      <c r="I3347" s="298" t="s">
        <v>4966</v>
      </c>
      <c r="J3347" s="298" t="s">
        <v>4967</v>
      </c>
      <c r="K3347" s="273"/>
      <c r="L3347" s="273"/>
      <c r="M3347" s="273"/>
      <c r="N3347" s="273">
        <v>4</v>
      </c>
      <c r="O3347" s="273">
        <v>6</v>
      </c>
      <c r="P3347" s="287">
        <v>40159.200000000004</v>
      </c>
      <c r="Q3347" s="288" t="s">
        <v>8627</v>
      </c>
      <c r="R3347" s="289" t="s">
        <v>8628</v>
      </c>
    </row>
    <row r="3348" spans="1:18" x14ac:dyDescent="0.2">
      <c r="A3348" s="274" t="s">
        <v>4960</v>
      </c>
      <c r="B3348" s="274" t="s">
        <v>2629</v>
      </c>
      <c r="C3348" s="274" t="s">
        <v>4961</v>
      </c>
      <c r="D3348" s="273" t="s">
        <v>4962</v>
      </c>
      <c r="E3348" s="296">
        <v>10500</v>
      </c>
      <c r="F3348" s="274" t="s">
        <v>8272</v>
      </c>
      <c r="G3348" s="273" t="s">
        <v>8273</v>
      </c>
      <c r="H3348" s="298" t="s">
        <v>5167</v>
      </c>
      <c r="I3348" s="298" t="s">
        <v>4966</v>
      </c>
      <c r="J3348" s="298" t="s">
        <v>4967</v>
      </c>
      <c r="K3348" s="273"/>
      <c r="L3348" s="273"/>
      <c r="M3348" s="273"/>
      <c r="N3348" s="273">
        <v>0</v>
      </c>
      <c r="O3348" s="273">
        <v>6</v>
      </c>
      <c r="P3348" s="287">
        <v>64159.199999999997</v>
      </c>
      <c r="Q3348" s="288" t="s">
        <v>8627</v>
      </c>
      <c r="R3348" s="289" t="s">
        <v>8628</v>
      </c>
    </row>
    <row r="3349" spans="1:18" x14ac:dyDescent="0.2">
      <c r="A3349" s="274" t="s">
        <v>4960</v>
      </c>
      <c r="B3349" s="274" t="s">
        <v>2629</v>
      </c>
      <c r="C3349" s="274" t="s">
        <v>4961</v>
      </c>
      <c r="D3349" s="273" t="s">
        <v>4962</v>
      </c>
      <c r="E3349" s="296">
        <v>5500</v>
      </c>
      <c r="F3349" s="274" t="s">
        <v>8274</v>
      </c>
      <c r="G3349" s="273" t="s">
        <v>8275</v>
      </c>
      <c r="H3349" s="298" t="s">
        <v>4965</v>
      </c>
      <c r="I3349" s="298" t="s">
        <v>4966</v>
      </c>
      <c r="J3349" s="298" t="s">
        <v>4967</v>
      </c>
      <c r="K3349" s="273"/>
      <c r="L3349" s="273"/>
      <c r="M3349" s="273"/>
      <c r="N3349" s="273">
        <v>3</v>
      </c>
      <c r="O3349" s="273">
        <v>6</v>
      </c>
      <c r="P3349" s="287">
        <v>34159.199999999997</v>
      </c>
      <c r="Q3349" s="288" t="s">
        <v>8627</v>
      </c>
      <c r="R3349" s="289" t="s">
        <v>8628</v>
      </c>
    </row>
    <row r="3350" spans="1:18" x14ac:dyDescent="0.2">
      <c r="A3350" s="274" t="s">
        <v>4960</v>
      </c>
      <c r="B3350" s="274" t="s">
        <v>2629</v>
      </c>
      <c r="C3350" s="274" t="s">
        <v>4961</v>
      </c>
      <c r="D3350" s="273" t="s">
        <v>4962</v>
      </c>
      <c r="E3350" s="296">
        <v>8500</v>
      </c>
      <c r="F3350" s="274" t="s">
        <v>8276</v>
      </c>
      <c r="G3350" s="273" t="s">
        <v>8277</v>
      </c>
      <c r="H3350" s="298" t="s">
        <v>4985</v>
      </c>
      <c r="I3350" s="298" t="s">
        <v>4966</v>
      </c>
      <c r="J3350" s="298" t="s">
        <v>4967</v>
      </c>
      <c r="K3350" s="273"/>
      <c r="L3350" s="273"/>
      <c r="M3350" s="273"/>
      <c r="N3350" s="273">
        <v>3</v>
      </c>
      <c r="O3350" s="273">
        <v>6</v>
      </c>
      <c r="P3350" s="287">
        <v>52159.199999999997</v>
      </c>
      <c r="Q3350" s="288" t="s">
        <v>8627</v>
      </c>
      <c r="R3350" s="289" t="s">
        <v>8628</v>
      </c>
    </row>
    <row r="3351" spans="1:18" x14ac:dyDescent="0.2">
      <c r="A3351" s="274" t="s">
        <v>4960</v>
      </c>
      <c r="B3351" s="274" t="s">
        <v>2629</v>
      </c>
      <c r="C3351" s="274" t="s">
        <v>4961</v>
      </c>
      <c r="D3351" s="273" t="s">
        <v>4962</v>
      </c>
      <c r="E3351" s="296">
        <v>6000</v>
      </c>
      <c r="F3351" s="274" t="s">
        <v>8278</v>
      </c>
      <c r="G3351" s="273" t="s">
        <v>8279</v>
      </c>
      <c r="H3351" s="274" t="s">
        <v>4976</v>
      </c>
      <c r="I3351" s="274" t="s">
        <v>4966</v>
      </c>
      <c r="J3351" s="274" t="s">
        <v>4967</v>
      </c>
      <c r="K3351" s="273"/>
      <c r="L3351" s="273"/>
      <c r="M3351" s="273"/>
      <c r="N3351" s="273">
        <v>0</v>
      </c>
      <c r="O3351" s="273">
        <v>6</v>
      </c>
      <c r="P3351" s="287">
        <v>33978.479999999996</v>
      </c>
      <c r="Q3351" s="274"/>
      <c r="R3351" s="290"/>
    </row>
    <row r="3352" spans="1:18" x14ac:dyDescent="0.2">
      <c r="A3352" s="274" t="s">
        <v>4960</v>
      </c>
      <c r="B3352" s="274" t="s">
        <v>2629</v>
      </c>
      <c r="C3352" s="274" t="s">
        <v>4961</v>
      </c>
      <c r="D3352" s="273" t="s">
        <v>4962</v>
      </c>
      <c r="E3352" s="296">
        <v>8500</v>
      </c>
      <c r="F3352" s="274" t="s">
        <v>8280</v>
      </c>
      <c r="G3352" s="273" t="s">
        <v>8281</v>
      </c>
      <c r="H3352" s="298" t="s">
        <v>4973</v>
      </c>
      <c r="I3352" s="298" t="s">
        <v>4966</v>
      </c>
      <c r="J3352" s="298" t="s">
        <v>4967</v>
      </c>
      <c r="K3352" s="273"/>
      <c r="L3352" s="273"/>
      <c r="M3352" s="273"/>
      <c r="N3352" s="273">
        <v>0</v>
      </c>
      <c r="O3352" s="273">
        <v>6</v>
      </c>
      <c r="P3352" s="287">
        <v>52159.199999999997</v>
      </c>
      <c r="Q3352" s="288" t="s">
        <v>8627</v>
      </c>
      <c r="R3352" s="289" t="s">
        <v>8628</v>
      </c>
    </row>
    <row r="3353" spans="1:18" x14ac:dyDescent="0.2">
      <c r="A3353" s="274" t="s">
        <v>4960</v>
      </c>
      <c r="B3353" s="274" t="s">
        <v>2629</v>
      </c>
      <c r="C3353" s="274" t="s">
        <v>4961</v>
      </c>
      <c r="D3353" s="273" t="s">
        <v>4962</v>
      </c>
      <c r="E3353" s="296">
        <v>7500</v>
      </c>
      <c r="F3353" s="274" t="s">
        <v>8282</v>
      </c>
      <c r="G3353" s="273" t="s">
        <v>8283</v>
      </c>
      <c r="H3353" s="298" t="s">
        <v>4965</v>
      </c>
      <c r="I3353" s="298" t="s">
        <v>4966</v>
      </c>
      <c r="J3353" s="298" t="s">
        <v>4967</v>
      </c>
      <c r="K3353" s="273"/>
      <c r="L3353" s="273"/>
      <c r="M3353" s="273"/>
      <c r="N3353" s="273">
        <v>4</v>
      </c>
      <c r="O3353" s="273">
        <v>6</v>
      </c>
      <c r="P3353" s="287">
        <v>46159.200000000004</v>
      </c>
      <c r="Q3353" s="288" t="s">
        <v>8627</v>
      </c>
      <c r="R3353" s="289" t="s">
        <v>8628</v>
      </c>
    </row>
    <row r="3354" spans="1:18" x14ac:dyDescent="0.2">
      <c r="A3354" s="274" t="s">
        <v>4960</v>
      </c>
      <c r="B3354" s="274" t="s">
        <v>2629</v>
      </c>
      <c r="C3354" s="274" t="s">
        <v>4961</v>
      </c>
      <c r="D3354" s="273" t="s">
        <v>4962</v>
      </c>
      <c r="E3354" s="296">
        <v>6500</v>
      </c>
      <c r="F3354" s="274" t="s">
        <v>8284</v>
      </c>
      <c r="G3354" s="273" t="s">
        <v>8285</v>
      </c>
      <c r="H3354" s="298" t="s">
        <v>4973</v>
      </c>
      <c r="I3354" s="298" t="s">
        <v>4966</v>
      </c>
      <c r="J3354" s="298" t="s">
        <v>4967</v>
      </c>
      <c r="K3354" s="273"/>
      <c r="L3354" s="273"/>
      <c r="M3354" s="273"/>
      <c r="N3354" s="273">
        <v>0</v>
      </c>
      <c r="O3354" s="273">
        <v>6</v>
      </c>
      <c r="P3354" s="287">
        <v>40159.200000000004</v>
      </c>
      <c r="Q3354" s="288" t="s">
        <v>8627</v>
      </c>
      <c r="R3354" s="289" t="s">
        <v>8628</v>
      </c>
    </row>
    <row r="3355" spans="1:18" x14ac:dyDescent="0.2">
      <c r="A3355" s="274" t="s">
        <v>4960</v>
      </c>
      <c r="B3355" s="274" t="s">
        <v>2629</v>
      </c>
      <c r="C3355" s="274" t="s">
        <v>4961</v>
      </c>
      <c r="D3355" s="273" t="s">
        <v>4962</v>
      </c>
      <c r="E3355" s="296">
        <v>5500</v>
      </c>
      <c r="F3355" s="274" t="s">
        <v>8286</v>
      </c>
      <c r="G3355" s="273" t="s">
        <v>8287</v>
      </c>
      <c r="H3355" s="298" t="s">
        <v>5012</v>
      </c>
      <c r="I3355" s="298" t="s">
        <v>4966</v>
      </c>
      <c r="J3355" s="298" t="s">
        <v>4967</v>
      </c>
      <c r="K3355" s="273"/>
      <c r="L3355" s="273"/>
      <c r="M3355" s="273"/>
      <c r="N3355" s="273">
        <v>0</v>
      </c>
      <c r="O3355" s="273">
        <v>6</v>
      </c>
      <c r="P3355" s="287">
        <v>34159.199999999997</v>
      </c>
      <c r="Q3355" s="288" t="s">
        <v>8627</v>
      </c>
      <c r="R3355" s="289" t="s">
        <v>8628</v>
      </c>
    </row>
    <row r="3356" spans="1:18" x14ac:dyDescent="0.2">
      <c r="A3356" s="274" t="s">
        <v>4960</v>
      </c>
      <c r="B3356" s="274" t="s">
        <v>2629</v>
      </c>
      <c r="C3356" s="274" t="s">
        <v>4961</v>
      </c>
      <c r="D3356" s="273" t="s">
        <v>4962</v>
      </c>
      <c r="E3356" s="296">
        <v>6500</v>
      </c>
      <c r="F3356" s="274" t="s">
        <v>8288</v>
      </c>
      <c r="G3356" s="273" t="s">
        <v>8289</v>
      </c>
      <c r="H3356" s="298" t="s">
        <v>4976</v>
      </c>
      <c r="I3356" s="298" t="s">
        <v>4966</v>
      </c>
      <c r="J3356" s="298" t="s">
        <v>4967</v>
      </c>
      <c r="K3356" s="273"/>
      <c r="L3356" s="273"/>
      <c r="M3356" s="273"/>
      <c r="N3356" s="273">
        <v>3</v>
      </c>
      <c r="O3356" s="273">
        <v>6</v>
      </c>
      <c r="P3356" s="287">
        <v>40159.200000000004</v>
      </c>
      <c r="Q3356" s="288" t="s">
        <v>8627</v>
      </c>
      <c r="R3356" s="289" t="s">
        <v>8628</v>
      </c>
    </row>
    <row r="3357" spans="1:18" x14ac:dyDescent="0.2">
      <c r="A3357" s="274" t="s">
        <v>4960</v>
      </c>
      <c r="B3357" s="274" t="s">
        <v>2629</v>
      </c>
      <c r="C3357" s="274" t="s">
        <v>4961</v>
      </c>
      <c r="D3357" s="273" t="s">
        <v>4962</v>
      </c>
      <c r="E3357" s="296">
        <v>8500</v>
      </c>
      <c r="F3357" s="274" t="s">
        <v>8291</v>
      </c>
      <c r="G3357" s="273" t="s">
        <v>8292</v>
      </c>
      <c r="H3357" s="298" t="s">
        <v>6452</v>
      </c>
      <c r="I3357" s="298" t="s">
        <v>4966</v>
      </c>
      <c r="J3357" s="298" t="s">
        <v>4967</v>
      </c>
      <c r="K3357" s="273"/>
      <c r="L3357" s="273"/>
      <c r="M3357" s="273"/>
      <c r="N3357" s="273">
        <v>4</v>
      </c>
      <c r="O3357" s="273">
        <v>6</v>
      </c>
      <c r="P3357" s="287">
        <v>52159.199999999997</v>
      </c>
      <c r="Q3357" s="288" t="s">
        <v>8627</v>
      </c>
      <c r="R3357" s="289" t="s">
        <v>8628</v>
      </c>
    </row>
    <row r="3358" spans="1:18" x14ac:dyDescent="0.2">
      <c r="A3358" s="274" t="s">
        <v>4960</v>
      </c>
      <c r="B3358" s="274" t="s">
        <v>2629</v>
      </c>
      <c r="C3358" s="274" t="s">
        <v>4961</v>
      </c>
      <c r="D3358" s="273" t="s">
        <v>5052</v>
      </c>
      <c r="E3358" s="296">
        <v>2500</v>
      </c>
      <c r="F3358" s="274" t="s">
        <v>8293</v>
      </c>
      <c r="G3358" s="273" t="s">
        <v>8294</v>
      </c>
      <c r="H3358" s="298" t="s">
        <v>5055</v>
      </c>
      <c r="I3358" s="298" t="s">
        <v>4993</v>
      </c>
      <c r="J3358" s="298" t="s">
        <v>5056</v>
      </c>
      <c r="K3358" s="273"/>
      <c r="L3358" s="273"/>
      <c r="M3358" s="273"/>
      <c r="N3358" s="273">
        <v>0</v>
      </c>
      <c r="O3358" s="273">
        <v>6</v>
      </c>
      <c r="P3358" s="287">
        <v>16156.189999999999</v>
      </c>
      <c r="Q3358" s="288" t="s">
        <v>8627</v>
      </c>
      <c r="R3358" s="289" t="s">
        <v>8628</v>
      </c>
    </row>
    <row r="3359" spans="1:18" x14ac:dyDescent="0.2">
      <c r="A3359" s="274" t="s">
        <v>4960</v>
      </c>
      <c r="B3359" s="274" t="s">
        <v>2629</v>
      </c>
      <c r="C3359" s="274" t="s">
        <v>4961</v>
      </c>
      <c r="D3359" s="273" t="s">
        <v>4962</v>
      </c>
      <c r="E3359" s="296">
        <v>8500</v>
      </c>
      <c r="F3359" s="274" t="s">
        <v>8295</v>
      </c>
      <c r="G3359" s="273" t="s">
        <v>8296</v>
      </c>
      <c r="H3359" s="298" t="s">
        <v>4976</v>
      </c>
      <c r="I3359" s="298" t="s">
        <v>4966</v>
      </c>
      <c r="J3359" s="298" t="s">
        <v>4967</v>
      </c>
      <c r="K3359" s="273"/>
      <c r="L3359" s="273"/>
      <c r="M3359" s="273"/>
      <c r="N3359" s="273">
        <v>0</v>
      </c>
      <c r="O3359" s="273">
        <v>6</v>
      </c>
      <c r="P3359" s="287">
        <v>52159.199999999997</v>
      </c>
      <c r="Q3359" s="288" t="s">
        <v>8627</v>
      </c>
      <c r="R3359" s="289" t="s">
        <v>8628</v>
      </c>
    </row>
    <row r="3360" spans="1:18" x14ac:dyDescent="0.2">
      <c r="A3360" s="274" t="s">
        <v>4960</v>
      </c>
      <c r="B3360" s="274" t="s">
        <v>2629</v>
      </c>
      <c r="C3360" s="274" t="s">
        <v>4961</v>
      </c>
      <c r="D3360" s="273" t="s">
        <v>4962</v>
      </c>
      <c r="E3360" s="296">
        <v>5500</v>
      </c>
      <c r="F3360" s="274" t="s">
        <v>8297</v>
      </c>
      <c r="G3360" s="273" t="s">
        <v>8298</v>
      </c>
      <c r="H3360" s="298" t="s">
        <v>4965</v>
      </c>
      <c r="I3360" s="298" t="s">
        <v>4966</v>
      </c>
      <c r="J3360" s="298" t="s">
        <v>4967</v>
      </c>
      <c r="K3360" s="273"/>
      <c r="L3360" s="273"/>
      <c r="M3360" s="273"/>
      <c r="N3360" s="273">
        <v>3</v>
      </c>
      <c r="O3360" s="273">
        <v>6</v>
      </c>
      <c r="P3360" s="287">
        <v>26919.75</v>
      </c>
      <c r="Q3360" s="288" t="s">
        <v>8627</v>
      </c>
      <c r="R3360" s="289" t="s">
        <v>8628</v>
      </c>
    </row>
    <row r="3361" spans="1:18" x14ac:dyDescent="0.2">
      <c r="A3361" s="274" t="s">
        <v>4960</v>
      </c>
      <c r="B3361" s="274" t="s">
        <v>2629</v>
      </c>
      <c r="C3361" s="274" t="s">
        <v>4961</v>
      </c>
      <c r="D3361" s="273" t="s">
        <v>4962</v>
      </c>
      <c r="E3361" s="296">
        <v>6500</v>
      </c>
      <c r="F3361" s="274" t="s">
        <v>8299</v>
      </c>
      <c r="G3361" s="273" t="s">
        <v>8300</v>
      </c>
      <c r="H3361" s="298" t="s">
        <v>4965</v>
      </c>
      <c r="I3361" s="298" t="s">
        <v>4966</v>
      </c>
      <c r="J3361" s="298" t="s">
        <v>4967</v>
      </c>
      <c r="K3361" s="273"/>
      <c r="L3361" s="273"/>
      <c r="M3361" s="273"/>
      <c r="N3361" s="273">
        <v>4</v>
      </c>
      <c r="O3361" s="273">
        <v>6</v>
      </c>
      <c r="P3361" s="287">
        <v>40159.200000000004</v>
      </c>
      <c r="Q3361" s="288" t="s">
        <v>8627</v>
      </c>
      <c r="R3361" s="289" t="s">
        <v>8628</v>
      </c>
    </row>
    <row r="3362" spans="1:18" x14ac:dyDescent="0.2">
      <c r="A3362" s="274" t="s">
        <v>4960</v>
      </c>
      <c r="B3362" s="274" t="s">
        <v>2629</v>
      </c>
      <c r="C3362" s="274" t="s">
        <v>4961</v>
      </c>
      <c r="D3362" s="273" t="s">
        <v>4962</v>
      </c>
      <c r="E3362" s="296">
        <v>6500</v>
      </c>
      <c r="F3362" s="274" t="s">
        <v>8301</v>
      </c>
      <c r="G3362" s="273" t="s">
        <v>8302</v>
      </c>
      <c r="H3362" s="298" t="s">
        <v>5258</v>
      </c>
      <c r="I3362" s="298" t="s">
        <v>4966</v>
      </c>
      <c r="J3362" s="298" t="s">
        <v>4967</v>
      </c>
      <c r="K3362" s="273"/>
      <c r="L3362" s="273"/>
      <c r="M3362" s="273"/>
      <c r="N3362" s="273">
        <v>4</v>
      </c>
      <c r="O3362" s="273">
        <v>6</v>
      </c>
      <c r="P3362" s="287">
        <v>40159.200000000004</v>
      </c>
      <c r="Q3362" s="288" t="s">
        <v>8627</v>
      </c>
      <c r="R3362" s="289" t="s">
        <v>8628</v>
      </c>
    </row>
    <row r="3363" spans="1:18" x14ac:dyDescent="0.2">
      <c r="A3363" s="274" t="s">
        <v>4960</v>
      </c>
      <c r="B3363" s="274" t="s">
        <v>2629</v>
      </c>
      <c r="C3363" s="274" t="s">
        <v>4961</v>
      </c>
      <c r="D3363" s="273" t="s">
        <v>4962</v>
      </c>
      <c r="E3363" s="296">
        <v>5500</v>
      </c>
      <c r="F3363" s="274" t="s">
        <v>8303</v>
      </c>
      <c r="G3363" s="273" t="s">
        <v>8304</v>
      </c>
      <c r="H3363" s="298" t="s">
        <v>4965</v>
      </c>
      <c r="I3363" s="298" t="s">
        <v>4966</v>
      </c>
      <c r="J3363" s="298" t="s">
        <v>4967</v>
      </c>
      <c r="K3363" s="273"/>
      <c r="L3363" s="273"/>
      <c r="M3363" s="273"/>
      <c r="N3363" s="273">
        <v>3</v>
      </c>
      <c r="O3363" s="273">
        <v>6</v>
      </c>
      <c r="P3363" s="287">
        <v>34159.199999999997</v>
      </c>
      <c r="Q3363" s="288" t="s">
        <v>8627</v>
      </c>
      <c r="R3363" s="289" t="s">
        <v>8628</v>
      </c>
    </row>
    <row r="3364" spans="1:18" x14ac:dyDescent="0.2">
      <c r="A3364" s="274" t="s">
        <v>4960</v>
      </c>
      <c r="B3364" s="274" t="s">
        <v>2629</v>
      </c>
      <c r="C3364" s="274" t="s">
        <v>4961</v>
      </c>
      <c r="D3364" s="273" t="s">
        <v>4962</v>
      </c>
      <c r="E3364" s="296">
        <v>7500</v>
      </c>
      <c r="F3364" s="274" t="s">
        <v>8305</v>
      </c>
      <c r="G3364" s="273" t="s">
        <v>8306</v>
      </c>
      <c r="H3364" s="298" t="s">
        <v>4965</v>
      </c>
      <c r="I3364" s="298" t="s">
        <v>4966</v>
      </c>
      <c r="J3364" s="298" t="s">
        <v>4967</v>
      </c>
      <c r="K3364" s="273"/>
      <c r="L3364" s="273"/>
      <c r="M3364" s="273"/>
      <c r="N3364" s="273">
        <v>3</v>
      </c>
      <c r="O3364" s="273">
        <v>6</v>
      </c>
      <c r="P3364" s="287">
        <v>46159.200000000004</v>
      </c>
      <c r="Q3364" s="288" t="s">
        <v>8627</v>
      </c>
      <c r="R3364" s="289" t="s">
        <v>8628</v>
      </c>
    </row>
    <row r="3365" spans="1:18" x14ac:dyDescent="0.2">
      <c r="A3365" s="274" t="s">
        <v>4960</v>
      </c>
      <c r="B3365" s="274" t="s">
        <v>2629</v>
      </c>
      <c r="C3365" s="274" t="s">
        <v>4961</v>
      </c>
      <c r="D3365" s="273" t="s">
        <v>4962</v>
      </c>
      <c r="E3365" s="296">
        <v>6500</v>
      </c>
      <c r="F3365" s="274" t="s">
        <v>8307</v>
      </c>
      <c r="G3365" s="273" t="s">
        <v>8308</v>
      </c>
      <c r="H3365" s="298" t="s">
        <v>4976</v>
      </c>
      <c r="I3365" s="298" t="s">
        <v>4966</v>
      </c>
      <c r="J3365" s="298" t="s">
        <v>4967</v>
      </c>
      <c r="K3365" s="273"/>
      <c r="L3365" s="273"/>
      <c r="M3365" s="273"/>
      <c r="N3365" s="273">
        <v>0</v>
      </c>
      <c r="O3365" s="273">
        <v>6</v>
      </c>
      <c r="P3365" s="287">
        <v>40159.200000000004</v>
      </c>
      <c r="Q3365" s="288" t="s">
        <v>8627</v>
      </c>
      <c r="R3365" s="289" t="s">
        <v>8628</v>
      </c>
    </row>
    <row r="3366" spans="1:18" x14ac:dyDescent="0.2">
      <c r="A3366" s="274" t="s">
        <v>4960</v>
      </c>
      <c r="B3366" s="274" t="s">
        <v>2629</v>
      </c>
      <c r="C3366" s="274" t="s">
        <v>4961</v>
      </c>
      <c r="D3366" s="273" t="s">
        <v>4962</v>
      </c>
      <c r="E3366" s="296">
        <v>6500</v>
      </c>
      <c r="F3366" s="274" t="s">
        <v>8309</v>
      </c>
      <c r="G3366" s="273" t="s">
        <v>8310</v>
      </c>
      <c r="H3366" s="298" t="s">
        <v>4985</v>
      </c>
      <c r="I3366" s="298" t="s">
        <v>4966</v>
      </c>
      <c r="J3366" s="298" t="s">
        <v>4967</v>
      </c>
      <c r="K3366" s="273"/>
      <c r="L3366" s="273"/>
      <c r="M3366" s="273"/>
      <c r="N3366" s="273">
        <v>3</v>
      </c>
      <c r="O3366" s="273">
        <v>6</v>
      </c>
      <c r="P3366" s="287">
        <v>40159.200000000004</v>
      </c>
      <c r="Q3366" s="288" t="s">
        <v>8627</v>
      </c>
      <c r="R3366" s="289" t="s">
        <v>8628</v>
      </c>
    </row>
    <row r="3367" spans="1:18" x14ac:dyDescent="0.2">
      <c r="A3367" s="274" t="s">
        <v>4960</v>
      </c>
      <c r="B3367" s="274" t="s">
        <v>2629</v>
      </c>
      <c r="C3367" s="274" t="s">
        <v>4961</v>
      </c>
      <c r="D3367" s="273" t="s">
        <v>4962</v>
      </c>
      <c r="E3367" s="296">
        <v>6500</v>
      </c>
      <c r="F3367" s="274" t="s">
        <v>8311</v>
      </c>
      <c r="G3367" s="273" t="s">
        <v>8312</v>
      </c>
      <c r="H3367" s="298" t="s">
        <v>4973</v>
      </c>
      <c r="I3367" s="298" t="s">
        <v>4966</v>
      </c>
      <c r="J3367" s="298" t="s">
        <v>4967</v>
      </c>
      <c r="K3367" s="273"/>
      <c r="L3367" s="273"/>
      <c r="M3367" s="273"/>
      <c r="N3367" s="273">
        <v>4</v>
      </c>
      <c r="O3367" s="273">
        <v>6</v>
      </c>
      <c r="P3367" s="287">
        <v>40159.200000000004</v>
      </c>
      <c r="Q3367" s="288" t="s">
        <v>8627</v>
      </c>
      <c r="R3367" s="289" t="s">
        <v>8628</v>
      </c>
    </row>
    <row r="3368" spans="1:18" x14ac:dyDescent="0.2">
      <c r="A3368" s="274" t="s">
        <v>4960</v>
      </c>
      <c r="B3368" s="274" t="s">
        <v>2629</v>
      </c>
      <c r="C3368" s="274" t="s">
        <v>4961</v>
      </c>
      <c r="D3368" s="273" t="s">
        <v>4962</v>
      </c>
      <c r="E3368" s="296">
        <v>4800</v>
      </c>
      <c r="F3368" s="274" t="s">
        <v>8313</v>
      </c>
      <c r="G3368" s="273" t="s">
        <v>8314</v>
      </c>
      <c r="H3368" s="298" t="s">
        <v>5834</v>
      </c>
      <c r="I3368" s="298" t="s">
        <v>4981</v>
      </c>
      <c r="J3368" s="298" t="s">
        <v>4982</v>
      </c>
      <c r="K3368" s="273"/>
      <c r="L3368" s="273"/>
      <c r="M3368" s="273"/>
      <c r="N3368" s="273">
        <v>0</v>
      </c>
      <c r="O3368" s="273">
        <v>6</v>
      </c>
      <c r="P3368" s="287">
        <v>29959.199999999997</v>
      </c>
      <c r="Q3368" s="288" t="s">
        <v>8627</v>
      </c>
      <c r="R3368" s="289" t="s">
        <v>8628</v>
      </c>
    </row>
    <row r="3369" spans="1:18" x14ac:dyDescent="0.2">
      <c r="A3369" s="274" t="s">
        <v>4960</v>
      </c>
      <c r="B3369" s="274" t="s">
        <v>2629</v>
      </c>
      <c r="C3369" s="274" t="s">
        <v>4961</v>
      </c>
      <c r="D3369" s="273" t="s">
        <v>4962</v>
      </c>
      <c r="E3369" s="296">
        <v>6500</v>
      </c>
      <c r="F3369" s="274" t="s">
        <v>8315</v>
      </c>
      <c r="G3369" s="273" t="s">
        <v>8316</v>
      </c>
      <c r="H3369" s="298" t="s">
        <v>5015</v>
      </c>
      <c r="I3369" s="298" t="s">
        <v>4966</v>
      </c>
      <c r="J3369" s="298" t="s">
        <v>4967</v>
      </c>
      <c r="K3369" s="273"/>
      <c r="L3369" s="273"/>
      <c r="M3369" s="273"/>
      <c r="N3369" s="273">
        <v>0</v>
      </c>
      <c r="O3369" s="273">
        <v>6</v>
      </c>
      <c r="P3369" s="287">
        <v>40159.200000000004</v>
      </c>
      <c r="Q3369" s="288" t="s">
        <v>8627</v>
      </c>
      <c r="R3369" s="289" t="s">
        <v>8628</v>
      </c>
    </row>
    <row r="3370" spans="1:18" x14ac:dyDescent="0.2">
      <c r="A3370" s="274" t="s">
        <v>4960</v>
      </c>
      <c r="B3370" s="274" t="s">
        <v>2629</v>
      </c>
      <c r="C3370" s="274" t="s">
        <v>4961</v>
      </c>
      <c r="D3370" s="273" t="s">
        <v>4962</v>
      </c>
      <c r="E3370" s="296">
        <v>6500</v>
      </c>
      <c r="F3370" s="274" t="s">
        <v>8317</v>
      </c>
      <c r="G3370" s="273" t="s">
        <v>8318</v>
      </c>
      <c r="H3370" s="298" t="s">
        <v>4976</v>
      </c>
      <c r="I3370" s="298" t="s">
        <v>4966</v>
      </c>
      <c r="J3370" s="298" t="s">
        <v>4967</v>
      </c>
      <c r="K3370" s="273"/>
      <c r="L3370" s="273"/>
      <c r="M3370" s="273"/>
      <c r="N3370" s="273">
        <v>4</v>
      </c>
      <c r="O3370" s="273">
        <v>6</v>
      </c>
      <c r="P3370" s="287">
        <v>40342.460000000006</v>
      </c>
      <c r="Q3370" s="288" t="s">
        <v>8627</v>
      </c>
      <c r="R3370" s="289" t="s">
        <v>8628</v>
      </c>
    </row>
    <row r="3371" spans="1:18" x14ac:dyDescent="0.2">
      <c r="A3371" s="274" t="s">
        <v>4960</v>
      </c>
      <c r="B3371" s="274" t="s">
        <v>2629</v>
      </c>
      <c r="C3371" s="274" t="s">
        <v>4961</v>
      </c>
      <c r="D3371" s="273" t="s">
        <v>4962</v>
      </c>
      <c r="E3371" s="296">
        <v>6500</v>
      </c>
      <c r="F3371" s="274" t="s">
        <v>8321</v>
      </c>
      <c r="G3371" s="273" t="s">
        <v>8322</v>
      </c>
      <c r="H3371" s="298" t="s">
        <v>4965</v>
      </c>
      <c r="I3371" s="298" t="s">
        <v>4966</v>
      </c>
      <c r="J3371" s="298" t="s">
        <v>4967</v>
      </c>
      <c r="K3371" s="273"/>
      <c r="L3371" s="273"/>
      <c r="M3371" s="273"/>
      <c r="N3371" s="273">
        <v>4</v>
      </c>
      <c r="O3371" s="273">
        <v>6</v>
      </c>
      <c r="P3371" s="287">
        <v>40159.200000000004</v>
      </c>
      <c r="Q3371" s="288" t="s">
        <v>8627</v>
      </c>
      <c r="R3371" s="289" t="s">
        <v>8628</v>
      </c>
    </row>
    <row r="3372" spans="1:18" x14ac:dyDescent="0.2">
      <c r="A3372" s="274" t="s">
        <v>4960</v>
      </c>
      <c r="B3372" s="274" t="s">
        <v>2629</v>
      </c>
      <c r="C3372" s="274" t="s">
        <v>4961</v>
      </c>
      <c r="D3372" s="273" t="s">
        <v>4962</v>
      </c>
      <c r="E3372" s="296">
        <v>10000</v>
      </c>
      <c r="F3372" s="274" t="s">
        <v>8323</v>
      </c>
      <c r="G3372" s="273" t="s">
        <v>8324</v>
      </c>
      <c r="H3372" s="298" t="s">
        <v>4985</v>
      </c>
      <c r="I3372" s="298" t="s">
        <v>4966</v>
      </c>
      <c r="J3372" s="298" t="s">
        <v>4967</v>
      </c>
      <c r="K3372" s="273"/>
      <c r="L3372" s="273"/>
      <c r="M3372" s="273"/>
      <c r="N3372" s="273">
        <v>3</v>
      </c>
      <c r="O3372" s="273">
        <v>6</v>
      </c>
      <c r="P3372" s="287">
        <v>61159.199999999997</v>
      </c>
      <c r="Q3372" s="288" t="s">
        <v>8627</v>
      </c>
      <c r="R3372" s="289" t="s">
        <v>8628</v>
      </c>
    </row>
    <row r="3373" spans="1:18" x14ac:dyDescent="0.2">
      <c r="A3373" s="274" t="s">
        <v>4960</v>
      </c>
      <c r="B3373" s="274" t="s">
        <v>2629</v>
      </c>
      <c r="C3373" s="274" t="s">
        <v>4961</v>
      </c>
      <c r="D3373" s="273" t="s">
        <v>4962</v>
      </c>
      <c r="E3373" s="296">
        <v>3000</v>
      </c>
      <c r="F3373" s="274" t="s">
        <v>8325</v>
      </c>
      <c r="G3373" s="273" t="s">
        <v>8326</v>
      </c>
      <c r="H3373" s="298" t="s">
        <v>4999</v>
      </c>
      <c r="I3373" s="298" t="s">
        <v>4966</v>
      </c>
      <c r="J3373" s="298" t="s">
        <v>4967</v>
      </c>
      <c r="K3373" s="273"/>
      <c r="L3373" s="273"/>
      <c r="M3373" s="273"/>
      <c r="N3373" s="273">
        <v>0</v>
      </c>
      <c r="O3373" s="273">
        <v>6</v>
      </c>
      <c r="P3373" s="287">
        <v>19159.199999999997</v>
      </c>
      <c r="Q3373" s="288" t="s">
        <v>8627</v>
      </c>
      <c r="R3373" s="289" t="s">
        <v>8628</v>
      </c>
    </row>
    <row r="3374" spans="1:18" x14ac:dyDescent="0.2">
      <c r="A3374" s="274" t="s">
        <v>4960</v>
      </c>
      <c r="B3374" s="274" t="s">
        <v>2629</v>
      </c>
      <c r="C3374" s="274" t="s">
        <v>4961</v>
      </c>
      <c r="D3374" s="273" t="s">
        <v>5052</v>
      </c>
      <c r="E3374" s="296">
        <v>3400</v>
      </c>
      <c r="F3374" s="274" t="s">
        <v>8327</v>
      </c>
      <c r="G3374" s="273" t="s">
        <v>8328</v>
      </c>
      <c r="H3374" s="298" t="s">
        <v>6189</v>
      </c>
      <c r="I3374" s="298" t="s">
        <v>4993</v>
      </c>
      <c r="J3374" s="298" t="s">
        <v>4994</v>
      </c>
      <c r="K3374" s="273"/>
      <c r="L3374" s="273"/>
      <c r="M3374" s="273"/>
      <c r="N3374" s="273">
        <v>0</v>
      </c>
      <c r="O3374" s="273">
        <v>6</v>
      </c>
      <c r="P3374" s="287">
        <v>21559.199999999997</v>
      </c>
      <c r="Q3374" s="288" t="s">
        <v>8627</v>
      </c>
      <c r="R3374" s="289" t="s">
        <v>8628</v>
      </c>
    </row>
    <row r="3375" spans="1:18" x14ac:dyDescent="0.2">
      <c r="A3375" s="274" t="s">
        <v>4960</v>
      </c>
      <c r="B3375" s="274" t="s">
        <v>2629</v>
      </c>
      <c r="C3375" s="274" t="s">
        <v>4961</v>
      </c>
      <c r="D3375" s="273" t="s">
        <v>4962</v>
      </c>
      <c r="E3375" s="296">
        <v>6500</v>
      </c>
      <c r="F3375" s="274" t="s">
        <v>8329</v>
      </c>
      <c r="G3375" s="273" t="s">
        <v>8330</v>
      </c>
      <c r="H3375" s="298" t="s">
        <v>6146</v>
      </c>
      <c r="I3375" s="298" t="s">
        <v>4966</v>
      </c>
      <c r="J3375" s="298" t="s">
        <v>4967</v>
      </c>
      <c r="K3375" s="273"/>
      <c r="L3375" s="273"/>
      <c r="M3375" s="273"/>
      <c r="N3375" s="273">
        <v>0</v>
      </c>
      <c r="O3375" s="273">
        <v>6</v>
      </c>
      <c r="P3375" s="287">
        <v>40159.200000000004</v>
      </c>
      <c r="Q3375" s="288" t="s">
        <v>8627</v>
      </c>
      <c r="R3375" s="289" t="s">
        <v>8628</v>
      </c>
    </row>
    <row r="3376" spans="1:18" x14ac:dyDescent="0.2">
      <c r="A3376" s="274" t="s">
        <v>4960</v>
      </c>
      <c r="B3376" s="274" t="s">
        <v>2629</v>
      </c>
      <c r="C3376" s="274" t="s">
        <v>4961</v>
      </c>
      <c r="D3376" s="273" t="s">
        <v>4962</v>
      </c>
      <c r="E3376" s="296">
        <v>8500</v>
      </c>
      <c r="F3376" s="274" t="s">
        <v>8331</v>
      </c>
      <c r="G3376" s="273" t="s">
        <v>8332</v>
      </c>
      <c r="H3376" s="274" t="s">
        <v>4985</v>
      </c>
      <c r="I3376" s="274" t="s">
        <v>4966</v>
      </c>
      <c r="J3376" s="274" t="s">
        <v>4967</v>
      </c>
      <c r="K3376" s="273"/>
      <c r="L3376" s="273"/>
      <c r="M3376" s="273"/>
      <c r="N3376" s="273">
        <v>0</v>
      </c>
      <c r="O3376" s="273">
        <v>6</v>
      </c>
      <c r="P3376" s="287">
        <v>52159.199999999997</v>
      </c>
      <c r="Q3376" s="274"/>
      <c r="R3376" s="290"/>
    </row>
    <row r="3377" spans="1:18" x14ac:dyDescent="0.2">
      <c r="A3377" s="274" t="s">
        <v>4960</v>
      </c>
      <c r="B3377" s="274" t="s">
        <v>2629</v>
      </c>
      <c r="C3377" s="274" t="s">
        <v>4961</v>
      </c>
      <c r="D3377" s="273" t="s">
        <v>4962</v>
      </c>
      <c r="E3377" s="296">
        <v>5500</v>
      </c>
      <c r="F3377" s="274" t="s">
        <v>8333</v>
      </c>
      <c r="G3377" s="273" t="s">
        <v>8334</v>
      </c>
      <c r="H3377" s="298" t="s">
        <v>4973</v>
      </c>
      <c r="I3377" s="298" t="s">
        <v>4966</v>
      </c>
      <c r="J3377" s="298" t="s">
        <v>4967</v>
      </c>
      <c r="K3377" s="273"/>
      <c r="L3377" s="273"/>
      <c r="M3377" s="273"/>
      <c r="N3377" s="273">
        <v>3</v>
      </c>
      <c r="O3377" s="273">
        <v>6</v>
      </c>
      <c r="P3377" s="287">
        <v>34159.199999999997</v>
      </c>
      <c r="Q3377" s="288" t="s">
        <v>8627</v>
      </c>
      <c r="R3377" s="289" t="s">
        <v>8628</v>
      </c>
    </row>
    <row r="3378" spans="1:18" x14ac:dyDescent="0.2">
      <c r="A3378" s="274" t="s">
        <v>4960</v>
      </c>
      <c r="B3378" s="274" t="s">
        <v>2629</v>
      </c>
      <c r="C3378" s="274" t="s">
        <v>4961</v>
      </c>
      <c r="D3378" s="273" t="s">
        <v>4962</v>
      </c>
      <c r="E3378" s="296">
        <v>8500</v>
      </c>
      <c r="F3378" s="274" t="s">
        <v>8335</v>
      </c>
      <c r="G3378" s="273" t="s">
        <v>8336</v>
      </c>
      <c r="H3378" s="298" t="s">
        <v>4965</v>
      </c>
      <c r="I3378" s="298" t="s">
        <v>4966</v>
      </c>
      <c r="J3378" s="298" t="s">
        <v>4967</v>
      </c>
      <c r="K3378" s="273"/>
      <c r="L3378" s="273"/>
      <c r="M3378" s="273"/>
      <c r="N3378" s="273">
        <v>3</v>
      </c>
      <c r="O3378" s="273">
        <v>6</v>
      </c>
      <c r="P3378" s="287">
        <v>52159.199999999997</v>
      </c>
      <c r="Q3378" s="288" t="s">
        <v>8627</v>
      </c>
      <c r="R3378" s="289" t="s">
        <v>8628</v>
      </c>
    </row>
    <row r="3379" spans="1:18" x14ac:dyDescent="0.2">
      <c r="A3379" s="274" t="s">
        <v>4960</v>
      </c>
      <c r="B3379" s="274" t="s">
        <v>2629</v>
      </c>
      <c r="C3379" s="274" t="s">
        <v>4961</v>
      </c>
      <c r="D3379" s="273" t="s">
        <v>4962</v>
      </c>
      <c r="E3379" s="296">
        <v>7500</v>
      </c>
      <c r="F3379" s="274" t="s">
        <v>8337</v>
      </c>
      <c r="G3379" s="273" t="s">
        <v>8338</v>
      </c>
      <c r="H3379" s="298" t="s">
        <v>4965</v>
      </c>
      <c r="I3379" s="298" t="s">
        <v>4966</v>
      </c>
      <c r="J3379" s="298" t="s">
        <v>4967</v>
      </c>
      <c r="K3379" s="273"/>
      <c r="L3379" s="273"/>
      <c r="M3379" s="273"/>
      <c r="N3379" s="273">
        <v>0</v>
      </c>
      <c r="O3379" s="273">
        <v>5</v>
      </c>
      <c r="P3379" s="287">
        <v>39369</v>
      </c>
      <c r="Q3379" s="288" t="s">
        <v>8627</v>
      </c>
      <c r="R3379" s="289" t="s">
        <v>8628</v>
      </c>
    </row>
    <row r="3380" spans="1:18" x14ac:dyDescent="0.2">
      <c r="A3380" s="274" t="s">
        <v>4960</v>
      </c>
      <c r="B3380" s="274" t="s">
        <v>2629</v>
      </c>
      <c r="C3380" s="274" t="s">
        <v>4961</v>
      </c>
      <c r="D3380" s="273" t="s">
        <v>4962</v>
      </c>
      <c r="E3380" s="296">
        <v>8500</v>
      </c>
      <c r="F3380" s="274" t="s">
        <v>8339</v>
      </c>
      <c r="G3380" s="273" t="s">
        <v>8340</v>
      </c>
      <c r="H3380" s="298" t="s">
        <v>5503</v>
      </c>
      <c r="I3380" s="298" t="s">
        <v>4966</v>
      </c>
      <c r="J3380" s="298" t="s">
        <v>4967</v>
      </c>
      <c r="K3380" s="273"/>
      <c r="L3380" s="273"/>
      <c r="M3380" s="273"/>
      <c r="N3380" s="273">
        <v>0</v>
      </c>
      <c r="O3380" s="273">
        <v>6</v>
      </c>
      <c r="P3380" s="287">
        <v>52159.199999999997</v>
      </c>
      <c r="Q3380" s="288" t="s">
        <v>8627</v>
      </c>
      <c r="R3380" s="289" t="s">
        <v>8628</v>
      </c>
    </row>
    <row r="3381" spans="1:18" x14ac:dyDescent="0.2">
      <c r="A3381" s="274" t="s">
        <v>4960</v>
      </c>
      <c r="B3381" s="274" t="s">
        <v>2629</v>
      </c>
      <c r="C3381" s="274" t="s">
        <v>4961</v>
      </c>
      <c r="D3381" s="273" t="s">
        <v>4962</v>
      </c>
      <c r="E3381" s="296">
        <v>9500</v>
      </c>
      <c r="F3381" s="274" t="s">
        <v>8341</v>
      </c>
      <c r="G3381" s="273" t="s">
        <v>8342</v>
      </c>
      <c r="H3381" s="298" t="s">
        <v>4976</v>
      </c>
      <c r="I3381" s="298" t="s">
        <v>4966</v>
      </c>
      <c r="J3381" s="298" t="s">
        <v>4967</v>
      </c>
      <c r="K3381" s="273"/>
      <c r="L3381" s="273"/>
      <c r="M3381" s="273"/>
      <c r="N3381" s="273">
        <v>4</v>
      </c>
      <c r="O3381" s="273">
        <v>6</v>
      </c>
      <c r="P3381" s="287">
        <v>58159.199999999997</v>
      </c>
      <c r="Q3381" s="288" t="s">
        <v>8627</v>
      </c>
      <c r="R3381" s="289" t="s">
        <v>8628</v>
      </c>
    </row>
    <row r="3382" spans="1:18" x14ac:dyDescent="0.2">
      <c r="A3382" s="274" t="s">
        <v>4960</v>
      </c>
      <c r="B3382" s="274" t="s">
        <v>2629</v>
      </c>
      <c r="C3382" s="274" t="s">
        <v>4961</v>
      </c>
      <c r="D3382" s="273" t="s">
        <v>4962</v>
      </c>
      <c r="E3382" s="296">
        <v>6500</v>
      </c>
      <c r="F3382" s="274" t="s">
        <v>8343</v>
      </c>
      <c r="G3382" s="273" t="s">
        <v>8344</v>
      </c>
      <c r="H3382" s="298" t="s">
        <v>4976</v>
      </c>
      <c r="I3382" s="298" t="s">
        <v>4966</v>
      </c>
      <c r="J3382" s="298" t="s">
        <v>4967</v>
      </c>
      <c r="K3382" s="273"/>
      <c r="L3382" s="273"/>
      <c r="M3382" s="273"/>
      <c r="N3382" s="273">
        <v>4</v>
      </c>
      <c r="O3382" s="273">
        <v>6</v>
      </c>
      <c r="P3382" s="287">
        <v>40159.200000000004</v>
      </c>
      <c r="Q3382" s="288" t="s">
        <v>8627</v>
      </c>
      <c r="R3382" s="289" t="s">
        <v>8628</v>
      </c>
    </row>
    <row r="3383" spans="1:18" x14ac:dyDescent="0.2">
      <c r="A3383" s="274" t="s">
        <v>4960</v>
      </c>
      <c r="B3383" s="274" t="s">
        <v>2629</v>
      </c>
      <c r="C3383" s="274" t="s">
        <v>4961</v>
      </c>
      <c r="D3383" s="273" t="s">
        <v>4962</v>
      </c>
      <c r="E3383" s="296">
        <v>9500</v>
      </c>
      <c r="F3383" s="274" t="s">
        <v>8345</v>
      </c>
      <c r="G3383" s="273" t="s">
        <v>8346</v>
      </c>
      <c r="H3383" s="298" t="s">
        <v>5015</v>
      </c>
      <c r="I3383" s="298" t="s">
        <v>4966</v>
      </c>
      <c r="J3383" s="298" t="s">
        <v>4967</v>
      </c>
      <c r="K3383" s="273"/>
      <c r="L3383" s="273"/>
      <c r="M3383" s="273"/>
      <c r="N3383" s="273">
        <v>0</v>
      </c>
      <c r="O3383" s="273">
        <v>6</v>
      </c>
      <c r="P3383" s="287">
        <v>58159.199999999997</v>
      </c>
      <c r="Q3383" s="288" t="s">
        <v>8627</v>
      </c>
      <c r="R3383" s="289" t="s">
        <v>8628</v>
      </c>
    </row>
    <row r="3384" spans="1:18" x14ac:dyDescent="0.2">
      <c r="A3384" s="274" t="s">
        <v>4960</v>
      </c>
      <c r="B3384" s="274" t="s">
        <v>2629</v>
      </c>
      <c r="C3384" s="274" t="s">
        <v>4961</v>
      </c>
      <c r="D3384" s="273" t="s">
        <v>4962</v>
      </c>
      <c r="E3384" s="296">
        <v>6000</v>
      </c>
      <c r="F3384" s="274" t="s">
        <v>8347</v>
      </c>
      <c r="G3384" s="273" t="s">
        <v>8348</v>
      </c>
      <c r="H3384" s="298" t="s">
        <v>5012</v>
      </c>
      <c r="I3384" s="298" t="s">
        <v>4966</v>
      </c>
      <c r="J3384" s="298" t="s">
        <v>4967</v>
      </c>
      <c r="K3384" s="273"/>
      <c r="L3384" s="273"/>
      <c r="M3384" s="273"/>
      <c r="N3384" s="273">
        <v>0</v>
      </c>
      <c r="O3384" s="273">
        <v>6</v>
      </c>
      <c r="P3384" s="287">
        <v>37159.199999999997</v>
      </c>
      <c r="Q3384" s="288" t="s">
        <v>8627</v>
      </c>
      <c r="R3384" s="289" t="s">
        <v>8628</v>
      </c>
    </row>
    <row r="3385" spans="1:18" x14ac:dyDescent="0.2">
      <c r="A3385" s="274" t="s">
        <v>4960</v>
      </c>
      <c r="B3385" s="274" t="s">
        <v>2629</v>
      </c>
      <c r="C3385" s="274" t="s">
        <v>4961</v>
      </c>
      <c r="D3385" s="273" t="s">
        <v>4962</v>
      </c>
      <c r="E3385" s="296">
        <v>12000</v>
      </c>
      <c r="F3385" s="274" t="s">
        <v>8350</v>
      </c>
      <c r="G3385" s="273" t="s">
        <v>8351</v>
      </c>
      <c r="H3385" s="298" t="s">
        <v>4999</v>
      </c>
      <c r="I3385" s="298" t="s">
        <v>4966</v>
      </c>
      <c r="J3385" s="298" t="s">
        <v>4967</v>
      </c>
      <c r="K3385" s="273"/>
      <c r="L3385" s="273"/>
      <c r="M3385" s="273"/>
      <c r="N3385" s="273">
        <v>4</v>
      </c>
      <c r="O3385" s="273">
        <v>6</v>
      </c>
      <c r="P3385" s="287">
        <v>73159.200000000012</v>
      </c>
      <c r="Q3385" s="288" t="s">
        <v>8627</v>
      </c>
      <c r="R3385" s="289" t="s">
        <v>8628</v>
      </c>
    </row>
    <row r="3386" spans="1:18" x14ac:dyDescent="0.2">
      <c r="A3386" s="274" t="s">
        <v>4960</v>
      </c>
      <c r="B3386" s="274" t="s">
        <v>2629</v>
      </c>
      <c r="C3386" s="274" t="s">
        <v>4961</v>
      </c>
      <c r="D3386" s="273" t="s">
        <v>4962</v>
      </c>
      <c r="E3386" s="296">
        <v>5500</v>
      </c>
      <c r="F3386" s="274" t="s">
        <v>8352</v>
      </c>
      <c r="G3386" s="273" t="s">
        <v>8353</v>
      </c>
      <c r="H3386" s="298" t="s">
        <v>4965</v>
      </c>
      <c r="I3386" s="298" t="s">
        <v>4966</v>
      </c>
      <c r="J3386" s="298" t="s">
        <v>4967</v>
      </c>
      <c r="K3386" s="273"/>
      <c r="L3386" s="273"/>
      <c r="M3386" s="273"/>
      <c r="N3386" s="273">
        <v>3</v>
      </c>
      <c r="O3386" s="273">
        <v>6</v>
      </c>
      <c r="P3386" s="287">
        <v>34159.199999999997</v>
      </c>
      <c r="Q3386" s="288" t="s">
        <v>8627</v>
      </c>
      <c r="R3386" s="289" t="s">
        <v>8628</v>
      </c>
    </row>
    <row r="3387" spans="1:18" x14ac:dyDescent="0.2">
      <c r="A3387" s="274" t="s">
        <v>4960</v>
      </c>
      <c r="B3387" s="274" t="s">
        <v>2629</v>
      </c>
      <c r="C3387" s="274" t="s">
        <v>4961</v>
      </c>
      <c r="D3387" s="273" t="s">
        <v>4962</v>
      </c>
      <c r="E3387" s="296">
        <v>7000</v>
      </c>
      <c r="F3387" s="274" t="s">
        <v>8356</v>
      </c>
      <c r="G3387" s="273" t="s">
        <v>8357</v>
      </c>
      <c r="H3387" s="298" t="s">
        <v>4999</v>
      </c>
      <c r="I3387" s="298" t="s">
        <v>4966</v>
      </c>
      <c r="J3387" s="298" t="s">
        <v>4967</v>
      </c>
      <c r="K3387" s="273"/>
      <c r="L3387" s="273"/>
      <c r="M3387" s="273"/>
      <c r="N3387" s="273">
        <v>0</v>
      </c>
      <c r="O3387" s="273">
        <v>6</v>
      </c>
      <c r="P3387" s="287">
        <v>43159.200000000004</v>
      </c>
      <c r="Q3387" s="288" t="s">
        <v>8627</v>
      </c>
      <c r="R3387" s="289" t="s">
        <v>8628</v>
      </c>
    </row>
    <row r="3388" spans="1:18" x14ac:dyDescent="0.2">
      <c r="A3388" s="274" t="s">
        <v>4960</v>
      </c>
      <c r="B3388" s="274" t="s">
        <v>2629</v>
      </c>
      <c r="C3388" s="274" t="s">
        <v>4961</v>
      </c>
      <c r="D3388" s="273" t="s">
        <v>4962</v>
      </c>
      <c r="E3388" s="296">
        <v>6500</v>
      </c>
      <c r="F3388" s="274" t="s">
        <v>8358</v>
      </c>
      <c r="G3388" s="273" t="s">
        <v>8359</v>
      </c>
      <c r="H3388" s="298" t="s">
        <v>4965</v>
      </c>
      <c r="I3388" s="298" t="s">
        <v>4966</v>
      </c>
      <c r="J3388" s="298" t="s">
        <v>4967</v>
      </c>
      <c r="K3388" s="273"/>
      <c r="L3388" s="273"/>
      <c r="M3388" s="273"/>
      <c r="N3388" s="273">
        <v>4</v>
      </c>
      <c r="O3388" s="273">
        <v>6</v>
      </c>
      <c r="P3388" s="287">
        <v>40159.200000000004</v>
      </c>
      <c r="Q3388" s="288" t="s">
        <v>8627</v>
      </c>
      <c r="R3388" s="289" t="s">
        <v>8628</v>
      </c>
    </row>
    <row r="3389" spans="1:18" x14ac:dyDescent="0.2">
      <c r="A3389" s="274" t="s">
        <v>4960</v>
      </c>
      <c r="B3389" s="274" t="s">
        <v>2629</v>
      </c>
      <c r="C3389" s="274" t="s">
        <v>4961</v>
      </c>
      <c r="D3389" s="273" t="s">
        <v>4962</v>
      </c>
      <c r="E3389" s="296">
        <v>6500</v>
      </c>
      <c r="F3389" s="274" t="s">
        <v>8360</v>
      </c>
      <c r="G3389" s="273" t="s">
        <v>8361</v>
      </c>
      <c r="H3389" s="298" t="s">
        <v>5159</v>
      </c>
      <c r="I3389" s="298" t="s">
        <v>4966</v>
      </c>
      <c r="J3389" s="298" t="s">
        <v>4967</v>
      </c>
      <c r="K3389" s="273"/>
      <c r="L3389" s="273"/>
      <c r="M3389" s="273"/>
      <c r="N3389" s="273">
        <v>3</v>
      </c>
      <c r="O3389" s="273">
        <v>6</v>
      </c>
      <c r="P3389" s="287">
        <v>40159.200000000004</v>
      </c>
      <c r="Q3389" s="288" t="s">
        <v>8627</v>
      </c>
      <c r="R3389" s="289" t="s">
        <v>8628</v>
      </c>
    </row>
    <row r="3390" spans="1:18" x14ac:dyDescent="0.2">
      <c r="A3390" s="274" t="s">
        <v>4960</v>
      </c>
      <c r="B3390" s="274" t="s">
        <v>2629</v>
      </c>
      <c r="C3390" s="274" t="s">
        <v>4961</v>
      </c>
      <c r="D3390" s="273" t="s">
        <v>4970</v>
      </c>
      <c r="E3390" s="296">
        <v>2500</v>
      </c>
      <c r="F3390" s="274" t="s">
        <v>8364</v>
      </c>
      <c r="G3390" s="273" t="s">
        <v>8365</v>
      </c>
      <c r="H3390" s="298" t="s">
        <v>5015</v>
      </c>
      <c r="I3390" s="298" t="s">
        <v>4981</v>
      </c>
      <c r="J3390" s="298" t="s">
        <v>4982</v>
      </c>
      <c r="K3390" s="273"/>
      <c r="L3390" s="273"/>
      <c r="M3390" s="273"/>
      <c r="N3390" s="273">
        <v>0</v>
      </c>
      <c r="O3390" s="273">
        <v>6</v>
      </c>
      <c r="P3390" s="287">
        <v>16156.369999999999</v>
      </c>
      <c r="Q3390" s="288" t="s">
        <v>8627</v>
      </c>
      <c r="R3390" s="289" t="s">
        <v>8628</v>
      </c>
    </row>
    <row r="3391" spans="1:18" x14ac:dyDescent="0.2">
      <c r="A3391" s="274" t="s">
        <v>4960</v>
      </c>
      <c r="B3391" s="274" t="s">
        <v>2629</v>
      </c>
      <c r="C3391" s="274" t="s">
        <v>4961</v>
      </c>
      <c r="D3391" s="273" t="s">
        <v>4962</v>
      </c>
      <c r="E3391" s="296">
        <v>5500</v>
      </c>
      <c r="F3391" s="274" t="s">
        <v>8366</v>
      </c>
      <c r="G3391" s="273" t="s">
        <v>8367</v>
      </c>
      <c r="H3391" s="298" t="s">
        <v>4965</v>
      </c>
      <c r="I3391" s="298" t="s">
        <v>4966</v>
      </c>
      <c r="J3391" s="298" t="s">
        <v>4967</v>
      </c>
      <c r="K3391" s="273"/>
      <c r="L3391" s="273"/>
      <c r="M3391" s="273"/>
      <c r="N3391" s="273">
        <v>3</v>
      </c>
      <c r="O3391" s="273">
        <v>6</v>
      </c>
      <c r="P3391" s="287">
        <v>34159.199999999997</v>
      </c>
      <c r="Q3391" s="288" t="s">
        <v>8627</v>
      </c>
      <c r="R3391" s="289" t="s">
        <v>8628</v>
      </c>
    </row>
    <row r="3392" spans="1:18" x14ac:dyDescent="0.2">
      <c r="A3392" s="274" t="s">
        <v>4960</v>
      </c>
      <c r="B3392" s="274" t="s">
        <v>2629</v>
      </c>
      <c r="C3392" s="274" t="s">
        <v>4961</v>
      </c>
      <c r="D3392" s="273" t="s">
        <v>4962</v>
      </c>
      <c r="E3392" s="296">
        <v>6500</v>
      </c>
      <c r="F3392" s="274" t="s">
        <v>8368</v>
      </c>
      <c r="G3392" s="273" t="s">
        <v>8369</v>
      </c>
      <c r="H3392" s="298" t="s">
        <v>4965</v>
      </c>
      <c r="I3392" s="298" t="s">
        <v>4966</v>
      </c>
      <c r="J3392" s="298" t="s">
        <v>4967</v>
      </c>
      <c r="K3392" s="273"/>
      <c r="L3392" s="273"/>
      <c r="M3392" s="273"/>
      <c r="N3392" s="273">
        <v>0</v>
      </c>
      <c r="O3392" s="273">
        <v>6</v>
      </c>
      <c r="P3392" s="287">
        <v>40159.200000000004</v>
      </c>
      <c r="Q3392" s="288" t="s">
        <v>8627</v>
      </c>
      <c r="R3392" s="289" t="s">
        <v>8628</v>
      </c>
    </row>
    <row r="3393" spans="1:18" x14ac:dyDescent="0.2">
      <c r="A3393" s="274" t="s">
        <v>4960</v>
      </c>
      <c r="B3393" s="274" t="s">
        <v>2629</v>
      </c>
      <c r="C3393" s="274" t="s">
        <v>4961</v>
      </c>
      <c r="D3393" s="273" t="s">
        <v>4962</v>
      </c>
      <c r="E3393" s="296">
        <v>6500</v>
      </c>
      <c r="F3393" s="274" t="s">
        <v>8370</v>
      </c>
      <c r="G3393" s="273" t="s">
        <v>8371</v>
      </c>
      <c r="H3393" s="298" t="s">
        <v>4976</v>
      </c>
      <c r="I3393" s="298" t="s">
        <v>4966</v>
      </c>
      <c r="J3393" s="298" t="s">
        <v>4967</v>
      </c>
      <c r="K3393" s="273"/>
      <c r="L3393" s="273"/>
      <c r="M3393" s="273"/>
      <c r="N3393" s="273">
        <v>3</v>
      </c>
      <c r="O3393" s="273">
        <v>6</v>
      </c>
      <c r="P3393" s="287">
        <v>40159.200000000004</v>
      </c>
      <c r="Q3393" s="288" t="s">
        <v>8627</v>
      </c>
      <c r="R3393" s="289" t="s">
        <v>8628</v>
      </c>
    </row>
    <row r="3394" spans="1:18" x14ac:dyDescent="0.2">
      <c r="A3394" s="274" t="s">
        <v>4960</v>
      </c>
      <c r="B3394" s="274" t="s">
        <v>2629</v>
      </c>
      <c r="C3394" s="274" t="s">
        <v>4961</v>
      </c>
      <c r="D3394" s="273" t="s">
        <v>4962</v>
      </c>
      <c r="E3394" s="296">
        <v>5500</v>
      </c>
      <c r="F3394" s="274" t="s">
        <v>8372</v>
      </c>
      <c r="G3394" s="273" t="s">
        <v>8373</v>
      </c>
      <c r="H3394" s="298" t="s">
        <v>4965</v>
      </c>
      <c r="I3394" s="298" t="s">
        <v>4966</v>
      </c>
      <c r="J3394" s="298" t="s">
        <v>4967</v>
      </c>
      <c r="K3394" s="273"/>
      <c r="L3394" s="273"/>
      <c r="M3394" s="273"/>
      <c r="N3394" s="273">
        <v>3</v>
      </c>
      <c r="O3394" s="273">
        <v>6</v>
      </c>
      <c r="P3394" s="287">
        <v>34159.199999999997</v>
      </c>
      <c r="Q3394" s="288" t="s">
        <v>8627</v>
      </c>
      <c r="R3394" s="289" t="s">
        <v>8628</v>
      </c>
    </row>
    <row r="3395" spans="1:18" x14ac:dyDescent="0.2">
      <c r="A3395" s="274" t="s">
        <v>4960</v>
      </c>
      <c r="B3395" s="274" t="s">
        <v>2629</v>
      </c>
      <c r="C3395" s="274" t="s">
        <v>4961</v>
      </c>
      <c r="D3395" s="273" t="s">
        <v>4962</v>
      </c>
      <c r="E3395" s="296">
        <v>5500</v>
      </c>
      <c r="F3395" s="274" t="s">
        <v>8374</v>
      </c>
      <c r="G3395" s="273" t="s">
        <v>8375</v>
      </c>
      <c r="H3395" s="298" t="s">
        <v>5012</v>
      </c>
      <c r="I3395" s="298" t="s">
        <v>4966</v>
      </c>
      <c r="J3395" s="298" t="s">
        <v>4967</v>
      </c>
      <c r="K3395" s="273"/>
      <c r="L3395" s="273"/>
      <c r="M3395" s="273"/>
      <c r="N3395" s="273">
        <v>0</v>
      </c>
      <c r="O3395" s="273">
        <v>6</v>
      </c>
      <c r="P3395" s="287">
        <v>34159.199999999997</v>
      </c>
      <c r="Q3395" s="288" t="s">
        <v>8627</v>
      </c>
      <c r="R3395" s="289" t="s">
        <v>8628</v>
      </c>
    </row>
    <row r="3396" spans="1:18" x14ac:dyDescent="0.2">
      <c r="A3396" s="274" t="s">
        <v>4960</v>
      </c>
      <c r="B3396" s="274" t="s">
        <v>2629</v>
      </c>
      <c r="C3396" s="274" t="s">
        <v>4961</v>
      </c>
      <c r="D3396" s="273" t="s">
        <v>4962</v>
      </c>
      <c r="E3396" s="296">
        <v>7500</v>
      </c>
      <c r="F3396" s="274" t="s">
        <v>8376</v>
      </c>
      <c r="G3396" s="273" t="s">
        <v>8377</v>
      </c>
      <c r="H3396" s="298" t="s">
        <v>4976</v>
      </c>
      <c r="I3396" s="298" t="s">
        <v>4966</v>
      </c>
      <c r="J3396" s="298" t="s">
        <v>4967</v>
      </c>
      <c r="K3396" s="273"/>
      <c r="L3396" s="273"/>
      <c r="M3396" s="273"/>
      <c r="N3396" s="273">
        <v>0</v>
      </c>
      <c r="O3396" s="273">
        <v>6</v>
      </c>
      <c r="P3396" s="287">
        <v>46159.200000000004</v>
      </c>
      <c r="Q3396" s="288" t="s">
        <v>8627</v>
      </c>
      <c r="R3396" s="289" t="s">
        <v>8628</v>
      </c>
    </row>
    <row r="3397" spans="1:18" x14ac:dyDescent="0.2">
      <c r="A3397" s="274" t="s">
        <v>4960</v>
      </c>
      <c r="B3397" s="274" t="s">
        <v>2629</v>
      </c>
      <c r="C3397" s="274" t="s">
        <v>4961</v>
      </c>
      <c r="D3397" s="273" t="s">
        <v>4962</v>
      </c>
      <c r="E3397" s="296">
        <v>10000</v>
      </c>
      <c r="F3397" s="274" t="s">
        <v>8378</v>
      </c>
      <c r="G3397" s="273" t="s">
        <v>8379</v>
      </c>
      <c r="H3397" s="298" t="s">
        <v>4985</v>
      </c>
      <c r="I3397" s="298" t="s">
        <v>4966</v>
      </c>
      <c r="J3397" s="298" t="s">
        <v>4967</v>
      </c>
      <c r="K3397" s="273"/>
      <c r="L3397" s="273"/>
      <c r="M3397" s="273"/>
      <c r="N3397" s="273">
        <v>3</v>
      </c>
      <c r="O3397" s="273">
        <v>6</v>
      </c>
      <c r="P3397" s="287">
        <v>61159.199999999997</v>
      </c>
      <c r="Q3397" s="288" t="s">
        <v>8627</v>
      </c>
      <c r="R3397" s="289" t="s">
        <v>8628</v>
      </c>
    </row>
    <row r="3398" spans="1:18" x14ac:dyDescent="0.2">
      <c r="A3398" s="274" t="s">
        <v>4960</v>
      </c>
      <c r="B3398" s="274" t="s">
        <v>2629</v>
      </c>
      <c r="C3398" s="274" t="s">
        <v>4961</v>
      </c>
      <c r="D3398" s="273" t="s">
        <v>4970</v>
      </c>
      <c r="E3398" s="296">
        <v>4200</v>
      </c>
      <c r="F3398" s="274" t="s">
        <v>8380</v>
      </c>
      <c r="G3398" s="273" t="s">
        <v>8381</v>
      </c>
      <c r="H3398" s="298" t="s">
        <v>4999</v>
      </c>
      <c r="I3398" s="298" t="s">
        <v>4981</v>
      </c>
      <c r="J3398" s="298" t="s">
        <v>4982</v>
      </c>
      <c r="K3398" s="273"/>
      <c r="L3398" s="273"/>
      <c r="M3398" s="273"/>
      <c r="N3398" s="273">
        <v>0</v>
      </c>
      <c r="O3398" s="273">
        <v>6</v>
      </c>
      <c r="P3398" s="287">
        <v>26359.199999999997</v>
      </c>
      <c r="Q3398" s="288" t="s">
        <v>8627</v>
      </c>
      <c r="R3398" s="289" t="s">
        <v>8628</v>
      </c>
    </row>
    <row r="3399" spans="1:18" x14ac:dyDescent="0.2">
      <c r="A3399" s="274" t="s">
        <v>4960</v>
      </c>
      <c r="B3399" s="274" t="s">
        <v>2629</v>
      </c>
      <c r="C3399" s="274" t="s">
        <v>4961</v>
      </c>
      <c r="D3399" s="273" t="s">
        <v>4962</v>
      </c>
      <c r="E3399" s="296">
        <v>4800</v>
      </c>
      <c r="F3399" s="274" t="s">
        <v>8382</v>
      </c>
      <c r="G3399" s="273" t="s">
        <v>8383</v>
      </c>
      <c r="H3399" s="298" t="s">
        <v>4976</v>
      </c>
      <c r="I3399" s="298" t="s">
        <v>4966</v>
      </c>
      <c r="J3399" s="298" t="s">
        <v>4967</v>
      </c>
      <c r="K3399" s="273"/>
      <c r="L3399" s="273"/>
      <c r="M3399" s="273"/>
      <c r="N3399" s="273">
        <v>0</v>
      </c>
      <c r="O3399" s="273">
        <v>6</v>
      </c>
      <c r="P3399" s="287">
        <v>29959.199999999997</v>
      </c>
      <c r="Q3399" s="288" t="s">
        <v>8627</v>
      </c>
      <c r="R3399" s="289" t="s">
        <v>8628</v>
      </c>
    </row>
    <row r="3400" spans="1:18" x14ac:dyDescent="0.2">
      <c r="A3400" s="274" t="s">
        <v>4960</v>
      </c>
      <c r="B3400" s="274" t="s">
        <v>2629</v>
      </c>
      <c r="C3400" s="274" t="s">
        <v>4961</v>
      </c>
      <c r="D3400" s="273" t="s">
        <v>4962</v>
      </c>
      <c r="E3400" s="296">
        <v>7500</v>
      </c>
      <c r="F3400" s="274" t="s">
        <v>8384</v>
      </c>
      <c r="G3400" s="273" t="s">
        <v>8385</v>
      </c>
      <c r="H3400" s="298" t="s">
        <v>4976</v>
      </c>
      <c r="I3400" s="298" t="s">
        <v>4966</v>
      </c>
      <c r="J3400" s="298" t="s">
        <v>4967</v>
      </c>
      <c r="K3400" s="273"/>
      <c r="L3400" s="273"/>
      <c r="M3400" s="273"/>
      <c r="N3400" s="273">
        <v>4</v>
      </c>
      <c r="O3400" s="273">
        <v>6</v>
      </c>
      <c r="P3400" s="287">
        <v>46159.200000000004</v>
      </c>
      <c r="Q3400" s="288" t="s">
        <v>8627</v>
      </c>
      <c r="R3400" s="289" t="s">
        <v>8628</v>
      </c>
    </row>
    <row r="3401" spans="1:18" x14ac:dyDescent="0.2">
      <c r="A3401" s="274" t="s">
        <v>4960</v>
      </c>
      <c r="B3401" s="274" t="s">
        <v>2629</v>
      </c>
      <c r="C3401" s="274" t="s">
        <v>4961</v>
      </c>
      <c r="D3401" s="273" t="s">
        <v>5052</v>
      </c>
      <c r="E3401" s="296">
        <v>4500</v>
      </c>
      <c r="F3401" s="274" t="s">
        <v>8386</v>
      </c>
      <c r="G3401" s="273" t="s">
        <v>8387</v>
      </c>
      <c r="H3401" s="298" t="s">
        <v>6207</v>
      </c>
      <c r="I3401" s="298" t="s">
        <v>4966</v>
      </c>
      <c r="J3401" s="298" t="s">
        <v>5123</v>
      </c>
      <c r="K3401" s="273"/>
      <c r="L3401" s="273"/>
      <c r="M3401" s="273"/>
      <c r="N3401" s="273">
        <v>0</v>
      </c>
      <c r="O3401" s="273">
        <v>6</v>
      </c>
      <c r="P3401" s="287">
        <v>28159.199999999997</v>
      </c>
      <c r="Q3401" s="288" t="s">
        <v>8627</v>
      </c>
      <c r="R3401" s="289" t="s">
        <v>8628</v>
      </c>
    </row>
    <row r="3402" spans="1:18" x14ac:dyDescent="0.2">
      <c r="A3402" s="274" t="s">
        <v>4960</v>
      </c>
      <c r="B3402" s="274" t="s">
        <v>2629</v>
      </c>
      <c r="C3402" s="274" t="s">
        <v>4961</v>
      </c>
      <c r="D3402" s="273" t="s">
        <v>4962</v>
      </c>
      <c r="E3402" s="296">
        <v>6500</v>
      </c>
      <c r="F3402" s="274" t="s">
        <v>8388</v>
      </c>
      <c r="G3402" s="273" t="s">
        <v>8389</v>
      </c>
      <c r="H3402" s="298" t="s">
        <v>4965</v>
      </c>
      <c r="I3402" s="298" t="s">
        <v>4966</v>
      </c>
      <c r="J3402" s="298" t="s">
        <v>4967</v>
      </c>
      <c r="K3402" s="273"/>
      <c r="L3402" s="273"/>
      <c r="M3402" s="273"/>
      <c r="N3402" s="273">
        <v>4</v>
      </c>
      <c r="O3402" s="273">
        <v>6</v>
      </c>
      <c r="P3402" s="287">
        <v>40159.200000000004</v>
      </c>
      <c r="Q3402" s="288" t="s">
        <v>8627</v>
      </c>
      <c r="R3402" s="289" t="s">
        <v>8628</v>
      </c>
    </row>
    <row r="3403" spans="1:18" x14ac:dyDescent="0.2">
      <c r="A3403" s="274" t="s">
        <v>4960</v>
      </c>
      <c r="B3403" s="274" t="s">
        <v>2629</v>
      </c>
      <c r="C3403" s="274" t="s">
        <v>4961</v>
      </c>
      <c r="D3403" s="273" t="s">
        <v>4962</v>
      </c>
      <c r="E3403" s="296">
        <v>6000</v>
      </c>
      <c r="F3403" s="274" t="s">
        <v>8390</v>
      </c>
      <c r="G3403" s="273" t="s">
        <v>8391</v>
      </c>
      <c r="H3403" s="298" t="s">
        <v>5747</v>
      </c>
      <c r="I3403" s="298" t="s">
        <v>4966</v>
      </c>
      <c r="J3403" s="298" t="s">
        <v>4967</v>
      </c>
      <c r="K3403" s="273"/>
      <c r="L3403" s="273"/>
      <c r="M3403" s="273"/>
      <c r="N3403" s="273">
        <v>0</v>
      </c>
      <c r="O3403" s="273">
        <v>6</v>
      </c>
      <c r="P3403" s="287">
        <v>37159.199999999997</v>
      </c>
      <c r="Q3403" s="288" t="s">
        <v>8627</v>
      </c>
      <c r="R3403" s="289" t="s">
        <v>8628</v>
      </c>
    </row>
    <row r="3404" spans="1:18" x14ac:dyDescent="0.2">
      <c r="A3404" s="274" t="s">
        <v>4960</v>
      </c>
      <c r="B3404" s="274" t="s">
        <v>2629</v>
      </c>
      <c r="C3404" s="274" t="s">
        <v>4961</v>
      </c>
      <c r="D3404" s="273" t="s">
        <v>4962</v>
      </c>
      <c r="E3404" s="296">
        <v>7000</v>
      </c>
      <c r="F3404" s="274" t="s">
        <v>8392</v>
      </c>
      <c r="G3404" s="273" t="s">
        <v>8393</v>
      </c>
      <c r="H3404" s="298" t="s">
        <v>4973</v>
      </c>
      <c r="I3404" s="298" t="s">
        <v>4966</v>
      </c>
      <c r="J3404" s="298" t="s">
        <v>4967</v>
      </c>
      <c r="K3404" s="273"/>
      <c r="L3404" s="273"/>
      <c r="M3404" s="273"/>
      <c r="N3404" s="273">
        <v>3</v>
      </c>
      <c r="O3404" s="273">
        <v>6</v>
      </c>
      <c r="P3404" s="287">
        <v>43159.200000000004</v>
      </c>
      <c r="Q3404" s="288" t="s">
        <v>8627</v>
      </c>
      <c r="R3404" s="289" t="s">
        <v>8628</v>
      </c>
    </row>
    <row r="3405" spans="1:18" x14ac:dyDescent="0.2">
      <c r="A3405" s="274" t="s">
        <v>4960</v>
      </c>
      <c r="B3405" s="274" t="s">
        <v>2629</v>
      </c>
      <c r="C3405" s="274" t="s">
        <v>4961</v>
      </c>
      <c r="D3405" s="273" t="s">
        <v>4962</v>
      </c>
      <c r="E3405" s="296">
        <v>6500</v>
      </c>
      <c r="F3405" s="274" t="s">
        <v>8394</v>
      </c>
      <c r="G3405" s="273" t="s">
        <v>8395</v>
      </c>
      <c r="H3405" s="298" t="s">
        <v>4965</v>
      </c>
      <c r="I3405" s="298" t="s">
        <v>4966</v>
      </c>
      <c r="J3405" s="298" t="s">
        <v>4967</v>
      </c>
      <c r="K3405" s="273"/>
      <c r="L3405" s="273"/>
      <c r="M3405" s="273"/>
      <c r="N3405" s="273">
        <v>0</v>
      </c>
      <c r="O3405" s="273">
        <v>6</v>
      </c>
      <c r="P3405" s="287">
        <v>40159.200000000004</v>
      </c>
      <c r="Q3405" s="288" t="s">
        <v>8627</v>
      </c>
      <c r="R3405" s="289" t="s">
        <v>8628</v>
      </c>
    </row>
    <row r="3406" spans="1:18" x14ac:dyDescent="0.2">
      <c r="A3406" s="274" t="s">
        <v>4960</v>
      </c>
      <c r="B3406" s="274" t="s">
        <v>2629</v>
      </c>
      <c r="C3406" s="274" t="s">
        <v>4961</v>
      </c>
      <c r="D3406" s="273" t="s">
        <v>4962</v>
      </c>
      <c r="E3406" s="296">
        <v>5500</v>
      </c>
      <c r="F3406" s="274" t="s">
        <v>8396</v>
      </c>
      <c r="G3406" s="273" t="s">
        <v>8397</v>
      </c>
      <c r="H3406" s="298" t="s">
        <v>4965</v>
      </c>
      <c r="I3406" s="298" t="s">
        <v>4966</v>
      </c>
      <c r="J3406" s="298" t="s">
        <v>4967</v>
      </c>
      <c r="K3406" s="273"/>
      <c r="L3406" s="273"/>
      <c r="M3406" s="273"/>
      <c r="N3406" s="273">
        <v>3</v>
      </c>
      <c r="O3406" s="273">
        <v>6</v>
      </c>
      <c r="P3406" s="287">
        <v>34159.199999999997</v>
      </c>
      <c r="Q3406" s="288" t="s">
        <v>8627</v>
      </c>
      <c r="R3406" s="289" t="s">
        <v>8628</v>
      </c>
    </row>
    <row r="3407" spans="1:18" x14ac:dyDescent="0.2">
      <c r="A3407" s="274" t="s">
        <v>4960</v>
      </c>
      <c r="B3407" s="274" t="s">
        <v>2629</v>
      </c>
      <c r="C3407" s="274" t="s">
        <v>4961</v>
      </c>
      <c r="D3407" s="273" t="s">
        <v>4962</v>
      </c>
      <c r="E3407" s="296">
        <v>7500</v>
      </c>
      <c r="F3407" s="274" t="s">
        <v>8398</v>
      </c>
      <c r="G3407" s="273" t="s">
        <v>8399</v>
      </c>
      <c r="H3407" s="298" t="s">
        <v>4985</v>
      </c>
      <c r="I3407" s="298" t="s">
        <v>4966</v>
      </c>
      <c r="J3407" s="298" t="s">
        <v>4967</v>
      </c>
      <c r="K3407" s="273"/>
      <c r="L3407" s="273"/>
      <c r="M3407" s="273"/>
      <c r="N3407" s="273">
        <v>4</v>
      </c>
      <c r="O3407" s="273">
        <v>6</v>
      </c>
      <c r="P3407" s="287">
        <v>47159.200000000004</v>
      </c>
      <c r="Q3407" s="288" t="s">
        <v>8627</v>
      </c>
      <c r="R3407" s="289" t="s">
        <v>8628</v>
      </c>
    </row>
    <row r="3408" spans="1:18" x14ac:dyDescent="0.2">
      <c r="A3408" s="274" t="s">
        <v>4960</v>
      </c>
      <c r="B3408" s="274" t="s">
        <v>2629</v>
      </c>
      <c r="C3408" s="274" t="s">
        <v>4961</v>
      </c>
      <c r="D3408" s="273" t="s">
        <v>4962</v>
      </c>
      <c r="E3408" s="296">
        <v>10000</v>
      </c>
      <c r="F3408" s="274" t="s">
        <v>8402</v>
      </c>
      <c r="G3408" s="273" t="s">
        <v>8403</v>
      </c>
      <c r="H3408" s="298" t="s">
        <v>4985</v>
      </c>
      <c r="I3408" s="298" t="s">
        <v>4966</v>
      </c>
      <c r="J3408" s="298" t="s">
        <v>4967</v>
      </c>
      <c r="K3408" s="273"/>
      <c r="L3408" s="273"/>
      <c r="M3408" s="273"/>
      <c r="N3408" s="273">
        <v>3</v>
      </c>
      <c r="O3408" s="273">
        <v>6</v>
      </c>
      <c r="P3408" s="287">
        <v>61159.199999999997</v>
      </c>
      <c r="Q3408" s="288" t="s">
        <v>8627</v>
      </c>
      <c r="R3408" s="289" t="s">
        <v>8628</v>
      </c>
    </row>
    <row r="3409" spans="1:18" x14ac:dyDescent="0.2">
      <c r="A3409" s="274" t="s">
        <v>4960</v>
      </c>
      <c r="B3409" s="274" t="s">
        <v>2629</v>
      </c>
      <c r="C3409" s="274" t="s">
        <v>4961</v>
      </c>
      <c r="D3409" s="273" t="s">
        <v>4962</v>
      </c>
      <c r="E3409" s="296">
        <v>11500</v>
      </c>
      <c r="F3409" s="274" t="s">
        <v>8404</v>
      </c>
      <c r="G3409" s="273" t="s">
        <v>8405</v>
      </c>
      <c r="H3409" s="298" t="s">
        <v>5752</v>
      </c>
      <c r="I3409" s="298" t="s">
        <v>4966</v>
      </c>
      <c r="J3409" s="298" t="s">
        <v>4967</v>
      </c>
      <c r="K3409" s="273"/>
      <c r="L3409" s="273"/>
      <c r="M3409" s="273"/>
      <c r="N3409" s="273">
        <v>3</v>
      </c>
      <c r="O3409" s="273">
        <v>6</v>
      </c>
      <c r="P3409" s="287">
        <v>70159.200000000012</v>
      </c>
      <c r="Q3409" s="288" t="s">
        <v>8627</v>
      </c>
      <c r="R3409" s="289" t="s">
        <v>8628</v>
      </c>
    </row>
    <row r="3410" spans="1:18" x14ac:dyDescent="0.2">
      <c r="A3410" s="274" t="s">
        <v>4960</v>
      </c>
      <c r="B3410" s="274" t="s">
        <v>2629</v>
      </c>
      <c r="C3410" s="274" t="s">
        <v>4961</v>
      </c>
      <c r="D3410" s="273" t="s">
        <v>4962</v>
      </c>
      <c r="E3410" s="296">
        <v>8500</v>
      </c>
      <c r="F3410" s="274" t="s">
        <v>8406</v>
      </c>
      <c r="G3410" s="273" t="s">
        <v>8407</v>
      </c>
      <c r="H3410" s="298" t="s">
        <v>4985</v>
      </c>
      <c r="I3410" s="298" t="s">
        <v>4966</v>
      </c>
      <c r="J3410" s="298" t="s">
        <v>4967</v>
      </c>
      <c r="K3410" s="273"/>
      <c r="L3410" s="273"/>
      <c r="M3410" s="273"/>
      <c r="N3410" s="273">
        <v>3</v>
      </c>
      <c r="O3410" s="273">
        <v>6</v>
      </c>
      <c r="P3410" s="287">
        <v>52159.199999999997</v>
      </c>
      <c r="Q3410" s="288" t="s">
        <v>8627</v>
      </c>
      <c r="R3410" s="289" t="s">
        <v>8628</v>
      </c>
    </row>
    <row r="3411" spans="1:18" x14ac:dyDescent="0.2">
      <c r="A3411" s="274" t="s">
        <v>4960</v>
      </c>
      <c r="B3411" s="274" t="s">
        <v>2629</v>
      </c>
      <c r="C3411" s="274" t="s">
        <v>4961</v>
      </c>
      <c r="D3411" s="273" t="s">
        <v>4962</v>
      </c>
      <c r="E3411" s="296">
        <v>6500</v>
      </c>
      <c r="F3411" s="274" t="s">
        <v>8408</v>
      </c>
      <c r="G3411" s="273" t="s">
        <v>8409</v>
      </c>
      <c r="H3411" s="298" t="s">
        <v>4976</v>
      </c>
      <c r="I3411" s="298" t="s">
        <v>4966</v>
      </c>
      <c r="J3411" s="298" t="s">
        <v>4967</v>
      </c>
      <c r="K3411" s="273"/>
      <c r="L3411" s="273"/>
      <c r="M3411" s="273"/>
      <c r="N3411" s="273">
        <v>3</v>
      </c>
      <c r="O3411" s="273">
        <v>6</v>
      </c>
      <c r="P3411" s="287">
        <v>40809.200000000004</v>
      </c>
      <c r="Q3411" s="288" t="s">
        <v>8627</v>
      </c>
      <c r="R3411" s="289" t="s">
        <v>8628</v>
      </c>
    </row>
    <row r="3412" spans="1:18" x14ac:dyDescent="0.2">
      <c r="A3412" s="274" t="s">
        <v>4960</v>
      </c>
      <c r="B3412" s="274" t="s">
        <v>2629</v>
      </c>
      <c r="C3412" s="274" t="s">
        <v>4961</v>
      </c>
      <c r="D3412" s="273" t="s">
        <v>4962</v>
      </c>
      <c r="E3412" s="296">
        <v>6500</v>
      </c>
      <c r="F3412" s="274" t="s">
        <v>8410</v>
      </c>
      <c r="G3412" s="273" t="s">
        <v>8411</v>
      </c>
      <c r="H3412" s="298" t="s">
        <v>4976</v>
      </c>
      <c r="I3412" s="298" t="s">
        <v>4966</v>
      </c>
      <c r="J3412" s="298" t="s">
        <v>4967</v>
      </c>
      <c r="K3412" s="273"/>
      <c r="L3412" s="273"/>
      <c r="M3412" s="273"/>
      <c r="N3412" s="273">
        <v>4</v>
      </c>
      <c r="O3412" s="273">
        <v>6</v>
      </c>
      <c r="P3412" s="287">
        <v>40159.200000000004</v>
      </c>
      <c r="Q3412" s="288" t="s">
        <v>8627</v>
      </c>
      <c r="R3412" s="289" t="s">
        <v>8628</v>
      </c>
    </row>
    <row r="3413" spans="1:18" x14ac:dyDescent="0.2">
      <c r="A3413" s="274" t="s">
        <v>4960</v>
      </c>
      <c r="B3413" s="274" t="s">
        <v>2629</v>
      </c>
      <c r="C3413" s="274" t="s">
        <v>4961</v>
      </c>
      <c r="D3413" s="273" t="s">
        <v>4962</v>
      </c>
      <c r="E3413" s="296">
        <v>6500</v>
      </c>
      <c r="F3413" s="274" t="s">
        <v>8412</v>
      </c>
      <c r="G3413" s="273" t="s">
        <v>8413</v>
      </c>
      <c r="H3413" s="298" t="s">
        <v>4976</v>
      </c>
      <c r="I3413" s="298" t="s">
        <v>4966</v>
      </c>
      <c r="J3413" s="298" t="s">
        <v>4967</v>
      </c>
      <c r="K3413" s="273"/>
      <c r="L3413" s="273"/>
      <c r="M3413" s="273"/>
      <c r="N3413" s="273">
        <v>4</v>
      </c>
      <c r="O3413" s="273">
        <v>6</v>
      </c>
      <c r="P3413" s="287">
        <v>40159.200000000004</v>
      </c>
      <c r="Q3413" s="288" t="s">
        <v>8627</v>
      </c>
      <c r="R3413" s="289" t="s">
        <v>8628</v>
      </c>
    </row>
    <row r="3414" spans="1:18" x14ac:dyDescent="0.2">
      <c r="A3414" s="274" t="s">
        <v>4960</v>
      </c>
      <c r="B3414" s="274" t="s">
        <v>2629</v>
      </c>
      <c r="C3414" s="274" t="s">
        <v>4961</v>
      </c>
      <c r="D3414" s="273" t="s">
        <v>4962</v>
      </c>
      <c r="E3414" s="296">
        <v>5500</v>
      </c>
      <c r="F3414" s="274" t="s">
        <v>8414</v>
      </c>
      <c r="G3414" s="273" t="s">
        <v>8415</v>
      </c>
      <c r="H3414" s="298" t="s">
        <v>4973</v>
      </c>
      <c r="I3414" s="298" t="s">
        <v>4981</v>
      </c>
      <c r="J3414" s="298" t="s">
        <v>4982</v>
      </c>
      <c r="K3414" s="273"/>
      <c r="L3414" s="273"/>
      <c r="M3414" s="273"/>
      <c r="N3414" s="273">
        <v>0</v>
      </c>
      <c r="O3414" s="273">
        <v>6</v>
      </c>
      <c r="P3414" s="287">
        <v>34159.199999999997</v>
      </c>
      <c r="Q3414" s="288" t="s">
        <v>8627</v>
      </c>
      <c r="R3414" s="289" t="s">
        <v>8628</v>
      </c>
    </row>
    <row r="3415" spans="1:18" x14ac:dyDescent="0.2">
      <c r="A3415" s="274" t="s">
        <v>4960</v>
      </c>
      <c r="B3415" s="274" t="s">
        <v>2629</v>
      </c>
      <c r="C3415" s="274" t="s">
        <v>4961</v>
      </c>
      <c r="D3415" s="273" t="s">
        <v>4970</v>
      </c>
      <c r="E3415" s="296">
        <v>3500</v>
      </c>
      <c r="F3415" s="274" t="s">
        <v>8416</v>
      </c>
      <c r="G3415" s="273" t="s">
        <v>8417</v>
      </c>
      <c r="H3415" s="298" t="s">
        <v>6146</v>
      </c>
      <c r="I3415" s="298" t="s">
        <v>4966</v>
      </c>
      <c r="J3415" s="298" t="s">
        <v>4967</v>
      </c>
      <c r="K3415" s="273"/>
      <c r="L3415" s="273"/>
      <c r="M3415" s="273"/>
      <c r="N3415" s="273">
        <v>0</v>
      </c>
      <c r="O3415" s="273">
        <v>6</v>
      </c>
      <c r="P3415" s="287">
        <v>22159.199999999997</v>
      </c>
      <c r="Q3415" s="288" t="s">
        <v>8627</v>
      </c>
      <c r="R3415" s="289" t="s">
        <v>8628</v>
      </c>
    </row>
    <row r="3416" spans="1:18" x14ac:dyDescent="0.2">
      <c r="A3416" s="274" t="s">
        <v>4960</v>
      </c>
      <c r="B3416" s="274" t="s">
        <v>2629</v>
      </c>
      <c r="C3416" s="274" t="s">
        <v>4961</v>
      </c>
      <c r="D3416" s="273" t="s">
        <v>4962</v>
      </c>
      <c r="E3416" s="296">
        <v>7000</v>
      </c>
      <c r="F3416" s="274" t="s">
        <v>8418</v>
      </c>
      <c r="G3416" s="273" t="s">
        <v>8419</v>
      </c>
      <c r="H3416" s="298" t="s">
        <v>4999</v>
      </c>
      <c r="I3416" s="298" t="s">
        <v>4966</v>
      </c>
      <c r="J3416" s="298" t="s">
        <v>4967</v>
      </c>
      <c r="K3416" s="273"/>
      <c r="L3416" s="273"/>
      <c r="M3416" s="273"/>
      <c r="N3416" s="273">
        <v>0</v>
      </c>
      <c r="O3416" s="273">
        <v>6</v>
      </c>
      <c r="P3416" s="287">
        <v>43159.200000000004</v>
      </c>
      <c r="Q3416" s="288" t="s">
        <v>8627</v>
      </c>
      <c r="R3416" s="289" t="s">
        <v>8628</v>
      </c>
    </row>
    <row r="3417" spans="1:18" x14ac:dyDescent="0.2">
      <c r="A3417" s="274" t="s">
        <v>4960</v>
      </c>
      <c r="B3417" s="274" t="s">
        <v>2629</v>
      </c>
      <c r="C3417" s="274" t="s">
        <v>4961</v>
      </c>
      <c r="D3417" s="273" t="s">
        <v>4962</v>
      </c>
      <c r="E3417" s="296">
        <v>9500</v>
      </c>
      <c r="F3417" s="274" t="s">
        <v>8420</v>
      </c>
      <c r="G3417" s="273" t="s">
        <v>8421</v>
      </c>
      <c r="H3417" s="298" t="s">
        <v>4965</v>
      </c>
      <c r="I3417" s="298" t="s">
        <v>4966</v>
      </c>
      <c r="J3417" s="298" t="s">
        <v>4967</v>
      </c>
      <c r="K3417" s="273"/>
      <c r="L3417" s="273"/>
      <c r="M3417" s="273"/>
      <c r="N3417" s="273">
        <v>4</v>
      </c>
      <c r="O3417" s="273">
        <v>6</v>
      </c>
      <c r="P3417" s="287">
        <v>58159.199999999997</v>
      </c>
      <c r="Q3417" s="288" t="s">
        <v>8627</v>
      </c>
      <c r="R3417" s="289" t="s">
        <v>8628</v>
      </c>
    </row>
    <row r="3418" spans="1:18" x14ac:dyDescent="0.2">
      <c r="A3418" s="274" t="s">
        <v>4960</v>
      </c>
      <c r="B3418" s="274" t="s">
        <v>2629</v>
      </c>
      <c r="C3418" s="274" t="s">
        <v>4961</v>
      </c>
      <c r="D3418" s="273" t="s">
        <v>4962</v>
      </c>
      <c r="E3418" s="296">
        <v>6500</v>
      </c>
      <c r="F3418" s="274" t="s">
        <v>8422</v>
      </c>
      <c r="G3418" s="273" t="s">
        <v>8423</v>
      </c>
      <c r="H3418" s="274" t="s">
        <v>4976</v>
      </c>
      <c r="I3418" s="274" t="s">
        <v>4966</v>
      </c>
      <c r="J3418" s="274" t="s">
        <v>4967</v>
      </c>
      <c r="K3418" s="273"/>
      <c r="L3418" s="273"/>
      <c r="M3418" s="273"/>
      <c r="N3418" s="273">
        <v>0</v>
      </c>
      <c r="O3418" s="273">
        <v>6</v>
      </c>
      <c r="P3418" s="287">
        <v>40159.200000000004</v>
      </c>
      <c r="Q3418" s="274"/>
      <c r="R3418" s="290"/>
    </row>
    <row r="3419" spans="1:18" x14ac:dyDescent="0.2">
      <c r="A3419" s="274" t="s">
        <v>4960</v>
      </c>
      <c r="B3419" s="274" t="s">
        <v>2629</v>
      </c>
      <c r="C3419" s="274" t="s">
        <v>4961</v>
      </c>
      <c r="D3419" s="273" t="s">
        <v>4962</v>
      </c>
      <c r="E3419" s="296">
        <v>10000</v>
      </c>
      <c r="F3419" s="274" t="s">
        <v>8424</v>
      </c>
      <c r="G3419" s="273" t="s">
        <v>8425</v>
      </c>
      <c r="H3419" s="298" t="s">
        <v>4985</v>
      </c>
      <c r="I3419" s="298" t="s">
        <v>4966</v>
      </c>
      <c r="J3419" s="298" t="s">
        <v>4967</v>
      </c>
      <c r="K3419" s="273"/>
      <c r="L3419" s="273"/>
      <c r="M3419" s="273"/>
      <c r="N3419" s="273">
        <v>3</v>
      </c>
      <c r="O3419" s="273">
        <v>6</v>
      </c>
      <c r="P3419" s="287">
        <v>61159.199999999997</v>
      </c>
      <c r="Q3419" s="288" t="s">
        <v>8627</v>
      </c>
      <c r="R3419" s="289" t="s">
        <v>8628</v>
      </c>
    </row>
    <row r="3420" spans="1:18" x14ac:dyDescent="0.2">
      <c r="A3420" s="274" t="s">
        <v>4960</v>
      </c>
      <c r="B3420" s="274" t="s">
        <v>2629</v>
      </c>
      <c r="C3420" s="274" t="s">
        <v>4961</v>
      </c>
      <c r="D3420" s="273" t="s">
        <v>4962</v>
      </c>
      <c r="E3420" s="296">
        <v>10000</v>
      </c>
      <c r="F3420" s="274" t="s">
        <v>8426</v>
      </c>
      <c r="G3420" s="273" t="s">
        <v>8427</v>
      </c>
      <c r="H3420" s="298" t="s">
        <v>4985</v>
      </c>
      <c r="I3420" s="298" t="s">
        <v>4966</v>
      </c>
      <c r="J3420" s="298" t="s">
        <v>4967</v>
      </c>
      <c r="K3420" s="273"/>
      <c r="L3420" s="273"/>
      <c r="M3420" s="273"/>
      <c r="N3420" s="273">
        <v>3</v>
      </c>
      <c r="O3420" s="273">
        <v>6</v>
      </c>
      <c r="P3420" s="287">
        <v>61159.199999999997</v>
      </c>
      <c r="Q3420" s="288" t="s">
        <v>8627</v>
      </c>
      <c r="R3420" s="289" t="s">
        <v>8628</v>
      </c>
    </row>
    <row r="3421" spans="1:18" x14ac:dyDescent="0.2">
      <c r="A3421" s="274" t="s">
        <v>4960</v>
      </c>
      <c r="B3421" s="274" t="s">
        <v>2629</v>
      </c>
      <c r="C3421" s="274" t="s">
        <v>4961</v>
      </c>
      <c r="D3421" s="273" t="s">
        <v>4962</v>
      </c>
      <c r="E3421" s="296">
        <v>9500</v>
      </c>
      <c r="F3421" s="274" t="s">
        <v>8430</v>
      </c>
      <c r="G3421" s="273" t="s">
        <v>8431</v>
      </c>
      <c r="H3421" s="298" t="s">
        <v>5747</v>
      </c>
      <c r="I3421" s="298" t="s">
        <v>4966</v>
      </c>
      <c r="J3421" s="298" t="s">
        <v>4967</v>
      </c>
      <c r="K3421" s="273"/>
      <c r="L3421" s="273"/>
      <c r="M3421" s="273"/>
      <c r="N3421" s="273">
        <v>0</v>
      </c>
      <c r="O3421" s="273">
        <v>6</v>
      </c>
      <c r="P3421" s="287">
        <v>58159.199999999997</v>
      </c>
      <c r="Q3421" s="288" t="s">
        <v>8627</v>
      </c>
      <c r="R3421" s="289" t="s">
        <v>8628</v>
      </c>
    </row>
    <row r="3422" spans="1:18" x14ac:dyDescent="0.2">
      <c r="A3422" s="274" t="s">
        <v>4960</v>
      </c>
      <c r="B3422" s="274" t="s">
        <v>2629</v>
      </c>
      <c r="C3422" s="274" t="s">
        <v>4961</v>
      </c>
      <c r="D3422" s="273" t="s">
        <v>4962</v>
      </c>
      <c r="E3422" s="296">
        <v>6500</v>
      </c>
      <c r="F3422" s="274" t="s">
        <v>8432</v>
      </c>
      <c r="G3422" s="273" t="s">
        <v>8433</v>
      </c>
      <c r="H3422" s="298" t="s">
        <v>4976</v>
      </c>
      <c r="I3422" s="298" t="s">
        <v>4966</v>
      </c>
      <c r="J3422" s="298" t="s">
        <v>4967</v>
      </c>
      <c r="K3422" s="273"/>
      <c r="L3422" s="273"/>
      <c r="M3422" s="273"/>
      <c r="N3422" s="273">
        <v>0</v>
      </c>
      <c r="O3422" s="273">
        <v>6</v>
      </c>
      <c r="P3422" s="287">
        <v>40159.200000000004</v>
      </c>
      <c r="Q3422" s="288" t="s">
        <v>8627</v>
      </c>
      <c r="R3422" s="289" t="s">
        <v>8628</v>
      </c>
    </row>
    <row r="3423" spans="1:18" x14ac:dyDescent="0.2">
      <c r="A3423" s="274" t="s">
        <v>4960</v>
      </c>
      <c r="B3423" s="274" t="s">
        <v>2629</v>
      </c>
      <c r="C3423" s="274" t="s">
        <v>4961</v>
      </c>
      <c r="D3423" s="273" t="s">
        <v>4962</v>
      </c>
      <c r="E3423" s="296">
        <v>6500</v>
      </c>
      <c r="F3423" s="274" t="s">
        <v>8434</v>
      </c>
      <c r="G3423" s="273" t="s">
        <v>8435</v>
      </c>
      <c r="H3423" s="298" t="s">
        <v>4973</v>
      </c>
      <c r="I3423" s="298" t="s">
        <v>4966</v>
      </c>
      <c r="J3423" s="298" t="s">
        <v>4967</v>
      </c>
      <c r="K3423" s="273"/>
      <c r="L3423" s="273"/>
      <c r="M3423" s="273"/>
      <c r="N3423" s="273">
        <v>4</v>
      </c>
      <c r="O3423" s="273">
        <v>6</v>
      </c>
      <c r="P3423" s="287">
        <v>40159.200000000004</v>
      </c>
      <c r="Q3423" s="288" t="s">
        <v>8627</v>
      </c>
      <c r="R3423" s="289" t="s">
        <v>8628</v>
      </c>
    </row>
    <row r="3424" spans="1:18" x14ac:dyDescent="0.2">
      <c r="A3424" s="274" t="s">
        <v>4960</v>
      </c>
      <c r="B3424" s="274" t="s">
        <v>2629</v>
      </c>
      <c r="C3424" s="274" t="s">
        <v>4961</v>
      </c>
      <c r="D3424" s="273" t="s">
        <v>4962</v>
      </c>
      <c r="E3424" s="296">
        <v>6500</v>
      </c>
      <c r="F3424" s="274" t="s">
        <v>8436</v>
      </c>
      <c r="G3424" s="273" t="s">
        <v>8437</v>
      </c>
      <c r="H3424" s="298" t="s">
        <v>4985</v>
      </c>
      <c r="I3424" s="298" t="s">
        <v>4966</v>
      </c>
      <c r="J3424" s="298" t="s">
        <v>4967</v>
      </c>
      <c r="K3424" s="273"/>
      <c r="L3424" s="273"/>
      <c r="M3424" s="273"/>
      <c r="N3424" s="273">
        <v>3</v>
      </c>
      <c r="O3424" s="273">
        <v>6</v>
      </c>
      <c r="P3424" s="287">
        <v>40159.200000000004</v>
      </c>
      <c r="Q3424" s="288" t="s">
        <v>8627</v>
      </c>
      <c r="R3424" s="289" t="s">
        <v>8628</v>
      </c>
    </row>
    <row r="3425" spans="1:18" x14ac:dyDescent="0.2">
      <c r="A3425" s="274" t="s">
        <v>4960</v>
      </c>
      <c r="B3425" s="274" t="s">
        <v>2629</v>
      </c>
      <c r="C3425" s="274" t="s">
        <v>4961</v>
      </c>
      <c r="D3425" s="273" t="s">
        <v>4970</v>
      </c>
      <c r="E3425" s="296">
        <v>3800</v>
      </c>
      <c r="F3425" s="274" t="s">
        <v>8438</v>
      </c>
      <c r="G3425" s="273" t="s">
        <v>8439</v>
      </c>
      <c r="H3425" s="298" t="s">
        <v>5154</v>
      </c>
      <c r="I3425" s="298" t="s">
        <v>4966</v>
      </c>
      <c r="J3425" s="298" t="s">
        <v>5123</v>
      </c>
      <c r="K3425" s="273"/>
      <c r="L3425" s="273"/>
      <c r="M3425" s="273"/>
      <c r="N3425" s="273">
        <v>0</v>
      </c>
      <c r="O3425" s="273">
        <v>6</v>
      </c>
      <c r="P3425" s="287">
        <v>23959.199999999997</v>
      </c>
      <c r="Q3425" s="288" t="s">
        <v>8627</v>
      </c>
      <c r="R3425" s="289" t="s">
        <v>8628</v>
      </c>
    </row>
    <row r="3426" spans="1:18" x14ac:dyDescent="0.2">
      <c r="A3426" s="274" t="s">
        <v>4960</v>
      </c>
      <c r="B3426" s="274" t="s">
        <v>2629</v>
      </c>
      <c r="C3426" s="274" t="s">
        <v>4961</v>
      </c>
      <c r="D3426" s="273" t="s">
        <v>4962</v>
      </c>
      <c r="E3426" s="296">
        <v>5500</v>
      </c>
      <c r="F3426" s="274" t="s">
        <v>8440</v>
      </c>
      <c r="G3426" s="273" t="s">
        <v>8441</v>
      </c>
      <c r="H3426" s="298" t="s">
        <v>7637</v>
      </c>
      <c r="I3426" s="298" t="s">
        <v>4981</v>
      </c>
      <c r="J3426" s="298" t="s">
        <v>4982</v>
      </c>
      <c r="K3426" s="273"/>
      <c r="L3426" s="273"/>
      <c r="M3426" s="273"/>
      <c r="N3426" s="273">
        <v>0</v>
      </c>
      <c r="O3426" s="273">
        <v>6</v>
      </c>
      <c r="P3426" s="287">
        <v>34159.199999999997</v>
      </c>
      <c r="Q3426" s="288" t="s">
        <v>8627</v>
      </c>
      <c r="R3426" s="289" t="s">
        <v>8628</v>
      </c>
    </row>
    <row r="3427" spans="1:18" x14ac:dyDescent="0.2">
      <c r="A3427" s="274" t="s">
        <v>4960</v>
      </c>
      <c r="B3427" s="274" t="s">
        <v>2629</v>
      </c>
      <c r="C3427" s="274" t="s">
        <v>4961</v>
      </c>
      <c r="D3427" s="273" t="s">
        <v>4962</v>
      </c>
      <c r="E3427" s="296">
        <v>9500</v>
      </c>
      <c r="F3427" s="274" t="s">
        <v>8442</v>
      </c>
      <c r="G3427" s="273" t="s">
        <v>8443</v>
      </c>
      <c r="H3427" s="274" t="s">
        <v>4985</v>
      </c>
      <c r="I3427" s="274" t="s">
        <v>4966</v>
      </c>
      <c r="J3427" s="274" t="s">
        <v>4967</v>
      </c>
      <c r="K3427" s="273"/>
      <c r="L3427" s="273"/>
      <c r="M3427" s="273"/>
      <c r="N3427" s="273">
        <v>1</v>
      </c>
      <c r="O3427" s="273">
        <v>3</v>
      </c>
      <c r="P3427" s="287">
        <v>29628.080000000002</v>
      </c>
      <c r="Q3427" s="274"/>
      <c r="R3427" s="290"/>
    </row>
    <row r="3428" spans="1:18" x14ac:dyDescent="0.2">
      <c r="A3428" s="274" t="s">
        <v>4960</v>
      </c>
      <c r="B3428" s="274" t="s">
        <v>2629</v>
      </c>
      <c r="C3428" s="274" t="s">
        <v>4961</v>
      </c>
      <c r="D3428" s="273" t="s">
        <v>4962</v>
      </c>
      <c r="E3428" s="296">
        <v>11000</v>
      </c>
      <c r="F3428" s="274" t="s">
        <v>8444</v>
      </c>
      <c r="G3428" s="273" t="s">
        <v>8445</v>
      </c>
      <c r="H3428" s="298" t="s">
        <v>4985</v>
      </c>
      <c r="I3428" s="298" t="s">
        <v>4966</v>
      </c>
      <c r="J3428" s="298" t="s">
        <v>4967</v>
      </c>
      <c r="K3428" s="273"/>
      <c r="L3428" s="273"/>
      <c r="M3428" s="273"/>
      <c r="N3428" s="273">
        <v>4</v>
      </c>
      <c r="O3428" s="273">
        <v>6</v>
      </c>
      <c r="P3428" s="287">
        <v>67159.200000000012</v>
      </c>
      <c r="Q3428" s="288" t="s">
        <v>8627</v>
      </c>
      <c r="R3428" s="289" t="s">
        <v>8628</v>
      </c>
    </row>
    <row r="3429" spans="1:18" x14ac:dyDescent="0.2">
      <c r="A3429" s="274" t="s">
        <v>4960</v>
      </c>
      <c r="B3429" s="274" t="s">
        <v>2629</v>
      </c>
      <c r="C3429" s="274" t="s">
        <v>4961</v>
      </c>
      <c r="D3429" s="273" t="s">
        <v>4962</v>
      </c>
      <c r="E3429" s="296">
        <v>6500</v>
      </c>
      <c r="F3429" s="274" t="s">
        <v>8446</v>
      </c>
      <c r="G3429" s="273" t="s">
        <v>8447</v>
      </c>
      <c r="H3429" s="298" t="s">
        <v>5258</v>
      </c>
      <c r="I3429" s="298" t="s">
        <v>4966</v>
      </c>
      <c r="J3429" s="298" t="s">
        <v>4967</v>
      </c>
      <c r="K3429" s="273"/>
      <c r="L3429" s="273"/>
      <c r="M3429" s="273"/>
      <c r="N3429" s="273">
        <v>3</v>
      </c>
      <c r="O3429" s="273">
        <v>6</v>
      </c>
      <c r="P3429" s="287">
        <v>40159.200000000004</v>
      </c>
      <c r="Q3429" s="288" t="s">
        <v>8627</v>
      </c>
      <c r="R3429" s="289" t="s">
        <v>8628</v>
      </c>
    </row>
    <row r="3430" spans="1:18" x14ac:dyDescent="0.2">
      <c r="A3430" s="274" t="s">
        <v>4960</v>
      </c>
      <c r="B3430" s="274" t="s">
        <v>2629</v>
      </c>
      <c r="C3430" s="274" t="s">
        <v>4961</v>
      </c>
      <c r="D3430" s="273" t="s">
        <v>4962</v>
      </c>
      <c r="E3430" s="296">
        <v>8500</v>
      </c>
      <c r="F3430" s="274" t="s">
        <v>8448</v>
      </c>
      <c r="G3430" s="273" t="s">
        <v>8449</v>
      </c>
      <c r="H3430" s="298" t="s">
        <v>4965</v>
      </c>
      <c r="I3430" s="298" t="s">
        <v>4966</v>
      </c>
      <c r="J3430" s="298" t="s">
        <v>4967</v>
      </c>
      <c r="K3430" s="273"/>
      <c r="L3430" s="273"/>
      <c r="M3430" s="273"/>
      <c r="N3430" s="273">
        <v>4</v>
      </c>
      <c r="O3430" s="273">
        <v>6</v>
      </c>
      <c r="P3430" s="287">
        <v>52159.199999999997</v>
      </c>
      <c r="Q3430" s="288" t="s">
        <v>8627</v>
      </c>
      <c r="R3430" s="289" t="s">
        <v>8628</v>
      </c>
    </row>
    <row r="3431" spans="1:18" x14ac:dyDescent="0.2">
      <c r="A3431" s="274" t="s">
        <v>4960</v>
      </c>
      <c r="B3431" s="274" t="s">
        <v>2629</v>
      </c>
      <c r="C3431" s="274" t="s">
        <v>4961</v>
      </c>
      <c r="D3431" s="273" t="s">
        <v>4962</v>
      </c>
      <c r="E3431" s="296">
        <v>7500</v>
      </c>
      <c r="F3431" s="274" t="s">
        <v>8450</v>
      </c>
      <c r="G3431" s="273" t="s">
        <v>8451</v>
      </c>
      <c r="H3431" s="298" t="s">
        <v>8452</v>
      </c>
      <c r="I3431" s="298" t="s">
        <v>4966</v>
      </c>
      <c r="J3431" s="298" t="s">
        <v>4967</v>
      </c>
      <c r="K3431" s="273"/>
      <c r="L3431" s="273"/>
      <c r="M3431" s="273"/>
      <c r="N3431" s="273">
        <v>0</v>
      </c>
      <c r="O3431" s="273">
        <v>6</v>
      </c>
      <c r="P3431" s="287">
        <v>46159.200000000004</v>
      </c>
      <c r="Q3431" s="288" t="s">
        <v>8627</v>
      </c>
      <c r="R3431" s="289" t="s">
        <v>8628</v>
      </c>
    </row>
    <row r="3432" spans="1:18" x14ac:dyDescent="0.2">
      <c r="A3432" s="274" t="s">
        <v>4960</v>
      </c>
      <c r="B3432" s="274" t="s">
        <v>2629</v>
      </c>
      <c r="C3432" s="274" t="s">
        <v>4961</v>
      </c>
      <c r="D3432" s="273" t="s">
        <v>5052</v>
      </c>
      <c r="E3432" s="296">
        <v>7000</v>
      </c>
      <c r="F3432" s="274" t="s">
        <v>8453</v>
      </c>
      <c r="G3432" s="273" t="s">
        <v>8454</v>
      </c>
      <c r="H3432" s="298" t="s">
        <v>4992</v>
      </c>
      <c r="I3432" s="298" t="s">
        <v>4966</v>
      </c>
      <c r="J3432" s="298" t="s">
        <v>5123</v>
      </c>
      <c r="K3432" s="273"/>
      <c r="L3432" s="273"/>
      <c r="M3432" s="273"/>
      <c r="N3432" s="273">
        <v>0</v>
      </c>
      <c r="O3432" s="273">
        <v>6</v>
      </c>
      <c r="P3432" s="287">
        <v>43159.200000000004</v>
      </c>
      <c r="Q3432" s="288" t="s">
        <v>8627</v>
      </c>
      <c r="R3432" s="289" t="s">
        <v>8628</v>
      </c>
    </row>
    <row r="3433" spans="1:18" x14ac:dyDescent="0.2">
      <c r="A3433" s="274" t="s">
        <v>4960</v>
      </c>
      <c r="B3433" s="274" t="s">
        <v>2629</v>
      </c>
      <c r="C3433" s="274" t="s">
        <v>4961</v>
      </c>
      <c r="D3433" s="273" t="s">
        <v>4962</v>
      </c>
      <c r="E3433" s="296">
        <v>6500</v>
      </c>
      <c r="F3433" s="274" t="s">
        <v>8455</v>
      </c>
      <c r="G3433" s="273" t="s">
        <v>8456</v>
      </c>
      <c r="H3433" s="298" t="s">
        <v>4965</v>
      </c>
      <c r="I3433" s="298" t="s">
        <v>4966</v>
      </c>
      <c r="J3433" s="298" t="s">
        <v>4967</v>
      </c>
      <c r="K3433" s="273"/>
      <c r="L3433" s="273"/>
      <c r="M3433" s="273"/>
      <c r="N3433" s="273">
        <v>4</v>
      </c>
      <c r="O3433" s="273">
        <v>6</v>
      </c>
      <c r="P3433" s="287">
        <v>40159.200000000004</v>
      </c>
      <c r="Q3433" s="288" t="s">
        <v>8627</v>
      </c>
      <c r="R3433" s="289" t="s">
        <v>8628</v>
      </c>
    </row>
    <row r="3434" spans="1:18" x14ac:dyDescent="0.2">
      <c r="A3434" s="274" t="s">
        <v>4960</v>
      </c>
      <c r="B3434" s="274" t="s">
        <v>2629</v>
      </c>
      <c r="C3434" s="274" t="s">
        <v>4961</v>
      </c>
      <c r="D3434" s="273" t="s">
        <v>4962</v>
      </c>
      <c r="E3434" s="296">
        <v>6500</v>
      </c>
      <c r="F3434" s="274" t="s">
        <v>8457</v>
      </c>
      <c r="G3434" s="273" t="s">
        <v>8458</v>
      </c>
      <c r="H3434" s="298" t="s">
        <v>4965</v>
      </c>
      <c r="I3434" s="298" t="s">
        <v>4966</v>
      </c>
      <c r="J3434" s="298" t="s">
        <v>4967</v>
      </c>
      <c r="K3434" s="273"/>
      <c r="L3434" s="273"/>
      <c r="M3434" s="273"/>
      <c r="N3434" s="273">
        <v>4</v>
      </c>
      <c r="O3434" s="273">
        <v>6</v>
      </c>
      <c r="P3434" s="287">
        <v>40159.200000000004</v>
      </c>
      <c r="Q3434" s="288" t="s">
        <v>8627</v>
      </c>
      <c r="R3434" s="289" t="s">
        <v>8628</v>
      </c>
    </row>
    <row r="3435" spans="1:18" x14ac:dyDescent="0.2">
      <c r="A3435" s="274" t="s">
        <v>4960</v>
      </c>
      <c r="B3435" s="274" t="s">
        <v>2629</v>
      </c>
      <c r="C3435" s="274" t="s">
        <v>4961</v>
      </c>
      <c r="D3435" s="273" t="s">
        <v>4962</v>
      </c>
      <c r="E3435" s="296">
        <v>5500</v>
      </c>
      <c r="F3435" s="274" t="s">
        <v>8459</v>
      </c>
      <c r="G3435" s="273" t="s">
        <v>8460</v>
      </c>
      <c r="H3435" s="298" t="s">
        <v>4965</v>
      </c>
      <c r="I3435" s="298" t="s">
        <v>4966</v>
      </c>
      <c r="J3435" s="298" t="s">
        <v>4967</v>
      </c>
      <c r="K3435" s="273"/>
      <c r="L3435" s="273"/>
      <c r="M3435" s="273"/>
      <c r="N3435" s="273">
        <v>3</v>
      </c>
      <c r="O3435" s="273">
        <v>6</v>
      </c>
      <c r="P3435" s="287">
        <v>34159.199999999997</v>
      </c>
      <c r="Q3435" s="288" t="s">
        <v>8627</v>
      </c>
      <c r="R3435" s="289" t="s">
        <v>8628</v>
      </c>
    </row>
    <row r="3436" spans="1:18" x14ac:dyDescent="0.2">
      <c r="A3436" s="274" t="s">
        <v>4960</v>
      </c>
      <c r="B3436" s="274" t="s">
        <v>2629</v>
      </c>
      <c r="C3436" s="274" t="s">
        <v>4961</v>
      </c>
      <c r="D3436" s="273" t="s">
        <v>4962</v>
      </c>
      <c r="E3436" s="296">
        <v>9500</v>
      </c>
      <c r="F3436" s="274" t="s">
        <v>8461</v>
      </c>
      <c r="G3436" s="273" t="s">
        <v>8462</v>
      </c>
      <c r="H3436" s="298" t="s">
        <v>4985</v>
      </c>
      <c r="I3436" s="298" t="s">
        <v>4966</v>
      </c>
      <c r="J3436" s="298" t="s">
        <v>4967</v>
      </c>
      <c r="K3436" s="273"/>
      <c r="L3436" s="273"/>
      <c r="M3436" s="273"/>
      <c r="N3436" s="273">
        <v>4</v>
      </c>
      <c r="O3436" s="273">
        <v>6</v>
      </c>
      <c r="P3436" s="287">
        <v>58159.199999999997</v>
      </c>
      <c r="Q3436" s="288" t="s">
        <v>8627</v>
      </c>
      <c r="R3436" s="289" t="s">
        <v>8628</v>
      </c>
    </row>
    <row r="3437" spans="1:18" x14ac:dyDescent="0.2">
      <c r="A3437" s="274" t="s">
        <v>4960</v>
      </c>
      <c r="B3437" s="274" t="s">
        <v>2629</v>
      </c>
      <c r="C3437" s="274" t="s">
        <v>4961</v>
      </c>
      <c r="D3437" s="273" t="s">
        <v>4962</v>
      </c>
      <c r="E3437" s="296">
        <v>8500</v>
      </c>
      <c r="F3437" s="274" t="s">
        <v>8463</v>
      </c>
      <c r="G3437" s="273" t="s">
        <v>8464</v>
      </c>
      <c r="H3437" s="298" t="s">
        <v>4985</v>
      </c>
      <c r="I3437" s="298" t="s">
        <v>4966</v>
      </c>
      <c r="J3437" s="298" t="s">
        <v>4967</v>
      </c>
      <c r="K3437" s="273"/>
      <c r="L3437" s="273"/>
      <c r="M3437" s="273"/>
      <c r="N3437" s="273">
        <v>3</v>
      </c>
      <c r="O3437" s="273">
        <v>6</v>
      </c>
      <c r="P3437" s="287">
        <v>52159.199999999997</v>
      </c>
      <c r="Q3437" s="288" t="s">
        <v>8627</v>
      </c>
      <c r="R3437" s="289" t="s">
        <v>8628</v>
      </c>
    </row>
    <row r="3438" spans="1:18" x14ac:dyDescent="0.2">
      <c r="A3438" s="274" t="s">
        <v>4960</v>
      </c>
      <c r="B3438" s="274" t="s">
        <v>2629</v>
      </c>
      <c r="C3438" s="274" t="s">
        <v>4961</v>
      </c>
      <c r="D3438" s="273" t="s">
        <v>4962</v>
      </c>
      <c r="E3438" s="296">
        <v>8500</v>
      </c>
      <c r="F3438" s="274" t="s">
        <v>8465</v>
      </c>
      <c r="G3438" s="273" t="s">
        <v>8466</v>
      </c>
      <c r="H3438" s="298" t="s">
        <v>4965</v>
      </c>
      <c r="I3438" s="298" t="s">
        <v>4966</v>
      </c>
      <c r="J3438" s="298" t="s">
        <v>4967</v>
      </c>
      <c r="K3438" s="273"/>
      <c r="L3438" s="273"/>
      <c r="M3438" s="273"/>
      <c r="N3438" s="273">
        <v>0</v>
      </c>
      <c r="O3438" s="273">
        <v>6</v>
      </c>
      <c r="P3438" s="287">
        <v>52159.199999999997</v>
      </c>
      <c r="Q3438" s="288" t="s">
        <v>8627</v>
      </c>
      <c r="R3438" s="289" t="s">
        <v>8628</v>
      </c>
    </row>
    <row r="3439" spans="1:18" x14ac:dyDescent="0.2">
      <c r="A3439" s="274" t="s">
        <v>4960</v>
      </c>
      <c r="B3439" s="274" t="s">
        <v>2629</v>
      </c>
      <c r="C3439" s="274" t="s">
        <v>4961</v>
      </c>
      <c r="D3439" s="273" t="s">
        <v>4970</v>
      </c>
      <c r="E3439" s="296">
        <v>4500</v>
      </c>
      <c r="F3439" s="274" t="s">
        <v>8467</v>
      </c>
      <c r="G3439" s="273" t="s">
        <v>8468</v>
      </c>
      <c r="H3439" s="274" t="s">
        <v>5154</v>
      </c>
      <c r="I3439" s="274" t="s">
        <v>4966</v>
      </c>
      <c r="J3439" s="274" t="s">
        <v>5123</v>
      </c>
      <c r="K3439" s="273"/>
      <c r="L3439" s="273"/>
      <c r="M3439" s="273"/>
      <c r="N3439" s="273">
        <v>3</v>
      </c>
      <c r="O3439" s="273">
        <v>6</v>
      </c>
      <c r="P3439" s="287">
        <v>28159.199999999997</v>
      </c>
      <c r="Q3439" s="274"/>
      <c r="R3439" s="290"/>
    </row>
    <row r="3440" spans="1:18" x14ac:dyDescent="0.2">
      <c r="A3440" s="274" t="s">
        <v>4960</v>
      </c>
      <c r="B3440" s="274" t="s">
        <v>2629</v>
      </c>
      <c r="C3440" s="274" t="s">
        <v>4961</v>
      </c>
      <c r="D3440" s="273" t="s">
        <v>4962</v>
      </c>
      <c r="E3440" s="296">
        <v>4000</v>
      </c>
      <c r="F3440" s="274" t="s">
        <v>8469</v>
      </c>
      <c r="G3440" s="273" t="s">
        <v>8470</v>
      </c>
      <c r="H3440" s="298" t="s">
        <v>4965</v>
      </c>
      <c r="I3440" s="298" t="s">
        <v>4966</v>
      </c>
      <c r="J3440" s="298" t="s">
        <v>4967</v>
      </c>
      <c r="K3440" s="273"/>
      <c r="L3440" s="273"/>
      <c r="M3440" s="273"/>
      <c r="N3440" s="273">
        <v>0</v>
      </c>
      <c r="O3440" s="273">
        <v>6</v>
      </c>
      <c r="P3440" s="287">
        <v>25159.199999999997</v>
      </c>
      <c r="Q3440" s="288" t="s">
        <v>8627</v>
      </c>
      <c r="R3440" s="289" t="s">
        <v>8628</v>
      </c>
    </row>
    <row r="3441" spans="1:18" x14ac:dyDescent="0.2">
      <c r="A3441" s="274" t="s">
        <v>4960</v>
      </c>
      <c r="B3441" s="274" t="s">
        <v>2629</v>
      </c>
      <c r="C3441" s="274" t="s">
        <v>4961</v>
      </c>
      <c r="D3441" s="273" t="s">
        <v>4962</v>
      </c>
      <c r="E3441" s="296">
        <v>4800</v>
      </c>
      <c r="F3441" s="274" t="s">
        <v>8471</v>
      </c>
      <c r="G3441" s="273" t="s">
        <v>8472</v>
      </c>
      <c r="H3441" s="298" t="s">
        <v>4965</v>
      </c>
      <c r="I3441" s="298" t="s">
        <v>4966</v>
      </c>
      <c r="J3441" s="298" t="s">
        <v>4967</v>
      </c>
      <c r="K3441" s="273"/>
      <c r="L3441" s="273"/>
      <c r="M3441" s="273"/>
      <c r="N3441" s="273">
        <v>0</v>
      </c>
      <c r="O3441" s="273">
        <v>6</v>
      </c>
      <c r="P3441" s="287">
        <v>29959.199999999997</v>
      </c>
      <c r="Q3441" s="288" t="s">
        <v>8627</v>
      </c>
      <c r="R3441" s="289" t="s">
        <v>8628</v>
      </c>
    </row>
    <row r="3442" spans="1:18" x14ac:dyDescent="0.2">
      <c r="A3442" s="274" t="s">
        <v>4960</v>
      </c>
      <c r="B3442" s="274" t="s">
        <v>2629</v>
      </c>
      <c r="C3442" s="274" t="s">
        <v>4961</v>
      </c>
      <c r="D3442" s="273" t="s">
        <v>4970</v>
      </c>
      <c r="E3442" s="296">
        <v>3500</v>
      </c>
      <c r="F3442" s="274" t="s">
        <v>8473</v>
      </c>
      <c r="G3442" s="273" t="s">
        <v>8474</v>
      </c>
      <c r="H3442" s="298" t="s">
        <v>4973</v>
      </c>
      <c r="I3442" s="298" t="s">
        <v>5020</v>
      </c>
      <c r="J3442" s="298" t="s">
        <v>4982</v>
      </c>
      <c r="K3442" s="273"/>
      <c r="L3442" s="273"/>
      <c r="M3442" s="273"/>
      <c r="N3442" s="273">
        <v>0</v>
      </c>
      <c r="O3442" s="273">
        <v>6</v>
      </c>
      <c r="P3442" s="287">
        <v>22159.199999999997</v>
      </c>
      <c r="Q3442" s="288" t="s">
        <v>8627</v>
      </c>
      <c r="R3442" s="289" t="s">
        <v>8628</v>
      </c>
    </row>
    <row r="3443" spans="1:18" x14ac:dyDescent="0.2">
      <c r="A3443" s="274" t="s">
        <v>4960</v>
      </c>
      <c r="B3443" s="274" t="s">
        <v>2629</v>
      </c>
      <c r="C3443" s="274" t="s">
        <v>4961</v>
      </c>
      <c r="D3443" s="273" t="s">
        <v>4962</v>
      </c>
      <c r="E3443" s="296">
        <v>10000</v>
      </c>
      <c r="F3443" s="274" t="s">
        <v>8475</v>
      </c>
      <c r="G3443" s="273" t="s">
        <v>8476</v>
      </c>
      <c r="H3443" s="298" t="s">
        <v>4985</v>
      </c>
      <c r="I3443" s="298" t="s">
        <v>4966</v>
      </c>
      <c r="J3443" s="298" t="s">
        <v>4967</v>
      </c>
      <c r="K3443" s="273"/>
      <c r="L3443" s="273"/>
      <c r="M3443" s="273"/>
      <c r="N3443" s="273">
        <v>3</v>
      </c>
      <c r="O3443" s="273">
        <v>6</v>
      </c>
      <c r="P3443" s="287">
        <v>61159.199999999997</v>
      </c>
      <c r="Q3443" s="288" t="s">
        <v>8627</v>
      </c>
      <c r="R3443" s="289" t="s">
        <v>8628</v>
      </c>
    </row>
    <row r="3444" spans="1:18" x14ac:dyDescent="0.2">
      <c r="A3444" s="274" t="s">
        <v>4960</v>
      </c>
      <c r="B3444" s="274" t="s">
        <v>2629</v>
      </c>
      <c r="C3444" s="274" t="s">
        <v>4961</v>
      </c>
      <c r="D3444" s="273" t="s">
        <v>4962</v>
      </c>
      <c r="E3444" s="296">
        <v>6500</v>
      </c>
      <c r="F3444" s="274" t="s">
        <v>8477</v>
      </c>
      <c r="G3444" s="273" t="s">
        <v>8478</v>
      </c>
      <c r="H3444" s="298" t="s">
        <v>4976</v>
      </c>
      <c r="I3444" s="298" t="s">
        <v>4966</v>
      </c>
      <c r="J3444" s="298" t="s">
        <v>4967</v>
      </c>
      <c r="K3444" s="273"/>
      <c r="L3444" s="273"/>
      <c r="M3444" s="273"/>
      <c r="N3444" s="273">
        <v>4</v>
      </c>
      <c r="O3444" s="273">
        <v>6</v>
      </c>
      <c r="P3444" s="287">
        <v>40159.200000000004</v>
      </c>
      <c r="Q3444" s="288" t="s">
        <v>8627</v>
      </c>
      <c r="R3444" s="289" t="s">
        <v>8628</v>
      </c>
    </row>
    <row r="3445" spans="1:18" x14ac:dyDescent="0.2">
      <c r="A3445" s="274" t="s">
        <v>4960</v>
      </c>
      <c r="B3445" s="274" t="s">
        <v>2629</v>
      </c>
      <c r="C3445" s="274" t="s">
        <v>4961</v>
      </c>
      <c r="D3445" s="273" t="s">
        <v>4962</v>
      </c>
      <c r="E3445" s="296">
        <v>6500</v>
      </c>
      <c r="F3445" s="274" t="s">
        <v>8479</v>
      </c>
      <c r="G3445" s="273" t="s">
        <v>8480</v>
      </c>
      <c r="H3445" s="298" t="s">
        <v>4985</v>
      </c>
      <c r="I3445" s="298" t="s">
        <v>4966</v>
      </c>
      <c r="J3445" s="298" t="s">
        <v>4967</v>
      </c>
      <c r="K3445" s="273"/>
      <c r="L3445" s="273"/>
      <c r="M3445" s="273"/>
      <c r="N3445" s="273">
        <v>3</v>
      </c>
      <c r="O3445" s="273">
        <v>6</v>
      </c>
      <c r="P3445" s="287">
        <v>40159.200000000004</v>
      </c>
      <c r="Q3445" s="288" t="s">
        <v>8627</v>
      </c>
      <c r="R3445" s="289" t="s">
        <v>8628</v>
      </c>
    </row>
    <row r="3446" spans="1:18" x14ac:dyDescent="0.2">
      <c r="A3446" s="274" t="s">
        <v>4960</v>
      </c>
      <c r="B3446" s="274" t="s">
        <v>2629</v>
      </c>
      <c r="C3446" s="274" t="s">
        <v>4961</v>
      </c>
      <c r="D3446" s="273" t="s">
        <v>4962</v>
      </c>
      <c r="E3446" s="296">
        <v>6500</v>
      </c>
      <c r="F3446" s="274" t="s">
        <v>8481</v>
      </c>
      <c r="G3446" s="273" t="s">
        <v>8482</v>
      </c>
      <c r="H3446" s="298" t="s">
        <v>4973</v>
      </c>
      <c r="I3446" s="298" t="s">
        <v>4966</v>
      </c>
      <c r="J3446" s="298" t="s">
        <v>4967</v>
      </c>
      <c r="K3446" s="273"/>
      <c r="L3446" s="273"/>
      <c r="M3446" s="273"/>
      <c r="N3446" s="273">
        <v>0</v>
      </c>
      <c r="O3446" s="273">
        <v>6</v>
      </c>
      <c r="P3446" s="287">
        <v>40159.200000000004</v>
      </c>
      <c r="Q3446" s="288" t="s">
        <v>8627</v>
      </c>
      <c r="R3446" s="289" t="s">
        <v>8628</v>
      </c>
    </row>
    <row r="3447" spans="1:18" x14ac:dyDescent="0.2">
      <c r="A3447" s="274" t="s">
        <v>4960</v>
      </c>
      <c r="B3447" s="274" t="s">
        <v>2629</v>
      </c>
      <c r="C3447" s="274" t="s">
        <v>4961</v>
      </c>
      <c r="D3447" s="273" t="s">
        <v>4962</v>
      </c>
      <c r="E3447" s="296">
        <v>4800</v>
      </c>
      <c r="F3447" s="274" t="s">
        <v>8483</v>
      </c>
      <c r="G3447" s="273" t="s">
        <v>8484</v>
      </c>
      <c r="H3447" s="298" t="s">
        <v>4973</v>
      </c>
      <c r="I3447" s="298" t="s">
        <v>4966</v>
      </c>
      <c r="J3447" s="298" t="s">
        <v>4967</v>
      </c>
      <c r="K3447" s="273"/>
      <c r="L3447" s="273"/>
      <c r="M3447" s="273"/>
      <c r="N3447" s="273">
        <v>0</v>
      </c>
      <c r="O3447" s="273">
        <v>6</v>
      </c>
      <c r="P3447" s="287">
        <v>22082.399999999998</v>
      </c>
      <c r="Q3447" s="288" t="s">
        <v>8627</v>
      </c>
      <c r="R3447" s="289" t="s">
        <v>8628</v>
      </c>
    </row>
    <row r="3448" spans="1:18" x14ac:dyDescent="0.2">
      <c r="A3448" s="274" t="s">
        <v>4960</v>
      </c>
      <c r="B3448" s="274" t="s">
        <v>2629</v>
      </c>
      <c r="C3448" s="274" t="s">
        <v>4961</v>
      </c>
      <c r="D3448" s="273" t="s">
        <v>4970</v>
      </c>
      <c r="E3448" s="296">
        <v>4200</v>
      </c>
      <c r="F3448" s="274" t="s">
        <v>8485</v>
      </c>
      <c r="G3448" s="273" t="s">
        <v>8486</v>
      </c>
      <c r="H3448" s="298" t="s">
        <v>4999</v>
      </c>
      <c r="I3448" s="298" t="s">
        <v>4993</v>
      </c>
      <c r="J3448" s="298" t="s">
        <v>4982</v>
      </c>
      <c r="K3448" s="273"/>
      <c r="L3448" s="273"/>
      <c r="M3448" s="273"/>
      <c r="N3448" s="273">
        <v>0</v>
      </c>
      <c r="O3448" s="273">
        <v>6</v>
      </c>
      <c r="P3448" s="287">
        <v>26359.199999999997</v>
      </c>
      <c r="Q3448" s="288" t="s">
        <v>8627</v>
      </c>
      <c r="R3448" s="289" t="s">
        <v>8628</v>
      </c>
    </row>
    <row r="3449" spans="1:18" x14ac:dyDescent="0.2">
      <c r="A3449" s="274" t="s">
        <v>4960</v>
      </c>
      <c r="B3449" s="274" t="s">
        <v>2629</v>
      </c>
      <c r="C3449" s="274" t="s">
        <v>4961</v>
      </c>
      <c r="D3449" s="273" t="s">
        <v>4962</v>
      </c>
      <c r="E3449" s="296">
        <v>6500</v>
      </c>
      <c r="F3449" s="274" t="s">
        <v>8487</v>
      </c>
      <c r="G3449" s="273" t="s">
        <v>8488</v>
      </c>
      <c r="H3449" s="298" t="s">
        <v>4976</v>
      </c>
      <c r="I3449" s="298" t="s">
        <v>4966</v>
      </c>
      <c r="J3449" s="298" t="s">
        <v>4967</v>
      </c>
      <c r="K3449" s="273"/>
      <c r="L3449" s="273"/>
      <c r="M3449" s="273"/>
      <c r="N3449" s="273">
        <v>3</v>
      </c>
      <c r="O3449" s="273">
        <v>6</v>
      </c>
      <c r="P3449" s="287">
        <v>40159.200000000004</v>
      </c>
      <c r="Q3449" s="288" t="s">
        <v>8627</v>
      </c>
      <c r="R3449" s="289" t="s">
        <v>8628</v>
      </c>
    </row>
    <row r="3450" spans="1:18" x14ac:dyDescent="0.2">
      <c r="A3450" s="274" t="s">
        <v>4960</v>
      </c>
      <c r="B3450" s="274" t="s">
        <v>2629</v>
      </c>
      <c r="C3450" s="274" t="s">
        <v>4961</v>
      </c>
      <c r="D3450" s="273" t="s">
        <v>4962</v>
      </c>
      <c r="E3450" s="296">
        <v>9500</v>
      </c>
      <c r="F3450" s="274" t="s">
        <v>8489</v>
      </c>
      <c r="G3450" s="273" t="s">
        <v>8490</v>
      </c>
      <c r="H3450" s="298" t="s">
        <v>4976</v>
      </c>
      <c r="I3450" s="298" t="s">
        <v>4966</v>
      </c>
      <c r="J3450" s="298" t="s">
        <v>4967</v>
      </c>
      <c r="K3450" s="273"/>
      <c r="L3450" s="273"/>
      <c r="M3450" s="273"/>
      <c r="N3450" s="273">
        <v>4</v>
      </c>
      <c r="O3450" s="273">
        <v>6</v>
      </c>
      <c r="P3450" s="287">
        <v>58159.199999999997</v>
      </c>
      <c r="Q3450" s="288" t="s">
        <v>8627</v>
      </c>
      <c r="R3450" s="289" t="s">
        <v>8628</v>
      </c>
    </row>
    <row r="3451" spans="1:18" x14ac:dyDescent="0.2">
      <c r="A3451" s="274" t="s">
        <v>4960</v>
      </c>
      <c r="B3451" s="274" t="s">
        <v>2629</v>
      </c>
      <c r="C3451" s="274" t="s">
        <v>4961</v>
      </c>
      <c r="D3451" s="273" t="s">
        <v>4962</v>
      </c>
      <c r="E3451" s="296">
        <v>6000</v>
      </c>
      <c r="F3451" s="274" t="s">
        <v>8491</v>
      </c>
      <c r="G3451" s="273" t="s">
        <v>8492</v>
      </c>
      <c r="H3451" s="298" t="s">
        <v>5012</v>
      </c>
      <c r="I3451" s="298" t="s">
        <v>4966</v>
      </c>
      <c r="J3451" s="298" t="s">
        <v>4967</v>
      </c>
      <c r="K3451" s="273"/>
      <c r="L3451" s="273"/>
      <c r="M3451" s="273"/>
      <c r="N3451" s="273">
        <v>0</v>
      </c>
      <c r="O3451" s="273">
        <v>6</v>
      </c>
      <c r="P3451" s="287">
        <v>37159.199999999997</v>
      </c>
      <c r="Q3451" s="288" t="s">
        <v>8627</v>
      </c>
      <c r="R3451" s="289" t="s">
        <v>8628</v>
      </c>
    </row>
    <row r="3452" spans="1:18" x14ac:dyDescent="0.2">
      <c r="A3452" s="274" t="s">
        <v>4960</v>
      </c>
      <c r="B3452" s="274" t="s">
        <v>2629</v>
      </c>
      <c r="C3452" s="274" t="s">
        <v>4961</v>
      </c>
      <c r="D3452" s="273" t="s">
        <v>4962</v>
      </c>
      <c r="E3452" s="296">
        <v>5000</v>
      </c>
      <c r="F3452" s="274" t="s">
        <v>8493</v>
      </c>
      <c r="G3452" s="273" t="s">
        <v>8494</v>
      </c>
      <c r="H3452" s="298" t="s">
        <v>4965</v>
      </c>
      <c r="I3452" s="298" t="s">
        <v>4966</v>
      </c>
      <c r="J3452" s="298" t="s">
        <v>4967</v>
      </c>
      <c r="K3452" s="273"/>
      <c r="L3452" s="273"/>
      <c r="M3452" s="273"/>
      <c r="N3452" s="273">
        <v>0</v>
      </c>
      <c r="O3452" s="273">
        <v>6</v>
      </c>
      <c r="P3452" s="287">
        <v>31664.76</v>
      </c>
      <c r="Q3452" s="288" t="s">
        <v>8627</v>
      </c>
      <c r="R3452" s="289" t="s">
        <v>8628</v>
      </c>
    </row>
    <row r="3453" spans="1:18" x14ac:dyDescent="0.2">
      <c r="A3453" s="274" t="s">
        <v>4960</v>
      </c>
      <c r="B3453" s="274" t="s">
        <v>2629</v>
      </c>
      <c r="C3453" s="274" t="s">
        <v>4961</v>
      </c>
      <c r="D3453" s="273" t="s">
        <v>4962</v>
      </c>
      <c r="E3453" s="296">
        <v>8500</v>
      </c>
      <c r="F3453" s="274" t="s">
        <v>8495</v>
      </c>
      <c r="G3453" s="273" t="s">
        <v>8496</v>
      </c>
      <c r="H3453" s="298" t="s">
        <v>4985</v>
      </c>
      <c r="I3453" s="298" t="s">
        <v>4966</v>
      </c>
      <c r="J3453" s="298" t="s">
        <v>4967</v>
      </c>
      <c r="K3453" s="273"/>
      <c r="L3453" s="273"/>
      <c r="M3453" s="273"/>
      <c r="N3453" s="273">
        <v>0</v>
      </c>
      <c r="O3453" s="273">
        <v>6</v>
      </c>
      <c r="P3453" s="287">
        <v>52159.199999999997</v>
      </c>
      <c r="Q3453" s="288" t="s">
        <v>8627</v>
      </c>
      <c r="R3453" s="289" t="s">
        <v>8628</v>
      </c>
    </row>
    <row r="3454" spans="1:18" x14ac:dyDescent="0.2">
      <c r="A3454" s="274" t="s">
        <v>4960</v>
      </c>
      <c r="B3454" s="274" t="s">
        <v>2629</v>
      </c>
      <c r="C3454" s="274" t="s">
        <v>4961</v>
      </c>
      <c r="D3454" s="273" t="s">
        <v>4962</v>
      </c>
      <c r="E3454" s="296">
        <v>10500</v>
      </c>
      <c r="F3454" s="274" t="s">
        <v>8497</v>
      </c>
      <c r="G3454" s="273" t="s">
        <v>8498</v>
      </c>
      <c r="H3454" s="298" t="s">
        <v>4985</v>
      </c>
      <c r="I3454" s="298" t="s">
        <v>4966</v>
      </c>
      <c r="J3454" s="298" t="s">
        <v>4967</v>
      </c>
      <c r="K3454" s="273"/>
      <c r="L3454" s="273"/>
      <c r="M3454" s="273"/>
      <c r="N3454" s="273">
        <v>3</v>
      </c>
      <c r="O3454" s="273">
        <v>6</v>
      </c>
      <c r="P3454" s="287">
        <v>64159.199999999997</v>
      </c>
      <c r="Q3454" s="288" t="s">
        <v>8627</v>
      </c>
      <c r="R3454" s="289" t="s">
        <v>8628</v>
      </c>
    </row>
    <row r="3455" spans="1:18" x14ac:dyDescent="0.2">
      <c r="A3455" s="274" t="s">
        <v>4960</v>
      </c>
      <c r="B3455" s="274" t="s">
        <v>2629</v>
      </c>
      <c r="C3455" s="274" t="s">
        <v>4961</v>
      </c>
      <c r="D3455" s="273" t="s">
        <v>4962</v>
      </c>
      <c r="E3455" s="296">
        <v>6500</v>
      </c>
      <c r="F3455" s="274" t="s">
        <v>8499</v>
      </c>
      <c r="G3455" s="273" t="s">
        <v>8500</v>
      </c>
      <c r="H3455" s="298" t="s">
        <v>5747</v>
      </c>
      <c r="I3455" s="298" t="s">
        <v>4966</v>
      </c>
      <c r="J3455" s="298" t="s">
        <v>4967</v>
      </c>
      <c r="K3455" s="273"/>
      <c r="L3455" s="273"/>
      <c r="M3455" s="273"/>
      <c r="N3455" s="273">
        <v>0</v>
      </c>
      <c r="O3455" s="273">
        <v>6</v>
      </c>
      <c r="P3455" s="287">
        <v>40159.200000000004</v>
      </c>
      <c r="Q3455" s="288" t="s">
        <v>8627</v>
      </c>
      <c r="R3455" s="289" t="s">
        <v>8628</v>
      </c>
    </row>
    <row r="3456" spans="1:18" x14ac:dyDescent="0.2">
      <c r="A3456" s="274" t="s">
        <v>4960</v>
      </c>
      <c r="B3456" s="274" t="s">
        <v>2629</v>
      </c>
      <c r="C3456" s="274" t="s">
        <v>4961</v>
      </c>
      <c r="D3456" s="273" t="s">
        <v>4962</v>
      </c>
      <c r="E3456" s="296">
        <v>7000</v>
      </c>
      <c r="F3456" s="274" t="s">
        <v>8501</v>
      </c>
      <c r="G3456" s="273" t="s">
        <v>8502</v>
      </c>
      <c r="H3456" s="298" t="s">
        <v>6452</v>
      </c>
      <c r="I3456" s="298" t="s">
        <v>4981</v>
      </c>
      <c r="J3456" s="298" t="s">
        <v>4982</v>
      </c>
      <c r="K3456" s="273"/>
      <c r="L3456" s="273"/>
      <c r="M3456" s="273"/>
      <c r="N3456" s="273">
        <v>0</v>
      </c>
      <c r="O3456" s="273">
        <v>6</v>
      </c>
      <c r="P3456" s="287">
        <v>43159.200000000004</v>
      </c>
      <c r="Q3456" s="288" t="s">
        <v>8627</v>
      </c>
      <c r="R3456" s="289" t="s">
        <v>8628</v>
      </c>
    </row>
    <row r="3457" spans="1:18" x14ac:dyDescent="0.2">
      <c r="A3457" s="274" t="s">
        <v>4960</v>
      </c>
      <c r="B3457" s="274" t="s">
        <v>2629</v>
      </c>
      <c r="C3457" s="274" t="s">
        <v>4961</v>
      </c>
      <c r="D3457" s="273" t="s">
        <v>4962</v>
      </c>
      <c r="E3457" s="296">
        <v>8500</v>
      </c>
      <c r="F3457" s="274" t="s">
        <v>8503</v>
      </c>
      <c r="G3457" s="273" t="s">
        <v>8504</v>
      </c>
      <c r="H3457" s="298" t="s">
        <v>4976</v>
      </c>
      <c r="I3457" s="298" t="s">
        <v>4966</v>
      </c>
      <c r="J3457" s="298" t="s">
        <v>4967</v>
      </c>
      <c r="K3457" s="273"/>
      <c r="L3457" s="273"/>
      <c r="M3457" s="273"/>
      <c r="N3457" s="273">
        <v>0</v>
      </c>
      <c r="O3457" s="273">
        <v>6</v>
      </c>
      <c r="P3457" s="287">
        <v>52159.199999999997</v>
      </c>
      <c r="Q3457" s="288" t="s">
        <v>8627</v>
      </c>
      <c r="R3457" s="289" t="s">
        <v>8628</v>
      </c>
    </row>
    <row r="3458" spans="1:18" x14ac:dyDescent="0.2">
      <c r="A3458" s="274" t="s">
        <v>4960</v>
      </c>
      <c r="B3458" s="274" t="s">
        <v>2629</v>
      </c>
      <c r="C3458" s="274" t="s">
        <v>4961</v>
      </c>
      <c r="D3458" s="273" t="s">
        <v>4962</v>
      </c>
      <c r="E3458" s="296">
        <v>9500</v>
      </c>
      <c r="F3458" s="274" t="s">
        <v>8507</v>
      </c>
      <c r="G3458" s="273" t="s">
        <v>8508</v>
      </c>
      <c r="H3458" s="298" t="s">
        <v>5104</v>
      </c>
      <c r="I3458" s="298" t="s">
        <v>4966</v>
      </c>
      <c r="J3458" s="298" t="s">
        <v>4967</v>
      </c>
      <c r="K3458" s="273"/>
      <c r="L3458" s="273"/>
      <c r="M3458" s="273"/>
      <c r="N3458" s="273">
        <v>0</v>
      </c>
      <c r="O3458" s="273">
        <v>6</v>
      </c>
      <c r="P3458" s="287">
        <v>58159.199999999997</v>
      </c>
      <c r="Q3458" s="288" t="s">
        <v>8627</v>
      </c>
      <c r="R3458" s="289" t="s">
        <v>8628</v>
      </c>
    </row>
    <row r="3459" spans="1:18" x14ac:dyDescent="0.2">
      <c r="A3459" s="274" t="s">
        <v>4960</v>
      </c>
      <c r="B3459" s="274" t="s">
        <v>2629</v>
      </c>
      <c r="C3459" s="274" t="s">
        <v>4961</v>
      </c>
      <c r="D3459" s="273" t="s">
        <v>4962</v>
      </c>
      <c r="E3459" s="296">
        <v>7500</v>
      </c>
      <c r="F3459" s="274" t="s">
        <v>8509</v>
      </c>
      <c r="G3459" s="273" t="s">
        <v>8510</v>
      </c>
      <c r="H3459" s="298" t="s">
        <v>5452</v>
      </c>
      <c r="I3459" s="298" t="s">
        <v>4966</v>
      </c>
      <c r="J3459" s="298" t="s">
        <v>4967</v>
      </c>
      <c r="K3459" s="273"/>
      <c r="L3459" s="273"/>
      <c r="M3459" s="273"/>
      <c r="N3459" s="273">
        <v>0</v>
      </c>
      <c r="O3459" s="273">
        <v>6</v>
      </c>
      <c r="P3459" s="287">
        <v>46159.200000000004</v>
      </c>
      <c r="Q3459" s="288" t="s">
        <v>8627</v>
      </c>
      <c r="R3459" s="289" t="s">
        <v>8628</v>
      </c>
    </row>
    <row r="3460" spans="1:18" x14ac:dyDescent="0.2">
      <c r="A3460" s="274" t="s">
        <v>4960</v>
      </c>
      <c r="B3460" s="274" t="s">
        <v>2629</v>
      </c>
      <c r="C3460" s="274" t="s">
        <v>4961</v>
      </c>
      <c r="D3460" s="273" t="s">
        <v>4970</v>
      </c>
      <c r="E3460" s="296">
        <v>3800</v>
      </c>
      <c r="F3460" s="274" t="s">
        <v>8513</v>
      </c>
      <c r="G3460" s="273" t="s">
        <v>8514</v>
      </c>
      <c r="H3460" s="298" t="s">
        <v>7606</v>
      </c>
      <c r="I3460" s="298" t="s">
        <v>4966</v>
      </c>
      <c r="J3460" s="298" t="s">
        <v>4967</v>
      </c>
      <c r="K3460" s="273"/>
      <c r="L3460" s="273"/>
      <c r="M3460" s="273"/>
      <c r="N3460" s="273">
        <v>0</v>
      </c>
      <c r="O3460" s="273">
        <v>6</v>
      </c>
      <c r="P3460" s="287">
        <v>23959.199999999997</v>
      </c>
      <c r="Q3460" s="288" t="s">
        <v>8627</v>
      </c>
      <c r="R3460" s="289" t="s">
        <v>8628</v>
      </c>
    </row>
    <row r="3461" spans="1:18" x14ac:dyDescent="0.2">
      <c r="A3461" s="274" t="s">
        <v>4960</v>
      </c>
      <c r="B3461" s="274" t="s">
        <v>2629</v>
      </c>
      <c r="C3461" s="274" t="s">
        <v>4961</v>
      </c>
      <c r="D3461" s="273" t="s">
        <v>4962</v>
      </c>
      <c r="E3461" s="296">
        <v>4800</v>
      </c>
      <c r="F3461" s="274" t="s">
        <v>8515</v>
      </c>
      <c r="G3461" s="273" t="s">
        <v>8516</v>
      </c>
      <c r="H3461" s="298" t="s">
        <v>4965</v>
      </c>
      <c r="I3461" s="298" t="s">
        <v>4966</v>
      </c>
      <c r="J3461" s="298" t="s">
        <v>4967</v>
      </c>
      <c r="K3461" s="273"/>
      <c r="L3461" s="273"/>
      <c r="M3461" s="273"/>
      <c r="N3461" s="273">
        <v>0</v>
      </c>
      <c r="O3461" s="273">
        <v>6</v>
      </c>
      <c r="P3461" s="287">
        <v>29959.199999999997</v>
      </c>
      <c r="Q3461" s="288" t="s">
        <v>8627</v>
      </c>
      <c r="R3461" s="289" t="s">
        <v>8628</v>
      </c>
    </row>
    <row r="3462" spans="1:18" x14ac:dyDescent="0.2">
      <c r="A3462" s="274" t="s">
        <v>4960</v>
      </c>
      <c r="B3462" s="274" t="s">
        <v>2629</v>
      </c>
      <c r="C3462" s="274" t="s">
        <v>4961</v>
      </c>
      <c r="D3462" s="273" t="s">
        <v>4962</v>
      </c>
      <c r="E3462" s="296">
        <v>10500</v>
      </c>
      <c r="F3462" s="274" t="s">
        <v>8517</v>
      </c>
      <c r="G3462" s="273" t="s">
        <v>8518</v>
      </c>
      <c r="H3462" s="298" t="s">
        <v>5198</v>
      </c>
      <c r="I3462" s="298" t="s">
        <v>4966</v>
      </c>
      <c r="J3462" s="298" t="s">
        <v>4967</v>
      </c>
      <c r="K3462" s="273"/>
      <c r="L3462" s="273"/>
      <c r="M3462" s="273"/>
      <c r="N3462" s="273">
        <v>3</v>
      </c>
      <c r="O3462" s="273">
        <v>6</v>
      </c>
      <c r="P3462" s="287">
        <v>64159.199999999997</v>
      </c>
      <c r="Q3462" s="288" t="s">
        <v>8627</v>
      </c>
      <c r="R3462" s="289" t="s">
        <v>8628</v>
      </c>
    </row>
    <row r="3463" spans="1:18" x14ac:dyDescent="0.2">
      <c r="A3463" s="274" t="s">
        <v>4960</v>
      </c>
      <c r="B3463" s="274" t="s">
        <v>2629</v>
      </c>
      <c r="C3463" s="274" t="s">
        <v>4961</v>
      </c>
      <c r="D3463" s="273" t="s">
        <v>4962</v>
      </c>
      <c r="E3463" s="296">
        <v>7500</v>
      </c>
      <c r="F3463" s="274" t="s">
        <v>8519</v>
      </c>
      <c r="G3463" s="273" t="s">
        <v>8520</v>
      </c>
      <c r="H3463" s="298" t="s">
        <v>4965</v>
      </c>
      <c r="I3463" s="298" t="s">
        <v>4966</v>
      </c>
      <c r="J3463" s="298" t="s">
        <v>4967</v>
      </c>
      <c r="K3463" s="273"/>
      <c r="L3463" s="273"/>
      <c r="M3463" s="273"/>
      <c r="N3463" s="273">
        <v>3</v>
      </c>
      <c r="O3463" s="273">
        <v>6</v>
      </c>
      <c r="P3463" s="287">
        <v>46409.200000000004</v>
      </c>
      <c r="Q3463" s="288" t="s">
        <v>8627</v>
      </c>
      <c r="R3463" s="289" t="s">
        <v>8628</v>
      </c>
    </row>
    <row r="3464" spans="1:18" x14ac:dyDescent="0.2">
      <c r="A3464" s="274" t="s">
        <v>4960</v>
      </c>
      <c r="B3464" s="274" t="s">
        <v>2629</v>
      </c>
      <c r="C3464" s="274" t="s">
        <v>4961</v>
      </c>
      <c r="D3464" s="273" t="s">
        <v>4962</v>
      </c>
      <c r="E3464" s="296">
        <v>9500</v>
      </c>
      <c r="F3464" s="274" t="s">
        <v>8521</v>
      </c>
      <c r="G3464" s="273" t="s">
        <v>8522</v>
      </c>
      <c r="H3464" s="298" t="s">
        <v>4973</v>
      </c>
      <c r="I3464" s="298" t="s">
        <v>4966</v>
      </c>
      <c r="J3464" s="298" t="s">
        <v>4967</v>
      </c>
      <c r="K3464" s="273"/>
      <c r="L3464" s="273"/>
      <c r="M3464" s="273"/>
      <c r="N3464" s="273">
        <v>4</v>
      </c>
      <c r="O3464" s="273">
        <v>6</v>
      </c>
      <c r="P3464" s="287">
        <v>58159.199999999997</v>
      </c>
      <c r="Q3464" s="288" t="s">
        <v>8627</v>
      </c>
      <c r="R3464" s="289" t="s">
        <v>8628</v>
      </c>
    </row>
    <row r="3465" spans="1:18" x14ac:dyDescent="0.2">
      <c r="A3465" s="274" t="s">
        <v>4960</v>
      </c>
      <c r="B3465" s="274" t="s">
        <v>2629</v>
      </c>
      <c r="C3465" s="274" t="s">
        <v>4961</v>
      </c>
      <c r="D3465" s="273" t="s">
        <v>4962</v>
      </c>
      <c r="E3465" s="296">
        <v>6500</v>
      </c>
      <c r="F3465" s="274" t="s">
        <v>8525</v>
      </c>
      <c r="G3465" s="273" t="s">
        <v>8526</v>
      </c>
      <c r="H3465" s="298" t="s">
        <v>4985</v>
      </c>
      <c r="I3465" s="298" t="s">
        <v>4966</v>
      </c>
      <c r="J3465" s="298" t="s">
        <v>4967</v>
      </c>
      <c r="K3465" s="273"/>
      <c r="L3465" s="273"/>
      <c r="M3465" s="273"/>
      <c r="N3465" s="273">
        <v>3</v>
      </c>
      <c r="O3465" s="273">
        <v>6</v>
      </c>
      <c r="P3465" s="287">
        <v>40159.200000000004</v>
      </c>
      <c r="Q3465" s="288" t="s">
        <v>8627</v>
      </c>
      <c r="R3465" s="289" t="s">
        <v>8628</v>
      </c>
    </row>
    <row r="3466" spans="1:18" x14ac:dyDescent="0.2">
      <c r="A3466" s="274" t="s">
        <v>4960</v>
      </c>
      <c r="B3466" s="274" t="s">
        <v>2629</v>
      </c>
      <c r="C3466" s="274" t="s">
        <v>4961</v>
      </c>
      <c r="D3466" s="273" t="s">
        <v>4962</v>
      </c>
      <c r="E3466" s="296">
        <v>11000</v>
      </c>
      <c r="F3466" s="274" t="s">
        <v>8527</v>
      </c>
      <c r="G3466" s="273" t="s">
        <v>8528</v>
      </c>
      <c r="H3466" s="298" t="s">
        <v>4985</v>
      </c>
      <c r="I3466" s="298" t="s">
        <v>4966</v>
      </c>
      <c r="J3466" s="298" t="s">
        <v>4967</v>
      </c>
      <c r="K3466" s="273"/>
      <c r="L3466" s="273"/>
      <c r="M3466" s="273"/>
      <c r="N3466" s="273">
        <v>4</v>
      </c>
      <c r="O3466" s="273">
        <v>6</v>
      </c>
      <c r="P3466" s="287">
        <v>67159.200000000012</v>
      </c>
      <c r="Q3466" s="288" t="s">
        <v>8627</v>
      </c>
      <c r="R3466" s="289" t="s">
        <v>8628</v>
      </c>
    </row>
    <row r="3467" spans="1:18" x14ac:dyDescent="0.2">
      <c r="A3467" s="274" t="s">
        <v>4960</v>
      </c>
      <c r="B3467" s="274" t="s">
        <v>2629</v>
      </c>
      <c r="C3467" s="274" t="s">
        <v>4961</v>
      </c>
      <c r="D3467" s="273" t="s">
        <v>4962</v>
      </c>
      <c r="E3467" s="296">
        <v>6500</v>
      </c>
      <c r="F3467" s="274" t="s">
        <v>8529</v>
      </c>
      <c r="G3467" s="273" t="s">
        <v>8530</v>
      </c>
      <c r="H3467" s="298" t="s">
        <v>4985</v>
      </c>
      <c r="I3467" s="298" t="s">
        <v>4966</v>
      </c>
      <c r="J3467" s="298" t="s">
        <v>4967</v>
      </c>
      <c r="K3467" s="273"/>
      <c r="L3467" s="273"/>
      <c r="M3467" s="273"/>
      <c r="N3467" s="273">
        <v>3</v>
      </c>
      <c r="O3467" s="273">
        <v>6</v>
      </c>
      <c r="P3467" s="287">
        <v>40159.200000000004</v>
      </c>
      <c r="Q3467" s="288" t="s">
        <v>8627</v>
      </c>
      <c r="R3467" s="289" t="s">
        <v>8628</v>
      </c>
    </row>
    <row r="3468" spans="1:18" x14ac:dyDescent="0.2">
      <c r="A3468" s="274" t="s">
        <v>4960</v>
      </c>
      <c r="B3468" s="274" t="s">
        <v>2629</v>
      </c>
      <c r="C3468" s="274" t="s">
        <v>4961</v>
      </c>
      <c r="D3468" s="273" t="s">
        <v>4962</v>
      </c>
      <c r="E3468" s="296">
        <v>5500</v>
      </c>
      <c r="F3468" s="274" t="s">
        <v>8531</v>
      </c>
      <c r="G3468" s="273" t="s">
        <v>8532</v>
      </c>
      <c r="H3468" s="298" t="s">
        <v>4976</v>
      </c>
      <c r="I3468" s="298" t="s">
        <v>4966</v>
      </c>
      <c r="J3468" s="298" t="s">
        <v>4967</v>
      </c>
      <c r="K3468" s="273"/>
      <c r="L3468" s="273"/>
      <c r="M3468" s="273"/>
      <c r="N3468" s="273">
        <v>0</v>
      </c>
      <c r="O3468" s="273">
        <v>6</v>
      </c>
      <c r="P3468" s="287">
        <v>34159.199999999997</v>
      </c>
      <c r="Q3468" s="288" t="s">
        <v>8627</v>
      </c>
      <c r="R3468" s="289" t="s">
        <v>8628</v>
      </c>
    </row>
    <row r="3469" spans="1:18" x14ac:dyDescent="0.2">
      <c r="A3469" s="274" t="s">
        <v>4960</v>
      </c>
      <c r="B3469" s="274" t="s">
        <v>2629</v>
      </c>
      <c r="C3469" s="274" t="s">
        <v>4961</v>
      </c>
      <c r="D3469" s="273" t="s">
        <v>4962</v>
      </c>
      <c r="E3469" s="296">
        <v>6500</v>
      </c>
      <c r="F3469" s="274" t="s">
        <v>8533</v>
      </c>
      <c r="G3469" s="273" t="s">
        <v>8534</v>
      </c>
      <c r="H3469" s="298" t="s">
        <v>4965</v>
      </c>
      <c r="I3469" s="298" t="s">
        <v>4966</v>
      </c>
      <c r="J3469" s="298" t="s">
        <v>4967</v>
      </c>
      <c r="K3469" s="273"/>
      <c r="L3469" s="273"/>
      <c r="M3469" s="273"/>
      <c r="N3469" s="273">
        <v>3</v>
      </c>
      <c r="O3469" s="273">
        <v>6</v>
      </c>
      <c r="P3469" s="287">
        <v>40159.200000000004</v>
      </c>
      <c r="Q3469" s="288" t="s">
        <v>8627</v>
      </c>
      <c r="R3469" s="289" t="s">
        <v>8628</v>
      </c>
    </row>
    <row r="3470" spans="1:18" x14ac:dyDescent="0.2">
      <c r="A3470" s="274" t="s">
        <v>4960</v>
      </c>
      <c r="B3470" s="274" t="s">
        <v>2629</v>
      </c>
      <c r="C3470" s="274" t="s">
        <v>4961</v>
      </c>
      <c r="D3470" s="273" t="s">
        <v>4962</v>
      </c>
      <c r="E3470" s="296">
        <v>12000</v>
      </c>
      <c r="F3470" s="274" t="s">
        <v>8535</v>
      </c>
      <c r="G3470" s="273" t="s">
        <v>8536</v>
      </c>
      <c r="H3470" s="298" t="s">
        <v>4976</v>
      </c>
      <c r="I3470" s="298" t="s">
        <v>4966</v>
      </c>
      <c r="J3470" s="298" t="s">
        <v>4967</v>
      </c>
      <c r="K3470" s="273"/>
      <c r="L3470" s="273"/>
      <c r="M3470" s="273"/>
      <c r="N3470" s="273">
        <v>3</v>
      </c>
      <c r="O3470" s="273">
        <v>6</v>
      </c>
      <c r="P3470" s="287">
        <v>73159.200000000012</v>
      </c>
      <c r="Q3470" s="288" t="s">
        <v>8627</v>
      </c>
      <c r="R3470" s="289" t="s">
        <v>8628</v>
      </c>
    </row>
    <row r="3471" spans="1:18" x14ac:dyDescent="0.2">
      <c r="A3471" s="274" t="s">
        <v>4960</v>
      </c>
      <c r="B3471" s="274" t="s">
        <v>2629</v>
      </c>
      <c r="C3471" s="274" t="s">
        <v>4961</v>
      </c>
      <c r="D3471" s="273" t="s">
        <v>4962</v>
      </c>
      <c r="E3471" s="296">
        <v>6500</v>
      </c>
      <c r="F3471" s="274" t="s">
        <v>8537</v>
      </c>
      <c r="G3471" s="273" t="s">
        <v>8538</v>
      </c>
      <c r="H3471" s="298" t="s">
        <v>4985</v>
      </c>
      <c r="I3471" s="298" t="s">
        <v>4966</v>
      </c>
      <c r="J3471" s="298" t="s">
        <v>4967</v>
      </c>
      <c r="K3471" s="273"/>
      <c r="L3471" s="273"/>
      <c r="M3471" s="273"/>
      <c r="N3471" s="273">
        <v>3</v>
      </c>
      <c r="O3471" s="273">
        <v>6</v>
      </c>
      <c r="P3471" s="287">
        <v>40159.200000000004</v>
      </c>
      <c r="Q3471" s="288" t="s">
        <v>8627</v>
      </c>
      <c r="R3471" s="289" t="s">
        <v>8628</v>
      </c>
    </row>
    <row r="3472" spans="1:18" x14ac:dyDescent="0.2">
      <c r="A3472" s="274" t="s">
        <v>4960</v>
      </c>
      <c r="B3472" s="274" t="s">
        <v>2629</v>
      </c>
      <c r="C3472" s="274" t="s">
        <v>4961</v>
      </c>
      <c r="D3472" s="273" t="s">
        <v>4962</v>
      </c>
      <c r="E3472" s="296">
        <v>6500</v>
      </c>
      <c r="F3472" s="274" t="s">
        <v>8539</v>
      </c>
      <c r="G3472" s="273" t="s">
        <v>8540</v>
      </c>
      <c r="H3472" s="298" t="s">
        <v>4965</v>
      </c>
      <c r="I3472" s="298" t="s">
        <v>4966</v>
      </c>
      <c r="J3472" s="298" t="s">
        <v>4967</v>
      </c>
      <c r="K3472" s="273"/>
      <c r="L3472" s="273"/>
      <c r="M3472" s="273"/>
      <c r="N3472" s="273">
        <v>2</v>
      </c>
      <c r="O3472" s="273">
        <v>5</v>
      </c>
      <c r="P3472" s="287">
        <v>31402.42</v>
      </c>
      <c r="Q3472" s="288" t="s">
        <v>8627</v>
      </c>
      <c r="R3472" s="289" t="s">
        <v>8628</v>
      </c>
    </row>
    <row r="3473" spans="1:18" x14ac:dyDescent="0.2">
      <c r="A3473" s="274" t="s">
        <v>4960</v>
      </c>
      <c r="B3473" s="274" t="s">
        <v>2629</v>
      </c>
      <c r="C3473" s="274" t="s">
        <v>4961</v>
      </c>
      <c r="D3473" s="273" t="s">
        <v>4970</v>
      </c>
      <c r="E3473" s="296">
        <v>4200</v>
      </c>
      <c r="F3473" s="274" t="s">
        <v>8541</v>
      </c>
      <c r="G3473" s="273" t="s">
        <v>8542</v>
      </c>
      <c r="H3473" s="298" t="s">
        <v>4976</v>
      </c>
      <c r="I3473" s="298" t="s">
        <v>4993</v>
      </c>
      <c r="J3473" s="298" t="s">
        <v>4982</v>
      </c>
      <c r="K3473" s="273"/>
      <c r="L3473" s="273"/>
      <c r="M3473" s="273"/>
      <c r="N3473" s="273">
        <v>0</v>
      </c>
      <c r="O3473" s="273">
        <v>6</v>
      </c>
      <c r="P3473" s="287">
        <v>26359.199999999997</v>
      </c>
      <c r="Q3473" s="288" t="s">
        <v>8627</v>
      </c>
      <c r="R3473" s="289" t="s">
        <v>8628</v>
      </c>
    </row>
    <row r="3474" spans="1:18" x14ac:dyDescent="0.2">
      <c r="A3474" s="274" t="s">
        <v>4960</v>
      </c>
      <c r="B3474" s="274" t="s">
        <v>2629</v>
      </c>
      <c r="C3474" s="274" t="s">
        <v>4961</v>
      </c>
      <c r="D3474" s="273" t="s">
        <v>4962</v>
      </c>
      <c r="E3474" s="296">
        <v>7500</v>
      </c>
      <c r="F3474" s="274" t="s">
        <v>8543</v>
      </c>
      <c r="G3474" s="273" t="s">
        <v>8544</v>
      </c>
      <c r="H3474" s="298" t="s">
        <v>4965</v>
      </c>
      <c r="I3474" s="298" t="s">
        <v>4966</v>
      </c>
      <c r="J3474" s="298" t="s">
        <v>4967</v>
      </c>
      <c r="K3474" s="273"/>
      <c r="L3474" s="273"/>
      <c r="M3474" s="273"/>
      <c r="N3474" s="273">
        <v>3</v>
      </c>
      <c r="O3474" s="273">
        <v>6</v>
      </c>
      <c r="P3474" s="287">
        <v>46159.200000000004</v>
      </c>
      <c r="Q3474" s="288" t="s">
        <v>8627</v>
      </c>
      <c r="R3474" s="289" t="s">
        <v>8628</v>
      </c>
    </row>
    <row r="3475" spans="1:18" x14ac:dyDescent="0.2">
      <c r="A3475" s="274" t="s">
        <v>4960</v>
      </c>
      <c r="B3475" s="274" t="s">
        <v>2629</v>
      </c>
      <c r="C3475" s="274" t="s">
        <v>4961</v>
      </c>
      <c r="D3475" s="273" t="s">
        <v>4962</v>
      </c>
      <c r="E3475" s="296">
        <v>7500</v>
      </c>
      <c r="F3475" s="274" t="s">
        <v>8545</v>
      </c>
      <c r="G3475" s="273" t="s">
        <v>8546</v>
      </c>
      <c r="H3475" s="298" t="s">
        <v>4965</v>
      </c>
      <c r="I3475" s="298" t="s">
        <v>4966</v>
      </c>
      <c r="J3475" s="298" t="s">
        <v>4967</v>
      </c>
      <c r="K3475" s="273"/>
      <c r="L3475" s="273"/>
      <c r="M3475" s="273"/>
      <c r="N3475" s="273">
        <v>4</v>
      </c>
      <c r="O3475" s="273">
        <v>6</v>
      </c>
      <c r="P3475" s="287">
        <v>46159.200000000004</v>
      </c>
      <c r="Q3475" s="288" t="s">
        <v>8627</v>
      </c>
      <c r="R3475" s="289" t="s">
        <v>8628</v>
      </c>
    </row>
    <row r="3476" spans="1:18" x14ac:dyDescent="0.2">
      <c r="A3476" s="274" t="s">
        <v>4960</v>
      </c>
      <c r="B3476" s="274" t="s">
        <v>2629</v>
      </c>
      <c r="C3476" s="274" t="s">
        <v>4961</v>
      </c>
      <c r="D3476" s="273" t="s">
        <v>5052</v>
      </c>
      <c r="E3476" s="296">
        <v>3000</v>
      </c>
      <c r="F3476" s="274" t="s">
        <v>8547</v>
      </c>
      <c r="G3476" s="273" t="s">
        <v>8548</v>
      </c>
      <c r="H3476" s="298" t="s">
        <v>5055</v>
      </c>
      <c r="I3476" s="298" t="s">
        <v>4993</v>
      </c>
      <c r="J3476" s="298" t="s">
        <v>5056</v>
      </c>
      <c r="K3476" s="273"/>
      <c r="L3476" s="273"/>
      <c r="M3476" s="273"/>
      <c r="N3476" s="273">
        <v>4</v>
      </c>
      <c r="O3476" s="273">
        <v>6</v>
      </c>
      <c r="P3476" s="287">
        <v>19159.199999999997</v>
      </c>
      <c r="Q3476" s="288" t="s">
        <v>8627</v>
      </c>
      <c r="R3476" s="289" t="s">
        <v>8628</v>
      </c>
    </row>
    <row r="3477" spans="1:18" x14ac:dyDescent="0.2">
      <c r="A3477" s="274" t="s">
        <v>4960</v>
      </c>
      <c r="B3477" s="274" t="s">
        <v>2629</v>
      </c>
      <c r="C3477" s="274" t="s">
        <v>4961</v>
      </c>
      <c r="D3477" s="273" t="s">
        <v>4962</v>
      </c>
      <c r="E3477" s="296">
        <v>7500</v>
      </c>
      <c r="F3477" s="274" t="s">
        <v>8549</v>
      </c>
      <c r="G3477" s="273" t="s">
        <v>8550</v>
      </c>
      <c r="H3477" s="298" t="s">
        <v>4965</v>
      </c>
      <c r="I3477" s="298" t="s">
        <v>4966</v>
      </c>
      <c r="J3477" s="298" t="s">
        <v>4967</v>
      </c>
      <c r="K3477" s="273"/>
      <c r="L3477" s="273"/>
      <c r="M3477" s="273"/>
      <c r="N3477" s="273">
        <v>3</v>
      </c>
      <c r="O3477" s="273">
        <v>6</v>
      </c>
      <c r="P3477" s="287">
        <v>46159.200000000004</v>
      </c>
      <c r="Q3477" s="288" t="s">
        <v>8627</v>
      </c>
      <c r="R3477" s="289" t="s">
        <v>8628</v>
      </c>
    </row>
    <row r="3478" spans="1:18" x14ac:dyDescent="0.2">
      <c r="A3478" s="274" t="s">
        <v>4960</v>
      </c>
      <c r="B3478" s="274" t="s">
        <v>2629</v>
      </c>
      <c r="C3478" s="274" t="s">
        <v>4961</v>
      </c>
      <c r="D3478" s="273" t="s">
        <v>4962</v>
      </c>
      <c r="E3478" s="296">
        <v>7500</v>
      </c>
      <c r="F3478" s="274" t="s">
        <v>8551</v>
      </c>
      <c r="G3478" s="273" t="s">
        <v>8552</v>
      </c>
      <c r="H3478" s="298" t="s">
        <v>4965</v>
      </c>
      <c r="I3478" s="298" t="s">
        <v>4966</v>
      </c>
      <c r="J3478" s="298" t="s">
        <v>4967</v>
      </c>
      <c r="K3478" s="273"/>
      <c r="L3478" s="273"/>
      <c r="M3478" s="273"/>
      <c r="N3478" s="273">
        <v>3</v>
      </c>
      <c r="O3478" s="273">
        <v>6</v>
      </c>
      <c r="P3478" s="287">
        <v>45997.87</v>
      </c>
      <c r="Q3478" s="288" t="s">
        <v>8627</v>
      </c>
      <c r="R3478" s="289" t="s">
        <v>8628</v>
      </c>
    </row>
    <row r="3479" spans="1:18" x14ac:dyDescent="0.2">
      <c r="A3479" s="274" t="s">
        <v>4960</v>
      </c>
      <c r="B3479" s="274" t="s">
        <v>2629</v>
      </c>
      <c r="C3479" s="274" t="s">
        <v>4961</v>
      </c>
      <c r="D3479" s="273" t="s">
        <v>4962</v>
      </c>
      <c r="E3479" s="296">
        <v>8500</v>
      </c>
      <c r="F3479" s="274" t="s">
        <v>8553</v>
      </c>
      <c r="G3479" s="273" t="s">
        <v>8554</v>
      </c>
      <c r="H3479" s="298" t="s">
        <v>4965</v>
      </c>
      <c r="I3479" s="298" t="s">
        <v>4966</v>
      </c>
      <c r="J3479" s="298" t="s">
        <v>4967</v>
      </c>
      <c r="K3479" s="273"/>
      <c r="L3479" s="273"/>
      <c r="M3479" s="273"/>
      <c r="N3479" s="273">
        <v>4</v>
      </c>
      <c r="O3479" s="273">
        <v>6</v>
      </c>
      <c r="P3479" s="287">
        <v>52159.199999999997</v>
      </c>
      <c r="Q3479" s="288" t="s">
        <v>8627</v>
      </c>
      <c r="R3479" s="289" t="s">
        <v>8628</v>
      </c>
    </row>
    <row r="3480" spans="1:18" x14ac:dyDescent="0.2">
      <c r="A3480" s="274" t="s">
        <v>4960</v>
      </c>
      <c r="B3480" s="274" t="s">
        <v>2629</v>
      </c>
      <c r="C3480" s="274" t="s">
        <v>4961</v>
      </c>
      <c r="D3480" s="273" t="s">
        <v>4962</v>
      </c>
      <c r="E3480" s="296">
        <v>6500</v>
      </c>
      <c r="F3480" s="274" t="s">
        <v>8555</v>
      </c>
      <c r="G3480" s="273" t="s">
        <v>8556</v>
      </c>
      <c r="H3480" s="298" t="s">
        <v>4985</v>
      </c>
      <c r="I3480" s="298" t="s">
        <v>4966</v>
      </c>
      <c r="J3480" s="298" t="s">
        <v>4967</v>
      </c>
      <c r="K3480" s="273"/>
      <c r="L3480" s="273"/>
      <c r="M3480" s="273"/>
      <c r="N3480" s="273">
        <v>3</v>
      </c>
      <c r="O3480" s="273">
        <v>6</v>
      </c>
      <c r="P3480" s="287">
        <v>40159.200000000004</v>
      </c>
      <c r="Q3480" s="288" t="s">
        <v>8627</v>
      </c>
      <c r="R3480" s="289" t="s">
        <v>8628</v>
      </c>
    </row>
    <row r="3481" spans="1:18" x14ac:dyDescent="0.2">
      <c r="A3481" s="274" t="s">
        <v>4960</v>
      </c>
      <c r="B3481" s="274" t="s">
        <v>2629</v>
      </c>
      <c r="C3481" s="274" t="s">
        <v>4961</v>
      </c>
      <c r="D3481" s="273" t="s">
        <v>4962</v>
      </c>
      <c r="E3481" s="296">
        <v>6500</v>
      </c>
      <c r="F3481" s="274" t="s">
        <v>8557</v>
      </c>
      <c r="G3481" s="273" t="s">
        <v>8558</v>
      </c>
      <c r="H3481" s="298" t="s">
        <v>4976</v>
      </c>
      <c r="I3481" s="298" t="s">
        <v>4966</v>
      </c>
      <c r="J3481" s="298" t="s">
        <v>4967</v>
      </c>
      <c r="K3481" s="273"/>
      <c r="L3481" s="273"/>
      <c r="M3481" s="273"/>
      <c r="N3481" s="273">
        <v>4</v>
      </c>
      <c r="O3481" s="273">
        <v>6</v>
      </c>
      <c r="P3481" s="287">
        <v>40159.200000000004</v>
      </c>
      <c r="Q3481" s="288" t="s">
        <v>8627</v>
      </c>
      <c r="R3481" s="289" t="s">
        <v>8628</v>
      </c>
    </row>
    <row r="3482" spans="1:18" x14ac:dyDescent="0.2">
      <c r="A3482" s="274" t="s">
        <v>4960</v>
      </c>
      <c r="B3482" s="274" t="s">
        <v>2629</v>
      </c>
      <c r="C3482" s="274" t="s">
        <v>4961</v>
      </c>
      <c r="D3482" s="273" t="s">
        <v>4970</v>
      </c>
      <c r="E3482" s="296">
        <v>4500</v>
      </c>
      <c r="F3482" s="274" t="s">
        <v>8559</v>
      </c>
      <c r="G3482" s="273" t="s">
        <v>8560</v>
      </c>
      <c r="H3482" s="298" t="s">
        <v>4999</v>
      </c>
      <c r="I3482" s="298" t="s">
        <v>5020</v>
      </c>
      <c r="J3482" s="298" t="s">
        <v>4982</v>
      </c>
      <c r="K3482" s="273"/>
      <c r="L3482" s="273"/>
      <c r="M3482" s="273"/>
      <c r="N3482" s="273">
        <v>0</v>
      </c>
      <c r="O3482" s="273">
        <v>6</v>
      </c>
      <c r="P3482" s="287">
        <v>28159.199999999997</v>
      </c>
      <c r="Q3482" s="288" t="s">
        <v>8627</v>
      </c>
      <c r="R3482" s="289" t="s">
        <v>8628</v>
      </c>
    </row>
    <row r="3483" spans="1:18" x14ac:dyDescent="0.2">
      <c r="A3483" s="274" t="s">
        <v>4960</v>
      </c>
      <c r="B3483" s="274" t="s">
        <v>2629</v>
      </c>
      <c r="C3483" s="274" t="s">
        <v>4961</v>
      </c>
      <c r="D3483" s="273" t="s">
        <v>5052</v>
      </c>
      <c r="E3483" s="296">
        <v>3500</v>
      </c>
      <c r="F3483" s="274" t="s">
        <v>8561</v>
      </c>
      <c r="G3483" s="273" t="s">
        <v>8562</v>
      </c>
      <c r="H3483" s="298" t="s">
        <v>5055</v>
      </c>
      <c r="I3483" s="298" t="s">
        <v>4993</v>
      </c>
      <c r="J3483" s="298" t="s">
        <v>5056</v>
      </c>
      <c r="K3483" s="273"/>
      <c r="L3483" s="273"/>
      <c r="M3483" s="273"/>
      <c r="N3483" s="273">
        <v>0</v>
      </c>
      <c r="O3483" s="273">
        <v>6</v>
      </c>
      <c r="P3483" s="287">
        <v>22159.199999999997</v>
      </c>
      <c r="Q3483" s="288" t="s">
        <v>8627</v>
      </c>
      <c r="R3483" s="289" t="s">
        <v>8628</v>
      </c>
    </row>
    <row r="3484" spans="1:18" x14ac:dyDescent="0.2">
      <c r="A3484" s="274" t="s">
        <v>4960</v>
      </c>
      <c r="B3484" s="274" t="s">
        <v>2629</v>
      </c>
      <c r="C3484" s="274" t="s">
        <v>4961</v>
      </c>
      <c r="D3484" s="273" t="s">
        <v>4970</v>
      </c>
      <c r="E3484" s="296">
        <v>5000</v>
      </c>
      <c r="F3484" s="274" t="s">
        <v>8563</v>
      </c>
      <c r="G3484" s="273" t="s">
        <v>8564</v>
      </c>
      <c r="H3484" s="298" t="s">
        <v>4973</v>
      </c>
      <c r="I3484" s="298" t="s">
        <v>4966</v>
      </c>
      <c r="J3484" s="298" t="s">
        <v>4967</v>
      </c>
      <c r="K3484" s="273"/>
      <c r="L3484" s="273"/>
      <c r="M3484" s="273"/>
      <c r="N3484" s="273">
        <v>0</v>
      </c>
      <c r="O3484" s="273">
        <v>6</v>
      </c>
      <c r="P3484" s="287">
        <v>31159.199999999997</v>
      </c>
      <c r="Q3484" s="288" t="s">
        <v>8627</v>
      </c>
      <c r="R3484" s="289" t="s">
        <v>8628</v>
      </c>
    </row>
    <row r="3485" spans="1:18" x14ac:dyDescent="0.2">
      <c r="A3485" s="274" t="s">
        <v>4960</v>
      </c>
      <c r="B3485" s="274" t="s">
        <v>2629</v>
      </c>
      <c r="C3485" s="274" t="s">
        <v>4961</v>
      </c>
      <c r="D3485" s="273" t="s">
        <v>4962</v>
      </c>
      <c r="E3485" s="296">
        <v>6500</v>
      </c>
      <c r="F3485" s="274" t="s">
        <v>8565</v>
      </c>
      <c r="G3485" s="273" t="s">
        <v>8566</v>
      </c>
      <c r="H3485" s="298" t="s">
        <v>4985</v>
      </c>
      <c r="I3485" s="298" t="s">
        <v>4966</v>
      </c>
      <c r="J3485" s="298" t="s">
        <v>4967</v>
      </c>
      <c r="K3485" s="273"/>
      <c r="L3485" s="273"/>
      <c r="M3485" s="273"/>
      <c r="N3485" s="273">
        <v>4</v>
      </c>
      <c r="O3485" s="273">
        <v>6</v>
      </c>
      <c r="P3485" s="287">
        <v>40159.200000000004</v>
      </c>
      <c r="Q3485" s="288" t="s">
        <v>8627</v>
      </c>
      <c r="R3485" s="289" t="s">
        <v>8628</v>
      </c>
    </row>
    <row r="3486" spans="1:18" x14ac:dyDescent="0.2">
      <c r="A3486" s="274" t="s">
        <v>4960</v>
      </c>
      <c r="B3486" s="274" t="s">
        <v>2629</v>
      </c>
      <c r="C3486" s="274" t="s">
        <v>4961</v>
      </c>
      <c r="D3486" s="273" t="s">
        <v>4962</v>
      </c>
      <c r="E3486" s="296">
        <v>6500</v>
      </c>
      <c r="F3486" s="274" t="s">
        <v>8567</v>
      </c>
      <c r="G3486" s="273" t="s">
        <v>8568</v>
      </c>
      <c r="H3486" s="298" t="s">
        <v>5747</v>
      </c>
      <c r="I3486" s="298" t="s">
        <v>4966</v>
      </c>
      <c r="J3486" s="298" t="s">
        <v>4967</v>
      </c>
      <c r="K3486" s="273"/>
      <c r="L3486" s="273"/>
      <c r="M3486" s="273"/>
      <c r="N3486" s="273">
        <v>4</v>
      </c>
      <c r="O3486" s="273">
        <v>6</v>
      </c>
      <c r="P3486" s="287">
        <v>40159.200000000004</v>
      </c>
      <c r="Q3486" s="288" t="s">
        <v>8627</v>
      </c>
      <c r="R3486" s="289" t="s">
        <v>8628</v>
      </c>
    </row>
    <row r="3487" spans="1:18" x14ac:dyDescent="0.2">
      <c r="A3487" s="274" t="s">
        <v>4960</v>
      </c>
      <c r="B3487" s="274" t="s">
        <v>2629</v>
      </c>
      <c r="C3487" s="274" t="s">
        <v>4961</v>
      </c>
      <c r="D3487" s="273" t="s">
        <v>4962</v>
      </c>
      <c r="E3487" s="296">
        <v>6500</v>
      </c>
      <c r="F3487" s="274" t="s">
        <v>8569</v>
      </c>
      <c r="G3487" s="273" t="s">
        <v>8570</v>
      </c>
      <c r="H3487" s="298" t="s">
        <v>4976</v>
      </c>
      <c r="I3487" s="298" t="s">
        <v>4966</v>
      </c>
      <c r="J3487" s="298" t="s">
        <v>4967</v>
      </c>
      <c r="K3487" s="273"/>
      <c r="L3487" s="273"/>
      <c r="M3487" s="273"/>
      <c r="N3487" s="273">
        <v>3</v>
      </c>
      <c r="O3487" s="273">
        <v>6</v>
      </c>
      <c r="P3487" s="287">
        <v>40159.200000000004</v>
      </c>
      <c r="Q3487" s="288" t="s">
        <v>8627</v>
      </c>
      <c r="R3487" s="289" t="s">
        <v>8628</v>
      </c>
    </row>
    <row r="3488" spans="1:18" x14ac:dyDescent="0.2">
      <c r="A3488" s="274" t="s">
        <v>4960</v>
      </c>
      <c r="B3488" s="274" t="s">
        <v>2629</v>
      </c>
      <c r="C3488" s="274" t="s">
        <v>4961</v>
      </c>
      <c r="D3488" s="273" t="s">
        <v>4962</v>
      </c>
      <c r="E3488" s="296">
        <v>6500</v>
      </c>
      <c r="F3488" s="274" t="s">
        <v>8571</v>
      </c>
      <c r="G3488" s="273" t="s">
        <v>8572</v>
      </c>
      <c r="H3488" s="298" t="s">
        <v>4985</v>
      </c>
      <c r="I3488" s="298" t="s">
        <v>4966</v>
      </c>
      <c r="J3488" s="298" t="s">
        <v>4967</v>
      </c>
      <c r="K3488" s="273"/>
      <c r="L3488" s="273"/>
      <c r="M3488" s="273"/>
      <c r="N3488" s="273">
        <v>3</v>
      </c>
      <c r="O3488" s="273">
        <v>6</v>
      </c>
      <c r="P3488" s="287">
        <v>40159.200000000004</v>
      </c>
      <c r="Q3488" s="288" t="s">
        <v>8627</v>
      </c>
      <c r="R3488" s="289" t="s">
        <v>8628</v>
      </c>
    </row>
    <row r="3489" spans="1:18" x14ac:dyDescent="0.2">
      <c r="A3489" s="274" t="s">
        <v>4960</v>
      </c>
      <c r="B3489" s="274" t="s">
        <v>2629</v>
      </c>
      <c r="C3489" s="274" t="s">
        <v>4961</v>
      </c>
      <c r="D3489" s="273" t="s">
        <v>4962</v>
      </c>
      <c r="E3489" s="296">
        <v>7500</v>
      </c>
      <c r="F3489" s="274" t="s">
        <v>8573</v>
      </c>
      <c r="G3489" s="273" t="s">
        <v>8574</v>
      </c>
      <c r="H3489" s="298" t="s">
        <v>4965</v>
      </c>
      <c r="I3489" s="298" t="s">
        <v>4966</v>
      </c>
      <c r="J3489" s="298" t="s">
        <v>4967</v>
      </c>
      <c r="K3489" s="273"/>
      <c r="L3489" s="273"/>
      <c r="M3489" s="273"/>
      <c r="N3489" s="273">
        <v>3</v>
      </c>
      <c r="O3489" s="273">
        <v>6</v>
      </c>
      <c r="P3489" s="287">
        <v>46159.200000000004</v>
      </c>
      <c r="Q3489" s="288" t="s">
        <v>8627</v>
      </c>
      <c r="R3489" s="289" t="s">
        <v>8628</v>
      </c>
    </row>
    <row r="3490" spans="1:18" x14ac:dyDescent="0.2">
      <c r="A3490" s="274" t="s">
        <v>4960</v>
      </c>
      <c r="B3490" s="274" t="s">
        <v>2629</v>
      </c>
      <c r="C3490" s="274" t="s">
        <v>4961</v>
      </c>
      <c r="D3490" s="273" t="s">
        <v>4962</v>
      </c>
      <c r="E3490" s="296">
        <v>6500</v>
      </c>
      <c r="F3490" s="274" t="s">
        <v>8575</v>
      </c>
      <c r="G3490" s="273" t="s">
        <v>8576</v>
      </c>
      <c r="H3490" s="298" t="s">
        <v>4965</v>
      </c>
      <c r="I3490" s="298" t="s">
        <v>4966</v>
      </c>
      <c r="J3490" s="298" t="s">
        <v>4967</v>
      </c>
      <c r="K3490" s="273"/>
      <c r="L3490" s="273"/>
      <c r="M3490" s="273"/>
      <c r="N3490" s="273">
        <v>4</v>
      </c>
      <c r="O3490" s="273">
        <v>6</v>
      </c>
      <c r="P3490" s="287">
        <v>40159.200000000004</v>
      </c>
      <c r="Q3490" s="288" t="s">
        <v>8627</v>
      </c>
      <c r="R3490" s="289" t="s">
        <v>8628</v>
      </c>
    </row>
    <row r="3491" spans="1:18" x14ac:dyDescent="0.2">
      <c r="A3491" s="274" t="s">
        <v>4960</v>
      </c>
      <c r="B3491" s="274" t="s">
        <v>2629</v>
      </c>
      <c r="C3491" s="274" t="s">
        <v>4961</v>
      </c>
      <c r="D3491" s="273" t="s">
        <v>5052</v>
      </c>
      <c r="E3491" s="296">
        <v>3000</v>
      </c>
      <c r="F3491" s="274" t="s">
        <v>8577</v>
      </c>
      <c r="G3491" s="273" t="s">
        <v>8578</v>
      </c>
      <c r="H3491" s="298" t="s">
        <v>5055</v>
      </c>
      <c r="I3491" s="298" t="s">
        <v>4993</v>
      </c>
      <c r="J3491" s="298" t="s">
        <v>5056</v>
      </c>
      <c r="K3491" s="273"/>
      <c r="L3491" s="273"/>
      <c r="M3491" s="273"/>
      <c r="N3491" s="273">
        <v>0</v>
      </c>
      <c r="O3491" s="273">
        <v>6</v>
      </c>
      <c r="P3491" s="287">
        <v>19159.199999999997</v>
      </c>
      <c r="Q3491" s="288" t="s">
        <v>8627</v>
      </c>
      <c r="R3491" s="289" t="s">
        <v>8628</v>
      </c>
    </row>
    <row r="3492" spans="1:18" x14ac:dyDescent="0.2">
      <c r="A3492" s="274" t="s">
        <v>4960</v>
      </c>
      <c r="B3492" s="274" t="s">
        <v>2629</v>
      </c>
      <c r="C3492" s="274" t="s">
        <v>4961</v>
      </c>
      <c r="D3492" s="273" t="s">
        <v>4962</v>
      </c>
      <c r="E3492" s="296">
        <v>7500</v>
      </c>
      <c r="F3492" s="274" t="s">
        <v>8579</v>
      </c>
      <c r="G3492" s="273" t="s">
        <v>8580</v>
      </c>
      <c r="H3492" s="298" t="s">
        <v>4965</v>
      </c>
      <c r="I3492" s="298" t="s">
        <v>4966</v>
      </c>
      <c r="J3492" s="298" t="s">
        <v>4967</v>
      </c>
      <c r="K3492" s="273"/>
      <c r="L3492" s="273"/>
      <c r="M3492" s="273"/>
      <c r="N3492" s="273">
        <v>3</v>
      </c>
      <c r="O3492" s="273">
        <v>6</v>
      </c>
      <c r="P3492" s="287">
        <v>46159.200000000004</v>
      </c>
      <c r="Q3492" s="288" t="s">
        <v>8627</v>
      </c>
      <c r="R3492" s="289" t="s">
        <v>8628</v>
      </c>
    </row>
    <row r="3493" spans="1:18" x14ac:dyDescent="0.2">
      <c r="A3493" s="274" t="s">
        <v>4960</v>
      </c>
      <c r="B3493" s="274" t="s">
        <v>2629</v>
      </c>
      <c r="C3493" s="274" t="s">
        <v>4961</v>
      </c>
      <c r="D3493" s="273" t="s">
        <v>4962</v>
      </c>
      <c r="E3493" s="296">
        <v>7500</v>
      </c>
      <c r="F3493" s="274" t="s">
        <v>8581</v>
      </c>
      <c r="G3493" s="273" t="s">
        <v>8582</v>
      </c>
      <c r="H3493" s="298" t="s">
        <v>4965</v>
      </c>
      <c r="I3493" s="298" t="s">
        <v>4966</v>
      </c>
      <c r="J3493" s="298" t="s">
        <v>4967</v>
      </c>
      <c r="K3493" s="273"/>
      <c r="L3493" s="273"/>
      <c r="M3493" s="273"/>
      <c r="N3493" s="273">
        <v>4</v>
      </c>
      <c r="O3493" s="273">
        <v>6</v>
      </c>
      <c r="P3493" s="287">
        <v>46159.200000000004</v>
      </c>
      <c r="Q3493" s="288" t="s">
        <v>8627</v>
      </c>
      <c r="R3493" s="289" t="s">
        <v>8628</v>
      </c>
    </row>
    <row r="3494" spans="1:18" x14ac:dyDescent="0.2">
      <c r="A3494" s="274" t="s">
        <v>4960</v>
      </c>
      <c r="B3494" s="274" t="s">
        <v>2629</v>
      </c>
      <c r="C3494" s="274" t="s">
        <v>4961</v>
      </c>
      <c r="D3494" s="273" t="s">
        <v>4962</v>
      </c>
      <c r="E3494" s="296">
        <v>9500</v>
      </c>
      <c r="F3494" s="274" t="s">
        <v>8583</v>
      </c>
      <c r="G3494" s="273" t="s">
        <v>8584</v>
      </c>
      <c r="H3494" s="298" t="s">
        <v>4985</v>
      </c>
      <c r="I3494" s="298" t="s">
        <v>4966</v>
      </c>
      <c r="J3494" s="298" t="s">
        <v>4967</v>
      </c>
      <c r="K3494" s="273"/>
      <c r="L3494" s="273"/>
      <c r="M3494" s="273"/>
      <c r="N3494" s="273">
        <v>0</v>
      </c>
      <c r="O3494" s="273">
        <v>6</v>
      </c>
      <c r="P3494" s="287">
        <v>58159.199999999997</v>
      </c>
      <c r="Q3494" s="288" t="s">
        <v>8627</v>
      </c>
      <c r="R3494" s="289" t="s">
        <v>8628</v>
      </c>
    </row>
    <row r="3495" spans="1:18" x14ac:dyDescent="0.2">
      <c r="A3495" s="274" t="s">
        <v>4960</v>
      </c>
      <c r="B3495" s="274" t="s">
        <v>2629</v>
      </c>
      <c r="C3495" s="274" t="s">
        <v>4961</v>
      </c>
      <c r="D3495" s="273" t="s">
        <v>4962</v>
      </c>
      <c r="E3495" s="296">
        <v>7500</v>
      </c>
      <c r="F3495" s="274" t="s">
        <v>8585</v>
      </c>
      <c r="G3495" s="273" t="s">
        <v>8586</v>
      </c>
      <c r="H3495" s="298" t="s">
        <v>4976</v>
      </c>
      <c r="I3495" s="298" t="s">
        <v>4966</v>
      </c>
      <c r="J3495" s="298" t="s">
        <v>4967</v>
      </c>
      <c r="K3495" s="273"/>
      <c r="L3495" s="273"/>
      <c r="M3495" s="273"/>
      <c r="N3495" s="273">
        <v>0</v>
      </c>
      <c r="O3495" s="273">
        <v>6</v>
      </c>
      <c r="P3495" s="287">
        <v>46159.200000000004</v>
      </c>
      <c r="Q3495" s="288" t="s">
        <v>8627</v>
      </c>
      <c r="R3495" s="289" t="s">
        <v>8628</v>
      </c>
    </row>
    <row r="3496" spans="1:18" x14ac:dyDescent="0.2">
      <c r="A3496" s="274" t="s">
        <v>4960</v>
      </c>
      <c r="B3496" s="274" t="s">
        <v>2629</v>
      </c>
      <c r="C3496" s="274" t="s">
        <v>4961</v>
      </c>
      <c r="D3496" s="273" t="s">
        <v>5052</v>
      </c>
      <c r="E3496" s="296">
        <v>3000</v>
      </c>
      <c r="F3496" s="274" t="s">
        <v>8587</v>
      </c>
      <c r="G3496" s="273" t="s">
        <v>8588</v>
      </c>
      <c r="H3496" s="298" t="s">
        <v>5055</v>
      </c>
      <c r="I3496" s="298" t="s">
        <v>4993</v>
      </c>
      <c r="J3496" s="298" t="s">
        <v>5056</v>
      </c>
      <c r="K3496" s="273"/>
      <c r="L3496" s="273"/>
      <c r="M3496" s="273"/>
      <c r="N3496" s="273">
        <v>4</v>
      </c>
      <c r="O3496" s="273">
        <v>6</v>
      </c>
      <c r="P3496" s="287">
        <v>19259.199999999997</v>
      </c>
      <c r="Q3496" s="288" t="s">
        <v>8627</v>
      </c>
      <c r="R3496" s="289" t="s">
        <v>8628</v>
      </c>
    </row>
    <row r="3497" spans="1:18" x14ac:dyDescent="0.2">
      <c r="A3497" s="274" t="s">
        <v>4960</v>
      </c>
      <c r="B3497" s="274" t="s">
        <v>2629</v>
      </c>
      <c r="C3497" s="274" t="s">
        <v>4961</v>
      </c>
      <c r="D3497" s="273" t="s">
        <v>4962</v>
      </c>
      <c r="E3497" s="296">
        <v>6500</v>
      </c>
      <c r="F3497" s="274" t="s">
        <v>8589</v>
      </c>
      <c r="G3497" s="273" t="s">
        <v>8590</v>
      </c>
      <c r="H3497" s="298" t="s">
        <v>4965</v>
      </c>
      <c r="I3497" s="298" t="s">
        <v>4966</v>
      </c>
      <c r="J3497" s="298" t="s">
        <v>4967</v>
      </c>
      <c r="K3497" s="273"/>
      <c r="L3497" s="273"/>
      <c r="M3497" s="273"/>
      <c r="N3497" s="273">
        <v>4</v>
      </c>
      <c r="O3497" s="273">
        <v>6</v>
      </c>
      <c r="P3497" s="287">
        <v>40159.200000000004</v>
      </c>
      <c r="Q3497" s="288" t="s">
        <v>8627</v>
      </c>
      <c r="R3497" s="289" t="s">
        <v>8628</v>
      </c>
    </row>
    <row r="3498" spans="1:18" x14ac:dyDescent="0.2">
      <c r="A3498" s="274" t="s">
        <v>4960</v>
      </c>
      <c r="B3498" s="274" t="s">
        <v>2629</v>
      </c>
      <c r="C3498" s="274" t="s">
        <v>4961</v>
      </c>
      <c r="D3498" s="273" t="s">
        <v>4962</v>
      </c>
      <c r="E3498" s="296">
        <v>6500</v>
      </c>
      <c r="F3498" s="274" t="s">
        <v>8591</v>
      </c>
      <c r="G3498" s="273" t="s">
        <v>8592</v>
      </c>
      <c r="H3498" s="298" t="s">
        <v>4976</v>
      </c>
      <c r="I3498" s="298" t="s">
        <v>4966</v>
      </c>
      <c r="J3498" s="298" t="s">
        <v>4967</v>
      </c>
      <c r="K3498" s="273"/>
      <c r="L3498" s="273"/>
      <c r="M3498" s="273"/>
      <c r="N3498" s="273">
        <v>3</v>
      </c>
      <c r="O3498" s="273">
        <v>6</v>
      </c>
      <c r="P3498" s="287">
        <v>41025.870000000003</v>
      </c>
      <c r="Q3498" s="288" t="s">
        <v>8627</v>
      </c>
      <c r="R3498" s="289" t="s">
        <v>8628</v>
      </c>
    </row>
    <row r="3499" spans="1:18" x14ac:dyDescent="0.2">
      <c r="A3499" s="274" t="s">
        <v>4960</v>
      </c>
      <c r="B3499" s="274" t="s">
        <v>2629</v>
      </c>
      <c r="C3499" s="274" t="s">
        <v>4961</v>
      </c>
      <c r="D3499" s="273" t="s">
        <v>4962</v>
      </c>
      <c r="E3499" s="296">
        <v>6500</v>
      </c>
      <c r="F3499" s="274" t="s">
        <v>8593</v>
      </c>
      <c r="G3499" s="273" t="s">
        <v>8594</v>
      </c>
      <c r="H3499" s="298" t="s">
        <v>4965</v>
      </c>
      <c r="I3499" s="298" t="s">
        <v>4966</v>
      </c>
      <c r="J3499" s="298" t="s">
        <v>4967</v>
      </c>
      <c r="K3499" s="273"/>
      <c r="L3499" s="273"/>
      <c r="M3499" s="273"/>
      <c r="N3499" s="273">
        <v>0</v>
      </c>
      <c r="O3499" s="273">
        <v>6</v>
      </c>
      <c r="P3499" s="287">
        <v>40159.200000000004</v>
      </c>
      <c r="Q3499" s="288" t="s">
        <v>8627</v>
      </c>
      <c r="R3499" s="289" t="s">
        <v>8628</v>
      </c>
    </row>
    <row r="3500" spans="1:18" x14ac:dyDescent="0.2">
      <c r="A3500" s="274" t="s">
        <v>4960</v>
      </c>
      <c r="B3500" s="274" t="s">
        <v>2629</v>
      </c>
      <c r="C3500" s="274" t="s">
        <v>4961</v>
      </c>
      <c r="D3500" s="273" t="s">
        <v>4962</v>
      </c>
      <c r="E3500" s="296">
        <v>7000</v>
      </c>
      <c r="F3500" s="274" t="s">
        <v>8595</v>
      </c>
      <c r="G3500" s="273" t="s">
        <v>8596</v>
      </c>
      <c r="H3500" s="298" t="s">
        <v>5306</v>
      </c>
      <c r="I3500" s="298" t="s">
        <v>4981</v>
      </c>
      <c r="J3500" s="298" t="s">
        <v>4982</v>
      </c>
      <c r="K3500" s="273"/>
      <c r="L3500" s="273"/>
      <c r="M3500" s="273"/>
      <c r="N3500" s="273">
        <v>0</v>
      </c>
      <c r="O3500" s="273">
        <v>6</v>
      </c>
      <c r="P3500" s="287">
        <v>43159.200000000004</v>
      </c>
      <c r="Q3500" s="288" t="s">
        <v>8627</v>
      </c>
      <c r="R3500" s="289" t="s">
        <v>8628</v>
      </c>
    </row>
    <row r="3501" spans="1:18" x14ac:dyDescent="0.2">
      <c r="A3501" s="274" t="s">
        <v>4960</v>
      </c>
      <c r="B3501" s="274" t="s">
        <v>2629</v>
      </c>
      <c r="C3501" s="274" t="s">
        <v>4961</v>
      </c>
      <c r="D3501" s="273" t="s">
        <v>5052</v>
      </c>
      <c r="E3501" s="296">
        <v>2500</v>
      </c>
      <c r="F3501" s="274" t="s">
        <v>8597</v>
      </c>
      <c r="G3501" s="273" t="s">
        <v>8598</v>
      </c>
      <c r="H3501" s="298" t="s">
        <v>6189</v>
      </c>
      <c r="I3501" s="298" t="s">
        <v>4993</v>
      </c>
      <c r="J3501" s="298" t="s">
        <v>4994</v>
      </c>
      <c r="K3501" s="273"/>
      <c r="L3501" s="273"/>
      <c r="M3501" s="273"/>
      <c r="N3501" s="273">
        <v>0</v>
      </c>
      <c r="O3501" s="273">
        <v>6</v>
      </c>
      <c r="P3501" s="287">
        <v>16154.73</v>
      </c>
      <c r="Q3501" s="288" t="s">
        <v>8627</v>
      </c>
      <c r="R3501" s="289" t="s">
        <v>8628</v>
      </c>
    </row>
    <row r="3502" spans="1:18" x14ac:dyDescent="0.2">
      <c r="A3502" s="274" t="s">
        <v>4960</v>
      </c>
      <c r="B3502" s="274" t="s">
        <v>2629</v>
      </c>
      <c r="C3502" s="274" t="s">
        <v>4961</v>
      </c>
      <c r="D3502" s="273" t="s">
        <v>4962</v>
      </c>
      <c r="E3502" s="296">
        <v>6500</v>
      </c>
      <c r="F3502" s="274" t="s">
        <v>8599</v>
      </c>
      <c r="G3502" s="273" t="s">
        <v>8600</v>
      </c>
      <c r="H3502" s="298" t="s">
        <v>4976</v>
      </c>
      <c r="I3502" s="298" t="s">
        <v>4966</v>
      </c>
      <c r="J3502" s="298" t="s">
        <v>4967</v>
      </c>
      <c r="K3502" s="273"/>
      <c r="L3502" s="273"/>
      <c r="M3502" s="273"/>
      <c r="N3502" s="273">
        <v>4</v>
      </c>
      <c r="O3502" s="273">
        <v>6</v>
      </c>
      <c r="P3502" s="287">
        <v>40159.200000000004</v>
      </c>
      <c r="Q3502" s="288" t="s">
        <v>8627</v>
      </c>
      <c r="R3502" s="289" t="s">
        <v>8628</v>
      </c>
    </row>
    <row r="3503" spans="1:18" x14ac:dyDescent="0.2">
      <c r="A3503" s="274" t="s">
        <v>4960</v>
      </c>
      <c r="B3503" s="274" t="s">
        <v>2629</v>
      </c>
      <c r="C3503" s="274" t="s">
        <v>4961</v>
      </c>
      <c r="D3503" s="273" t="s">
        <v>4970</v>
      </c>
      <c r="E3503" s="296">
        <v>3500</v>
      </c>
      <c r="F3503" s="274" t="s">
        <v>8603</v>
      </c>
      <c r="G3503" s="273" t="s">
        <v>8604</v>
      </c>
      <c r="H3503" s="298" t="s">
        <v>4965</v>
      </c>
      <c r="I3503" s="298" t="s">
        <v>5020</v>
      </c>
      <c r="J3503" s="298" t="s">
        <v>4982</v>
      </c>
      <c r="K3503" s="273"/>
      <c r="L3503" s="273"/>
      <c r="M3503" s="273"/>
      <c r="N3503" s="273">
        <v>0</v>
      </c>
      <c r="O3503" s="273">
        <v>6</v>
      </c>
      <c r="P3503" s="287">
        <v>19669.499999999996</v>
      </c>
      <c r="Q3503" s="288" t="s">
        <v>8627</v>
      </c>
      <c r="R3503" s="289" t="s">
        <v>8628</v>
      </c>
    </row>
    <row r="3504" spans="1:18" x14ac:dyDescent="0.2">
      <c r="A3504" s="274" t="s">
        <v>4960</v>
      </c>
      <c r="B3504" s="274" t="s">
        <v>2629</v>
      </c>
      <c r="C3504" s="274" t="s">
        <v>4961</v>
      </c>
      <c r="D3504" s="273" t="s">
        <v>4962</v>
      </c>
      <c r="E3504" s="296">
        <v>6500</v>
      </c>
      <c r="F3504" s="274" t="s">
        <v>8605</v>
      </c>
      <c r="G3504" s="273" t="s">
        <v>8606</v>
      </c>
      <c r="H3504" s="298" t="s">
        <v>4965</v>
      </c>
      <c r="I3504" s="298" t="s">
        <v>4966</v>
      </c>
      <c r="J3504" s="298" t="s">
        <v>4967</v>
      </c>
      <c r="K3504" s="273"/>
      <c r="L3504" s="273"/>
      <c r="M3504" s="273"/>
      <c r="N3504" s="273">
        <v>3</v>
      </c>
      <c r="O3504" s="273">
        <v>6</v>
      </c>
      <c r="P3504" s="287">
        <v>40159.200000000004</v>
      </c>
      <c r="Q3504" s="288" t="s">
        <v>8627</v>
      </c>
      <c r="R3504" s="289" t="s">
        <v>8628</v>
      </c>
    </row>
    <row r="3505" spans="1:18" x14ac:dyDescent="0.2">
      <c r="A3505" s="274" t="s">
        <v>4960</v>
      </c>
      <c r="B3505" s="274" t="s">
        <v>2629</v>
      </c>
      <c r="C3505" s="274" t="s">
        <v>4961</v>
      </c>
      <c r="D3505" s="273" t="s">
        <v>4962</v>
      </c>
      <c r="E3505" s="296">
        <v>6000</v>
      </c>
      <c r="F3505" s="274" t="s">
        <v>8607</v>
      </c>
      <c r="G3505" s="273" t="s">
        <v>8608</v>
      </c>
      <c r="H3505" s="298" t="s">
        <v>5012</v>
      </c>
      <c r="I3505" s="298" t="s">
        <v>4966</v>
      </c>
      <c r="J3505" s="298" t="s">
        <v>4967</v>
      </c>
      <c r="K3505" s="273"/>
      <c r="L3505" s="273"/>
      <c r="M3505" s="273"/>
      <c r="N3505" s="273">
        <v>0</v>
      </c>
      <c r="O3505" s="273">
        <v>6</v>
      </c>
      <c r="P3505" s="287">
        <v>37159.199999999997</v>
      </c>
      <c r="Q3505" s="288" t="s">
        <v>8627</v>
      </c>
      <c r="R3505" s="289" t="s">
        <v>8628</v>
      </c>
    </row>
    <row r="3506" spans="1:18" x14ac:dyDescent="0.2">
      <c r="A3506" s="274" t="s">
        <v>4960</v>
      </c>
      <c r="B3506" s="274" t="s">
        <v>2629</v>
      </c>
      <c r="C3506" s="274" t="s">
        <v>4961</v>
      </c>
      <c r="D3506" s="273" t="s">
        <v>4962</v>
      </c>
      <c r="E3506" s="296">
        <v>6500</v>
      </c>
      <c r="F3506" s="274" t="s">
        <v>8609</v>
      </c>
      <c r="G3506" s="273" t="s">
        <v>8610</v>
      </c>
      <c r="H3506" s="298" t="s">
        <v>5015</v>
      </c>
      <c r="I3506" s="298" t="s">
        <v>4966</v>
      </c>
      <c r="J3506" s="298" t="s">
        <v>4967</v>
      </c>
      <c r="K3506" s="273"/>
      <c r="L3506" s="273"/>
      <c r="M3506" s="273"/>
      <c r="N3506" s="273">
        <v>4</v>
      </c>
      <c r="O3506" s="273">
        <v>6</v>
      </c>
      <c r="P3506" s="287">
        <v>40159.200000000004</v>
      </c>
      <c r="Q3506" s="288" t="s">
        <v>8627</v>
      </c>
      <c r="R3506" s="289" t="s">
        <v>8628</v>
      </c>
    </row>
    <row r="3507" spans="1:18" x14ac:dyDescent="0.2">
      <c r="A3507" s="274" t="s">
        <v>4960</v>
      </c>
      <c r="B3507" s="274" t="s">
        <v>2629</v>
      </c>
      <c r="C3507" s="274" t="s">
        <v>4961</v>
      </c>
      <c r="D3507" s="273" t="s">
        <v>4962</v>
      </c>
      <c r="E3507" s="296">
        <v>7500</v>
      </c>
      <c r="F3507" s="274" t="s">
        <v>8611</v>
      </c>
      <c r="G3507" s="273" t="s">
        <v>8612</v>
      </c>
      <c r="H3507" s="298" t="s">
        <v>4999</v>
      </c>
      <c r="I3507" s="298" t="s">
        <v>4966</v>
      </c>
      <c r="J3507" s="298" t="s">
        <v>4967</v>
      </c>
      <c r="K3507" s="273"/>
      <c r="L3507" s="273"/>
      <c r="M3507" s="273"/>
      <c r="N3507" s="273">
        <v>4</v>
      </c>
      <c r="O3507" s="273">
        <v>6</v>
      </c>
      <c r="P3507" s="287">
        <v>46159.200000000004</v>
      </c>
      <c r="Q3507" s="288" t="s">
        <v>8627</v>
      </c>
      <c r="R3507" s="289" t="s">
        <v>8628</v>
      </c>
    </row>
    <row r="3508" spans="1:18" x14ac:dyDescent="0.2">
      <c r="A3508" s="274" t="s">
        <v>4960</v>
      </c>
      <c r="B3508" s="274" t="s">
        <v>2629</v>
      </c>
      <c r="C3508" s="274" t="s">
        <v>4961</v>
      </c>
      <c r="D3508" s="273" t="s">
        <v>4962</v>
      </c>
      <c r="E3508" s="296">
        <v>8500</v>
      </c>
      <c r="F3508" s="274" t="s">
        <v>8613</v>
      </c>
      <c r="G3508" s="273" t="s">
        <v>8614</v>
      </c>
      <c r="H3508" s="298" t="s">
        <v>4976</v>
      </c>
      <c r="I3508" s="298" t="s">
        <v>4966</v>
      </c>
      <c r="J3508" s="298" t="s">
        <v>4967</v>
      </c>
      <c r="K3508" s="273"/>
      <c r="L3508" s="273"/>
      <c r="M3508" s="273"/>
      <c r="N3508" s="273">
        <v>0</v>
      </c>
      <c r="O3508" s="273">
        <v>6</v>
      </c>
      <c r="P3508" s="287">
        <v>52159.199999999997</v>
      </c>
      <c r="Q3508" s="288" t="s">
        <v>8627</v>
      </c>
      <c r="R3508" s="289" t="s">
        <v>8628</v>
      </c>
    </row>
    <row r="3509" spans="1:18" x14ac:dyDescent="0.2">
      <c r="A3509" s="274" t="s">
        <v>4960</v>
      </c>
      <c r="B3509" s="274" t="s">
        <v>2629</v>
      </c>
      <c r="C3509" s="274" t="s">
        <v>4961</v>
      </c>
      <c r="D3509" s="273" t="s">
        <v>4962</v>
      </c>
      <c r="E3509" s="296">
        <v>7500</v>
      </c>
      <c r="F3509" s="274" t="s">
        <v>8615</v>
      </c>
      <c r="G3509" s="273" t="s">
        <v>8616</v>
      </c>
      <c r="H3509" s="298" t="s">
        <v>4965</v>
      </c>
      <c r="I3509" s="298" t="s">
        <v>4966</v>
      </c>
      <c r="J3509" s="298" t="s">
        <v>4967</v>
      </c>
      <c r="K3509" s="273"/>
      <c r="L3509" s="273"/>
      <c r="M3509" s="273"/>
      <c r="N3509" s="273">
        <v>3</v>
      </c>
      <c r="O3509" s="273">
        <v>6</v>
      </c>
      <c r="P3509" s="287">
        <v>46159.200000000004</v>
      </c>
      <c r="Q3509" s="288" t="s">
        <v>8627</v>
      </c>
      <c r="R3509" s="289" t="s">
        <v>8628</v>
      </c>
    </row>
    <row r="3510" spans="1:18" x14ac:dyDescent="0.2">
      <c r="A3510" s="274" t="s">
        <v>4960</v>
      </c>
      <c r="B3510" s="274" t="s">
        <v>2629</v>
      </c>
      <c r="C3510" s="274" t="s">
        <v>4961</v>
      </c>
      <c r="D3510" s="273" t="s">
        <v>4962</v>
      </c>
      <c r="E3510" s="296">
        <v>6500</v>
      </c>
      <c r="F3510" s="274" t="s">
        <v>8617</v>
      </c>
      <c r="G3510" s="275" t="s">
        <v>8618</v>
      </c>
      <c r="H3510" s="298" t="s">
        <v>4985</v>
      </c>
      <c r="I3510" s="298" t="s">
        <v>4966</v>
      </c>
      <c r="J3510" s="298" t="s">
        <v>4967</v>
      </c>
      <c r="K3510" s="273"/>
      <c r="L3510" s="273"/>
      <c r="M3510" s="273"/>
      <c r="N3510" s="273">
        <v>0</v>
      </c>
      <c r="O3510" s="273">
        <v>1</v>
      </c>
      <c r="P3510" s="287">
        <v>4230.75</v>
      </c>
      <c r="Q3510" s="274"/>
      <c r="R3510" s="290"/>
    </row>
    <row r="3511" spans="1:18" x14ac:dyDescent="0.2">
      <c r="A3511" s="274" t="s">
        <v>4960</v>
      </c>
      <c r="B3511" s="274" t="s">
        <v>2629</v>
      </c>
      <c r="C3511" s="274" t="s">
        <v>4961</v>
      </c>
      <c r="D3511" s="273" t="s">
        <v>4962</v>
      </c>
      <c r="E3511" s="296">
        <v>6500</v>
      </c>
      <c r="F3511" s="274" t="s">
        <v>8619</v>
      </c>
      <c r="G3511" s="273" t="s">
        <v>8620</v>
      </c>
      <c r="H3511" s="298" t="s">
        <v>4976</v>
      </c>
      <c r="I3511" s="298" t="s">
        <v>4966</v>
      </c>
      <c r="J3511" s="298" t="s">
        <v>4967</v>
      </c>
      <c r="K3511" s="273"/>
      <c r="L3511" s="273"/>
      <c r="M3511" s="273"/>
      <c r="N3511" s="273">
        <v>3</v>
      </c>
      <c r="O3511" s="273">
        <v>6</v>
      </c>
      <c r="P3511" s="287">
        <v>40159.200000000004</v>
      </c>
      <c r="Q3511" s="288" t="s">
        <v>8627</v>
      </c>
      <c r="R3511" s="289" t="s">
        <v>8628</v>
      </c>
    </row>
    <row r="3512" spans="1:18" x14ac:dyDescent="0.2">
      <c r="A3512" s="274" t="s">
        <v>4960</v>
      </c>
      <c r="B3512" s="274" t="s">
        <v>2629</v>
      </c>
      <c r="C3512" s="274" t="s">
        <v>4961</v>
      </c>
      <c r="D3512" s="273" t="s">
        <v>4962</v>
      </c>
      <c r="E3512" s="296">
        <v>7500</v>
      </c>
      <c r="F3512" s="274" t="s">
        <v>8621</v>
      </c>
      <c r="G3512" s="273" t="s">
        <v>8622</v>
      </c>
      <c r="H3512" s="298" t="s">
        <v>4965</v>
      </c>
      <c r="I3512" s="298" t="s">
        <v>4966</v>
      </c>
      <c r="J3512" s="298" t="s">
        <v>4967</v>
      </c>
      <c r="K3512" s="273"/>
      <c r="L3512" s="273"/>
      <c r="M3512" s="273"/>
      <c r="N3512" s="273">
        <v>4</v>
      </c>
      <c r="O3512" s="273">
        <v>6</v>
      </c>
      <c r="P3512" s="287">
        <v>46159.200000000004</v>
      </c>
      <c r="Q3512" s="288" t="s">
        <v>8627</v>
      </c>
      <c r="R3512" s="289" t="s">
        <v>8628</v>
      </c>
    </row>
    <row r="3513" spans="1:18" x14ac:dyDescent="0.2">
      <c r="A3513" s="274" t="s">
        <v>4960</v>
      </c>
      <c r="B3513" s="274" t="s">
        <v>2629</v>
      </c>
      <c r="C3513" s="274" t="s">
        <v>4961</v>
      </c>
      <c r="D3513" s="273" t="s">
        <v>4962</v>
      </c>
      <c r="E3513" s="296">
        <v>8500</v>
      </c>
      <c r="F3513" s="274" t="s">
        <v>8623</v>
      </c>
      <c r="G3513" s="273" t="s">
        <v>8624</v>
      </c>
      <c r="H3513" s="298" t="s">
        <v>4985</v>
      </c>
      <c r="I3513" s="298" t="s">
        <v>4966</v>
      </c>
      <c r="J3513" s="298" t="s">
        <v>4967</v>
      </c>
      <c r="K3513" s="273"/>
      <c r="L3513" s="273"/>
      <c r="M3513" s="273"/>
      <c r="N3513" s="273">
        <v>3</v>
      </c>
      <c r="O3513" s="273">
        <v>6</v>
      </c>
      <c r="P3513" s="287">
        <v>52159.199999999997</v>
      </c>
      <c r="Q3513" s="288" t="s">
        <v>8627</v>
      </c>
      <c r="R3513" s="289" t="s">
        <v>8628</v>
      </c>
    </row>
    <row r="3514" spans="1:18" x14ac:dyDescent="0.2">
      <c r="A3514" s="274" t="s">
        <v>4960</v>
      </c>
      <c r="B3514" s="274" t="s">
        <v>2629</v>
      </c>
      <c r="C3514" s="274" t="s">
        <v>4961</v>
      </c>
      <c r="D3514" s="273" t="s">
        <v>4962</v>
      </c>
      <c r="E3514" s="296">
        <v>7500</v>
      </c>
      <c r="F3514" s="274" t="s">
        <v>8625</v>
      </c>
      <c r="G3514" s="273" t="s">
        <v>8626</v>
      </c>
      <c r="H3514" s="298" t="s">
        <v>4976</v>
      </c>
      <c r="I3514" s="298" t="s">
        <v>4966</v>
      </c>
      <c r="J3514" s="298" t="s">
        <v>4967</v>
      </c>
      <c r="K3514" s="273"/>
      <c r="L3514" s="273"/>
      <c r="M3514" s="273"/>
      <c r="N3514" s="273">
        <v>4</v>
      </c>
      <c r="O3514" s="273">
        <v>6</v>
      </c>
      <c r="P3514" s="287">
        <v>46159.200000000004</v>
      </c>
      <c r="Q3514" s="288" t="s">
        <v>8627</v>
      </c>
      <c r="R3514" s="289" t="s">
        <v>8628</v>
      </c>
    </row>
    <row r="3515" spans="1:18" x14ac:dyDescent="0.2">
      <c r="A3515" s="291"/>
      <c r="B3515" s="291"/>
      <c r="C3515" s="291"/>
      <c r="F3515" s="292"/>
      <c r="G3515" s="292"/>
      <c r="H3515" s="293"/>
      <c r="I3515" s="293"/>
      <c r="J3515" s="293"/>
      <c r="K3515" s="292"/>
      <c r="L3515" s="279"/>
      <c r="N3515" s="292"/>
      <c r="O3515" s="292"/>
      <c r="P3515" s="294"/>
      <c r="Q3515" s="292"/>
      <c r="R3515" s="294"/>
    </row>
    <row r="3517" spans="1:18" x14ac:dyDescent="0.2">
      <c r="A3517" s="6" t="s">
        <v>2626</v>
      </c>
    </row>
    <row r="3518" spans="1:18" x14ac:dyDescent="0.2">
      <c r="A3518" s="2" t="s">
        <v>8637</v>
      </c>
    </row>
    <row r="3519" spans="1:18" x14ac:dyDescent="0.2">
      <c r="A3519" s="292" t="s">
        <v>8638</v>
      </c>
    </row>
    <row r="3520" spans="1:18" x14ac:dyDescent="0.2">
      <c r="A3520" s="292" t="s">
        <v>8639</v>
      </c>
    </row>
  </sheetData>
  <mergeCells count="8">
    <mergeCell ref="A1:R1"/>
    <mergeCell ref="A2:B2"/>
    <mergeCell ref="C2:R2"/>
    <mergeCell ref="A3:E3"/>
    <mergeCell ref="F3:J3"/>
    <mergeCell ref="K3:M3"/>
    <mergeCell ref="N3:P3"/>
    <mergeCell ref="Q3:R3"/>
  </mergeCells>
  <conditionalFormatting sqref="F1795:F3471 F3473:F3514">
    <cfRule type="duplicateValues" dxfId="1" priority="2"/>
  </conditionalFormatting>
  <conditionalFormatting sqref="F3472">
    <cfRule type="duplicateValues" dxfId="0" priority="1"/>
  </conditionalFormatting>
  <pageMargins left="0.70866141732283472" right="0.70866141732283472" top="0.74803149606299213" bottom="0.74803149606299213" header="0.31496062992125984" footer="0.31496062992125984"/>
  <pageSetup paperSize="9" scale="5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sheetPr>
  <dimension ref="A1:V23"/>
  <sheetViews>
    <sheetView zoomScale="85" zoomScaleNormal="85" zoomScaleSheetLayoutView="70" workbookViewId="0">
      <selection activeCell="L36" sqref="L36"/>
    </sheetView>
  </sheetViews>
  <sheetFormatPr baseColWidth="10" defaultColWidth="11.42578125" defaultRowHeight="12" x14ac:dyDescent="0.2"/>
  <cols>
    <col min="1" max="1" width="19.28515625" style="480" customWidth="1"/>
    <col min="2" max="2" width="15" style="63" customWidth="1"/>
    <col min="3" max="3" width="27.28515625" style="63" customWidth="1"/>
    <col min="4" max="5" width="15.5703125" style="63" customWidth="1"/>
    <col min="6" max="6" width="10.7109375" style="479" customWidth="1"/>
    <col min="7" max="8" width="15.5703125" style="63" customWidth="1"/>
    <col min="9" max="16384" width="11.42578125" style="63"/>
  </cols>
  <sheetData>
    <row r="1" spans="1:22" s="60" customFormat="1" ht="15.75" x14ac:dyDescent="0.25">
      <c r="A1" s="628" t="s">
        <v>8640</v>
      </c>
      <c r="B1" s="628"/>
      <c r="C1" s="628"/>
      <c r="D1" s="628"/>
      <c r="E1" s="628"/>
      <c r="F1" s="628"/>
      <c r="G1" s="628"/>
      <c r="H1" s="628"/>
    </row>
    <row r="2" spans="1:22" s="62" customFormat="1" ht="18.75" customHeight="1" x14ac:dyDescent="0.2">
      <c r="A2" s="145" t="s">
        <v>8641</v>
      </c>
      <c r="B2" s="527" t="s">
        <v>174</v>
      </c>
      <c r="C2" s="527"/>
      <c r="D2" s="527"/>
      <c r="E2" s="527"/>
      <c r="F2" s="527"/>
      <c r="G2" s="527"/>
      <c r="H2" s="527"/>
      <c r="I2" s="61"/>
      <c r="J2" s="61"/>
      <c r="K2" s="61"/>
      <c r="L2" s="61"/>
      <c r="M2" s="61"/>
      <c r="N2" s="61"/>
      <c r="O2" s="61"/>
      <c r="P2" s="61"/>
      <c r="Q2" s="61"/>
      <c r="R2" s="61"/>
      <c r="S2" s="61"/>
      <c r="T2" s="61"/>
      <c r="U2" s="61"/>
      <c r="V2" s="61"/>
    </row>
    <row r="3" spans="1:22" x14ac:dyDescent="0.2">
      <c r="A3" s="629" t="s">
        <v>8642</v>
      </c>
      <c r="B3" s="629" t="s">
        <v>1934</v>
      </c>
      <c r="C3" s="631" t="s">
        <v>8643</v>
      </c>
      <c r="D3" s="631"/>
      <c r="E3" s="631"/>
      <c r="F3" s="631"/>
      <c r="G3" s="631"/>
      <c r="H3" s="631"/>
    </row>
    <row r="4" spans="1:22" s="64" customFormat="1" ht="36.75" customHeight="1" x14ac:dyDescent="0.2">
      <c r="A4" s="630"/>
      <c r="B4" s="630"/>
      <c r="C4" s="463" t="s">
        <v>8644</v>
      </c>
      <c r="D4" s="463" t="s">
        <v>8645</v>
      </c>
      <c r="E4" s="463" t="s">
        <v>8646</v>
      </c>
      <c r="F4" s="463" t="s">
        <v>8647</v>
      </c>
      <c r="G4" s="463" t="s">
        <v>8648</v>
      </c>
      <c r="H4" s="463" t="s">
        <v>8649</v>
      </c>
    </row>
    <row r="5" spans="1:22" ht="3.75" customHeight="1" x14ac:dyDescent="0.2">
      <c r="A5" s="464"/>
      <c r="B5" s="117"/>
      <c r="C5" s="118"/>
      <c r="D5" s="118"/>
      <c r="E5" s="465"/>
      <c r="F5" s="120"/>
      <c r="G5" s="118"/>
      <c r="H5" s="118"/>
    </row>
    <row r="6" spans="1:22" s="98" customFormat="1" ht="33" customHeight="1" x14ac:dyDescent="0.2">
      <c r="A6" s="466" t="s">
        <v>98</v>
      </c>
      <c r="B6" s="453" t="s">
        <v>1946</v>
      </c>
      <c r="C6" s="467" t="s">
        <v>8650</v>
      </c>
      <c r="D6" s="468"/>
      <c r="E6" s="469"/>
      <c r="F6" s="468"/>
      <c r="G6" s="470"/>
      <c r="H6" s="470"/>
    </row>
    <row r="7" spans="1:22" x14ac:dyDescent="0.2">
      <c r="A7" s="466"/>
      <c r="B7" s="453"/>
      <c r="C7" s="467" t="s">
        <v>8651</v>
      </c>
      <c r="D7" s="471" t="s">
        <v>8652</v>
      </c>
      <c r="E7" s="472"/>
      <c r="F7" s="471" t="s">
        <v>8653</v>
      </c>
      <c r="G7" s="467">
        <v>0</v>
      </c>
      <c r="H7" s="467">
        <v>0</v>
      </c>
    </row>
    <row r="8" spans="1:22" x14ac:dyDescent="0.2">
      <c r="A8" s="466"/>
      <c r="B8" s="453"/>
      <c r="C8" s="467" t="s">
        <v>8651</v>
      </c>
      <c r="D8" s="471" t="s">
        <v>8654</v>
      </c>
      <c r="E8" s="472">
        <v>43571</v>
      </c>
      <c r="F8" s="471" t="s">
        <v>8653</v>
      </c>
      <c r="G8" s="473">
        <v>616928.93000000005</v>
      </c>
      <c r="H8" s="473">
        <v>62345.91</v>
      </c>
    </row>
    <row r="9" spans="1:22" s="98" customFormat="1" ht="32.25" customHeight="1" x14ac:dyDescent="0.2">
      <c r="A9" s="466" t="s">
        <v>99</v>
      </c>
      <c r="B9" s="453" t="s">
        <v>1946</v>
      </c>
      <c r="C9" s="467" t="s">
        <v>8650</v>
      </c>
      <c r="D9" s="468"/>
      <c r="E9" s="474"/>
      <c r="F9" s="468"/>
      <c r="G9" s="470"/>
      <c r="H9" s="470"/>
    </row>
    <row r="10" spans="1:22" x14ac:dyDescent="0.2">
      <c r="A10" s="466"/>
      <c r="B10" s="453"/>
      <c r="C10" s="467" t="s">
        <v>8655</v>
      </c>
      <c r="D10" s="249" t="s">
        <v>8656</v>
      </c>
      <c r="E10" s="472">
        <v>37156</v>
      </c>
      <c r="F10" s="471" t="s">
        <v>8653</v>
      </c>
      <c r="G10" s="473">
        <v>1072938.02</v>
      </c>
      <c r="H10" s="473">
        <v>2277296.5299999998</v>
      </c>
    </row>
    <row r="11" spans="1:22" x14ac:dyDescent="0.2">
      <c r="A11" s="466"/>
      <c r="B11" s="453"/>
      <c r="C11" s="467" t="s">
        <v>8651</v>
      </c>
      <c r="D11" s="471" t="s">
        <v>8657</v>
      </c>
      <c r="E11" s="472">
        <v>41365</v>
      </c>
      <c r="F11" s="471" t="s">
        <v>8653</v>
      </c>
      <c r="G11" s="473">
        <v>5517021.8600000003</v>
      </c>
      <c r="H11" s="473">
        <v>7848709.4900000002</v>
      </c>
    </row>
    <row r="12" spans="1:22" s="98" customFormat="1" ht="40.5" customHeight="1" x14ac:dyDescent="0.2">
      <c r="A12" s="466" t="s">
        <v>8658</v>
      </c>
      <c r="B12" s="453" t="s">
        <v>1946</v>
      </c>
      <c r="C12" s="467"/>
      <c r="D12" s="468"/>
      <c r="E12" s="474"/>
      <c r="F12" s="468"/>
      <c r="G12" s="470"/>
      <c r="H12" s="470"/>
    </row>
    <row r="13" spans="1:22" s="98" customFormat="1" ht="36" x14ac:dyDescent="0.2">
      <c r="A13" s="466" t="s">
        <v>102</v>
      </c>
      <c r="B13" s="453" t="s">
        <v>1946</v>
      </c>
      <c r="C13" s="467" t="s">
        <v>8650</v>
      </c>
      <c r="D13" s="468"/>
      <c r="E13" s="474"/>
      <c r="F13" s="468"/>
      <c r="G13" s="470"/>
      <c r="H13" s="470"/>
    </row>
    <row r="14" spans="1:22" x14ac:dyDescent="0.2">
      <c r="A14" s="466"/>
      <c r="B14" s="453"/>
      <c r="C14" s="467" t="s">
        <v>8651</v>
      </c>
      <c r="D14" s="471" t="s">
        <v>8659</v>
      </c>
      <c r="E14" s="472">
        <v>42736</v>
      </c>
      <c r="F14" s="471" t="s">
        <v>8653</v>
      </c>
      <c r="G14" s="473">
        <v>37599665.759999998</v>
      </c>
      <c r="H14" s="473">
        <v>114674994.19</v>
      </c>
    </row>
    <row r="15" spans="1:22" x14ac:dyDescent="0.2">
      <c r="A15" s="466"/>
      <c r="B15" s="453"/>
      <c r="C15" s="467" t="s">
        <v>8651</v>
      </c>
      <c r="D15" s="471" t="s">
        <v>8660</v>
      </c>
      <c r="E15" s="472">
        <v>43101</v>
      </c>
      <c r="F15" s="471" t="s">
        <v>8653</v>
      </c>
      <c r="G15" s="473">
        <v>4382117.88</v>
      </c>
      <c r="H15" s="473">
        <v>7371202.2300000004</v>
      </c>
    </row>
    <row r="16" spans="1:22" x14ac:dyDescent="0.2">
      <c r="A16" s="466"/>
      <c r="B16" s="453"/>
      <c r="C16" s="467" t="s">
        <v>8655</v>
      </c>
      <c r="D16" s="249" t="s">
        <v>8661</v>
      </c>
      <c r="E16" s="472">
        <v>43390</v>
      </c>
      <c r="F16" s="471" t="s">
        <v>8653</v>
      </c>
      <c r="G16" s="473">
        <v>10832435.76</v>
      </c>
      <c r="H16" s="473">
        <v>11047477.52</v>
      </c>
    </row>
    <row r="17" spans="1:8" x14ac:dyDescent="0.2">
      <c r="A17" s="466"/>
      <c r="B17" s="453"/>
      <c r="C17" s="467" t="s">
        <v>8662</v>
      </c>
      <c r="D17" s="471" t="s">
        <v>8663</v>
      </c>
      <c r="E17" s="472">
        <v>44136</v>
      </c>
      <c r="F17" s="471" t="s">
        <v>8653</v>
      </c>
      <c r="G17" s="473">
        <v>1664.5</v>
      </c>
      <c r="H17" s="473">
        <v>19717.900000000001</v>
      </c>
    </row>
    <row r="18" spans="1:8" x14ac:dyDescent="0.2">
      <c r="A18" s="466"/>
      <c r="B18" s="453"/>
      <c r="C18" s="467" t="s">
        <v>8664</v>
      </c>
      <c r="D18" s="249" t="s">
        <v>8665</v>
      </c>
      <c r="E18" s="472">
        <v>44136</v>
      </c>
      <c r="F18" s="471" t="s">
        <v>8653</v>
      </c>
      <c r="G18" s="467">
        <v>0</v>
      </c>
      <c r="H18" s="473">
        <v>0</v>
      </c>
    </row>
    <row r="19" spans="1:8" s="98" customFormat="1" ht="36" x14ac:dyDescent="0.2">
      <c r="A19" s="466" t="s">
        <v>103</v>
      </c>
      <c r="B19" s="453" t="s">
        <v>1946</v>
      </c>
      <c r="C19" s="467" t="s">
        <v>8650</v>
      </c>
      <c r="D19" s="468"/>
      <c r="E19" s="474"/>
      <c r="F19" s="468"/>
      <c r="G19" s="470"/>
      <c r="H19" s="470"/>
    </row>
    <row r="20" spans="1:8" ht="36" x14ac:dyDescent="0.2">
      <c r="A20" s="466" t="s">
        <v>8666</v>
      </c>
      <c r="B20" s="117"/>
      <c r="C20" s="467" t="s">
        <v>8651</v>
      </c>
      <c r="D20" s="471" t="s">
        <v>8667</v>
      </c>
      <c r="E20" s="472">
        <v>43084</v>
      </c>
      <c r="F20" s="471" t="s">
        <v>8653</v>
      </c>
      <c r="G20" s="473">
        <v>6274400.2699999996</v>
      </c>
      <c r="H20" s="473">
        <v>4596370.12</v>
      </c>
    </row>
    <row r="21" spans="1:8" ht="18" x14ac:dyDescent="0.2">
      <c r="A21" s="475" t="s">
        <v>58</v>
      </c>
      <c r="B21" s="115"/>
      <c r="C21" s="116"/>
      <c r="D21" s="116"/>
      <c r="E21" s="116"/>
      <c r="F21" s="476"/>
      <c r="G21" s="477">
        <f>SUM(G5:G20)</f>
        <v>66297172.980000004</v>
      </c>
      <c r="H21" s="477">
        <f>SUM(H5:H20)</f>
        <v>147898113.89000002</v>
      </c>
    </row>
    <row r="22" spans="1:8" x14ac:dyDescent="0.2">
      <c r="A22" s="478" t="s">
        <v>8668</v>
      </c>
    </row>
    <row r="23" spans="1:8" x14ac:dyDescent="0.2">
      <c r="A23" s="478" t="s">
        <v>8669</v>
      </c>
    </row>
  </sheetData>
  <mergeCells count="5">
    <mergeCell ref="A1:H1"/>
    <mergeCell ref="B2:H2"/>
    <mergeCell ref="A3:A4"/>
    <mergeCell ref="B3:B4"/>
    <mergeCell ref="C3:H3"/>
  </mergeCells>
  <pageMargins left="0.25" right="0.25" top="0.75" bottom="0.75" header="0.3" footer="0.3"/>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V26"/>
  <sheetViews>
    <sheetView zoomScaleNormal="100" workbookViewId="0">
      <selection activeCell="G46" sqref="G46"/>
    </sheetView>
  </sheetViews>
  <sheetFormatPr baseColWidth="10" defaultColWidth="11.42578125" defaultRowHeight="12" x14ac:dyDescent="0.2"/>
  <cols>
    <col min="1" max="1" width="46.28515625" style="63" customWidth="1"/>
    <col min="2" max="2" width="45.42578125" style="63" bestFit="1" customWidth="1"/>
    <col min="3" max="3" width="35.42578125" style="63" customWidth="1"/>
    <col min="4" max="8" width="15.5703125" style="63" customWidth="1"/>
    <col min="9" max="16384" width="11.42578125" style="63"/>
  </cols>
  <sheetData>
    <row r="1" spans="1:22" s="60" customFormat="1" ht="31.5" customHeight="1" x14ac:dyDescent="0.25">
      <c r="A1" s="635" t="s">
        <v>8640</v>
      </c>
      <c r="B1" s="635"/>
      <c r="C1" s="635"/>
      <c r="D1" s="635"/>
      <c r="E1" s="635"/>
      <c r="F1" s="635"/>
      <c r="G1" s="635"/>
      <c r="H1" s="635"/>
    </row>
    <row r="2" spans="1:22" s="62" customFormat="1" ht="30.75" customHeight="1" x14ac:dyDescent="0.2">
      <c r="A2" s="144" t="s">
        <v>8670</v>
      </c>
      <c r="B2" s="145" t="s">
        <v>174</v>
      </c>
      <c r="C2" s="146"/>
      <c r="D2" s="148"/>
      <c r="E2" s="148"/>
      <c r="F2" s="148"/>
      <c r="G2" s="148"/>
      <c r="H2" s="147"/>
      <c r="I2" s="61"/>
      <c r="J2" s="61"/>
      <c r="K2" s="61"/>
      <c r="L2" s="61"/>
      <c r="M2" s="61"/>
      <c r="N2" s="61"/>
      <c r="O2" s="61"/>
      <c r="P2" s="61"/>
      <c r="Q2" s="61"/>
      <c r="R2" s="61"/>
      <c r="S2" s="61"/>
      <c r="T2" s="61"/>
      <c r="U2" s="61"/>
      <c r="V2" s="61"/>
    </row>
    <row r="3" spans="1:22" ht="12.75" x14ac:dyDescent="0.2">
      <c r="A3" s="632" t="s">
        <v>8642</v>
      </c>
      <c r="B3" s="632" t="s">
        <v>1934</v>
      </c>
      <c r="C3" s="634" t="s">
        <v>8643</v>
      </c>
      <c r="D3" s="634"/>
      <c r="E3" s="634"/>
      <c r="F3" s="634"/>
      <c r="G3" s="634"/>
      <c r="H3" s="634"/>
    </row>
    <row r="4" spans="1:22" s="64" customFormat="1" ht="36.75" customHeight="1" x14ac:dyDescent="0.2">
      <c r="A4" s="633"/>
      <c r="B4" s="633"/>
      <c r="C4" s="264" t="s">
        <v>8644</v>
      </c>
      <c r="D4" s="264" t="s">
        <v>8645</v>
      </c>
      <c r="E4" s="265" t="s">
        <v>8646</v>
      </c>
      <c r="F4" s="264" t="s">
        <v>8647</v>
      </c>
      <c r="G4" s="264" t="s">
        <v>8648</v>
      </c>
      <c r="H4" s="264" t="s">
        <v>8649</v>
      </c>
    </row>
    <row r="5" spans="1:22" x14ac:dyDescent="0.2">
      <c r="A5" s="117"/>
      <c r="B5" s="117"/>
      <c r="C5" s="118"/>
      <c r="D5" s="118"/>
      <c r="E5" s="118"/>
      <c r="F5" s="120"/>
      <c r="G5" s="118"/>
      <c r="H5" s="118"/>
    </row>
    <row r="6" spans="1:22" x14ac:dyDescent="0.2">
      <c r="A6" s="117" t="s">
        <v>98</v>
      </c>
      <c r="B6" s="117" t="s">
        <v>8671</v>
      </c>
      <c r="C6" s="118" t="s">
        <v>8655</v>
      </c>
      <c r="D6" s="118" t="s">
        <v>8672</v>
      </c>
      <c r="E6" s="120" t="s">
        <v>8673</v>
      </c>
      <c r="F6" s="120" t="s">
        <v>96</v>
      </c>
      <c r="G6" s="118">
        <v>0</v>
      </c>
      <c r="H6" s="118"/>
    </row>
    <row r="7" spans="1:22" x14ac:dyDescent="0.2">
      <c r="A7" s="117"/>
      <c r="B7" s="117"/>
      <c r="C7" s="118"/>
      <c r="D7" s="118"/>
      <c r="E7" s="120"/>
      <c r="F7" s="120"/>
      <c r="G7" s="118"/>
      <c r="H7" s="118"/>
    </row>
    <row r="8" spans="1:22" x14ac:dyDescent="0.2">
      <c r="A8" s="117" t="s">
        <v>99</v>
      </c>
      <c r="B8" s="117" t="s">
        <v>8671</v>
      </c>
      <c r="C8" s="118" t="s">
        <v>8655</v>
      </c>
      <c r="D8" s="118" t="s">
        <v>8674</v>
      </c>
      <c r="E8" s="120" t="s">
        <v>8673</v>
      </c>
      <c r="F8" s="120" t="s">
        <v>96</v>
      </c>
      <c r="G8" s="118">
        <v>305602.03000000003</v>
      </c>
      <c r="H8" s="118">
        <v>389709.4</v>
      </c>
    </row>
    <row r="9" spans="1:22" x14ac:dyDescent="0.2">
      <c r="A9" s="117"/>
      <c r="B9" s="117"/>
      <c r="C9" s="118"/>
      <c r="D9" s="118"/>
      <c r="E9" s="120"/>
      <c r="F9" s="120"/>
      <c r="G9" s="118"/>
      <c r="H9" s="118"/>
    </row>
    <row r="10" spans="1:22" x14ac:dyDescent="0.2">
      <c r="A10" s="117" t="s">
        <v>100</v>
      </c>
      <c r="B10" s="117" t="s">
        <v>8671</v>
      </c>
      <c r="C10" s="118" t="s">
        <v>8655</v>
      </c>
      <c r="D10" s="118" t="s">
        <v>8675</v>
      </c>
      <c r="E10" s="120" t="s">
        <v>8676</v>
      </c>
      <c r="F10" s="120" t="s">
        <v>8677</v>
      </c>
      <c r="G10" s="118">
        <v>966100.78</v>
      </c>
      <c r="H10" s="118">
        <v>536948.23</v>
      </c>
    </row>
    <row r="11" spans="1:22" x14ac:dyDescent="0.2">
      <c r="A11" s="117" t="s">
        <v>8678</v>
      </c>
      <c r="B11" s="117"/>
      <c r="C11" s="118"/>
      <c r="D11" s="118" t="s">
        <v>8679</v>
      </c>
      <c r="E11" s="120" t="s">
        <v>8676</v>
      </c>
      <c r="F11" s="120" t="s">
        <v>96</v>
      </c>
      <c r="G11" s="118">
        <v>557928.9</v>
      </c>
      <c r="H11" s="118">
        <v>49322.14</v>
      </c>
    </row>
    <row r="12" spans="1:22" x14ac:dyDescent="0.2">
      <c r="A12" s="117"/>
      <c r="B12" s="117"/>
      <c r="C12" s="118"/>
      <c r="D12" s="118"/>
      <c r="E12" s="118"/>
      <c r="F12" s="120"/>
      <c r="G12" s="118"/>
      <c r="H12" s="118"/>
    </row>
    <row r="13" spans="1:22" x14ac:dyDescent="0.2">
      <c r="A13" s="117" t="s">
        <v>102</v>
      </c>
      <c r="B13" s="117"/>
      <c r="C13" s="118"/>
      <c r="D13" s="118"/>
      <c r="E13" s="118"/>
      <c r="F13" s="118"/>
      <c r="G13" s="118"/>
      <c r="H13" s="118"/>
    </row>
    <row r="14" spans="1:22" x14ac:dyDescent="0.2">
      <c r="A14" s="117"/>
      <c r="B14" s="117"/>
      <c r="C14" s="118"/>
      <c r="D14" s="118"/>
      <c r="E14" s="118"/>
      <c r="F14" s="118"/>
      <c r="G14" s="118"/>
      <c r="H14" s="118"/>
    </row>
    <row r="15" spans="1:22" x14ac:dyDescent="0.2">
      <c r="A15" s="117" t="s">
        <v>103</v>
      </c>
      <c r="B15" s="117"/>
      <c r="C15" s="118"/>
      <c r="D15" s="118"/>
      <c r="E15" s="118"/>
      <c r="F15" s="118"/>
      <c r="G15" s="118"/>
      <c r="H15" s="118"/>
    </row>
    <row r="16" spans="1:22" x14ac:dyDescent="0.2">
      <c r="A16" s="117"/>
      <c r="B16" s="117"/>
      <c r="C16" s="118"/>
      <c r="D16" s="118"/>
      <c r="E16" s="118"/>
      <c r="F16" s="118"/>
      <c r="G16" s="118"/>
      <c r="H16" s="118"/>
    </row>
    <row r="17" spans="1:8" x14ac:dyDescent="0.2">
      <c r="A17" s="117" t="s">
        <v>8666</v>
      </c>
      <c r="B17" s="117"/>
      <c r="C17" s="118"/>
      <c r="D17" s="118"/>
      <c r="E17" s="118"/>
      <c r="F17" s="118"/>
      <c r="G17" s="118"/>
      <c r="H17" s="118"/>
    </row>
    <row r="18" spans="1:8" x14ac:dyDescent="0.2">
      <c r="A18" s="117" t="s">
        <v>8680</v>
      </c>
      <c r="B18" s="117"/>
      <c r="C18" s="118"/>
      <c r="D18" s="118"/>
      <c r="E18" s="118"/>
      <c r="F18" s="118"/>
      <c r="G18" s="118"/>
      <c r="H18" s="118"/>
    </row>
    <row r="19" spans="1:8" x14ac:dyDescent="0.2">
      <c r="A19" s="117" t="s">
        <v>8681</v>
      </c>
      <c r="B19" s="117"/>
      <c r="C19" s="118"/>
      <c r="D19" s="118"/>
      <c r="E19" s="118"/>
      <c r="F19" s="118"/>
      <c r="G19" s="118"/>
      <c r="H19" s="118"/>
    </row>
    <row r="20" spans="1:8" x14ac:dyDescent="0.2">
      <c r="A20" s="117" t="s">
        <v>8682</v>
      </c>
      <c r="B20" s="117"/>
      <c r="C20" s="118"/>
      <c r="D20" s="118"/>
      <c r="E20" s="118"/>
      <c r="F20" s="118"/>
      <c r="G20" s="118"/>
      <c r="H20" s="118"/>
    </row>
    <row r="21" spans="1:8" x14ac:dyDescent="0.2">
      <c r="A21" s="117" t="s">
        <v>8683</v>
      </c>
      <c r="B21" s="117"/>
      <c r="C21" s="118"/>
      <c r="D21" s="118"/>
      <c r="E21" s="118"/>
      <c r="F21" s="118"/>
      <c r="G21" s="118"/>
      <c r="H21" s="118"/>
    </row>
    <row r="22" spans="1:8" x14ac:dyDescent="0.2">
      <c r="A22" s="117" t="s">
        <v>8684</v>
      </c>
      <c r="B22" s="117"/>
      <c r="C22" s="118"/>
      <c r="D22" s="118"/>
      <c r="E22" s="118"/>
      <c r="F22" s="118"/>
      <c r="G22" s="118"/>
      <c r="H22" s="118"/>
    </row>
    <row r="23" spans="1:8" x14ac:dyDescent="0.2">
      <c r="A23" s="117"/>
      <c r="B23" s="117"/>
      <c r="C23" s="117"/>
      <c r="D23" s="117"/>
      <c r="E23" s="117"/>
      <c r="F23" s="117"/>
      <c r="G23" s="117"/>
      <c r="H23" s="117"/>
    </row>
    <row r="24" spans="1:8" ht="18" x14ac:dyDescent="0.25">
      <c r="A24" s="114" t="s">
        <v>58</v>
      </c>
      <c r="B24" s="115"/>
      <c r="C24" s="116"/>
      <c r="D24" s="116"/>
      <c r="E24" s="116"/>
      <c r="F24" s="116"/>
      <c r="G24" s="116"/>
      <c r="H24" s="116"/>
    </row>
    <row r="25" spans="1:8" x14ac:dyDescent="0.2">
      <c r="A25" s="98" t="s">
        <v>8668</v>
      </c>
    </row>
    <row r="26" spans="1:8" x14ac:dyDescent="0.2">
      <c r="A26" s="98" t="s">
        <v>8669</v>
      </c>
    </row>
  </sheetData>
  <mergeCells count="4">
    <mergeCell ref="A3:A4"/>
    <mergeCell ref="B3:B4"/>
    <mergeCell ref="C3:H3"/>
    <mergeCell ref="A1:H1"/>
  </mergeCells>
  <printOptions horizontalCentered="1"/>
  <pageMargins left="0" right="0" top="0.74803149606299213" bottom="0.74803149606299213" header="0.31496062992125984" footer="0.31496062992125984"/>
  <pageSetup paperSize="8"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W8"/>
  <sheetViews>
    <sheetView topLeftCell="A2" zoomScaleNormal="100" workbookViewId="0">
      <selection activeCell="R7" sqref="R7"/>
    </sheetView>
  </sheetViews>
  <sheetFormatPr baseColWidth="10" defaultColWidth="11.28515625" defaultRowHeight="11.25" x14ac:dyDescent="0.2"/>
  <cols>
    <col min="1" max="1" width="16.5703125" style="7" customWidth="1"/>
    <col min="2" max="2" width="21.28515625" style="7" customWidth="1"/>
    <col min="3" max="3" width="4.28515625" style="7" customWidth="1"/>
    <col min="4" max="4" width="10.85546875" style="7" customWidth="1"/>
    <col min="5" max="5" width="10.140625" style="7" customWidth="1"/>
    <col min="6" max="6" width="10.7109375" style="7" customWidth="1"/>
    <col min="7" max="8" width="10" style="7" customWidth="1"/>
    <col min="9" max="9" width="13.7109375" style="7" customWidth="1"/>
    <col min="10" max="11" width="5.140625" style="7" customWidth="1"/>
    <col min="12" max="12" width="9.85546875" style="7" customWidth="1"/>
    <col min="13" max="13" width="6.28515625" style="7" customWidth="1"/>
    <col min="14" max="14" width="9.85546875" style="7" customWidth="1"/>
    <col min="15" max="16" width="6" style="7" customWidth="1"/>
    <col min="17" max="17" width="10.85546875" style="7" customWidth="1"/>
    <col min="18" max="18" width="8.5703125" style="7" customWidth="1"/>
    <col min="19" max="16384" width="11.28515625" style="7"/>
  </cols>
  <sheetData>
    <row r="1" spans="1:23" ht="38.25" customHeight="1" x14ac:dyDescent="0.2">
      <c r="A1" s="526" t="s">
        <v>50</v>
      </c>
      <c r="B1" s="526"/>
      <c r="C1" s="526"/>
      <c r="D1" s="526"/>
      <c r="E1" s="526"/>
      <c r="F1" s="526"/>
      <c r="G1" s="526"/>
      <c r="H1" s="526"/>
      <c r="I1" s="526"/>
      <c r="J1" s="526"/>
      <c r="K1" s="526"/>
      <c r="L1" s="526"/>
      <c r="M1" s="526"/>
      <c r="N1" s="526"/>
      <c r="O1" s="526"/>
      <c r="P1" s="526"/>
      <c r="Q1" s="526"/>
      <c r="R1" s="526"/>
    </row>
    <row r="2" spans="1:23" ht="23.25" customHeight="1" x14ac:dyDescent="0.2">
      <c r="A2" s="155" t="s">
        <v>51</v>
      </c>
      <c r="B2" s="527" t="s">
        <v>52</v>
      </c>
      <c r="C2" s="527"/>
      <c r="D2" s="527"/>
      <c r="E2" s="527"/>
      <c r="F2" s="527"/>
      <c r="G2" s="527"/>
      <c r="H2" s="527"/>
      <c r="I2" s="527"/>
      <c r="J2" s="527"/>
      <c r="K2" s="527"/>
      <c r="L2" s="527"/>
      <c r="M2" s="527"/>
      <c r="N2" s="527"/>
      <c r="O2" s="527"/>
      <c r="P2" s="527"/>
      <c r="Q2" s="527"/>
      <c r="R2" s="527"/>
      <c r="S2" s="8"/>
      <c r="T2" s="8"/>
      <c r="U2" s="8"/>
      <c r="V2" s="8"/>
      <c r="W2" s="8"/>
    </row>
    <row r="3" spans="1:23" s="9" customFormat="1" ht="28.5" customHeight="1" x14ac:dyDescent="0.25">
      <c r="A3" s="528" t="s">
        <v>53</v>
      </c>
      <c r="B3" s="530" t="s">
        <v>54</v>
      </c>
      <c r="C3" s="528" t="s">
        <v>55</v>
      </c>
      <c r="D3" s="528"/>
      <c r="E3" s="528"/>
      <c r="F3" s="528"/>
      <c r="G3" s="528"/>
      <c r="H3" s="528"/>
      <c r="I3" s="528"/>
      <c r="J3" s="528" t="s">
        <v>56</v>
      </c>
      <c r="K3" s="528"/>
      <c r="L3" s="528"/>
      <c r="M3" s="528"/>
      <c r="N3" s="528"/>
      <c r="O3" s="528" t="s">
        <v>57</v>
      </c>
      <c r="P3" s="528"/>
      <c r="Q3" s="528" t="s">
        <v>58</v>
      </c>
      <c r="R3" s="528"/>
    </row>
    <row r="4" spans="1:23" s="10" customFormat="1" ht="144.75" x14ac:dyDescent="0.2">
      <c r="A4" s="529"/>
      <c r="B4" s="531"/>
      <c r="C4" s="300" t="s">
        <v>59</v>
      </c>
      <c r="D4" s="300" t="s">
        <v>60</v>
      </c>
      <c r="E4" s="300" t="s">
        <v>61</v>
      </c>
      <c r="F4" s="300" t="s">
        <v>62</v>
      </c>
      <c r="G4" s="300" t="s">
        <v>63</v>
      </c>
      <c r="H4" s="300" t="s">
        <v>64</v>
      </c>
      <c r="I4" s="300" t="s">
        <v>65</v>
      </c>
      <c r="J4" s="300" t="s">
        <v>66</v>
      </c>
      <c r="K4" s="300" t="s">
        <v>67</v>
      </c>
      <c r="L4" s="300" t="s">
        <v>68</v>
      </c>
      <c r="M4" s="300" t="s">
        <v>69</v>
      </c>
      <c r="N4" s="300" t="s">
        <v>70</v>
      </c>
      <c r="O4" s="300" t="s">
        <v>71</v>
      </c>
      <c r="P4" s="300" t="s">
        <v>72</v>
      </c>
      <c r="Q4" s="300" t="s">
        <v>73</v>
      </c>
      <c r="R4" s="300" t="s">
        <v>74</v>
      </c>
    </row>
    <row r="5" spans="1:23" ht="51" customHeight="1" x14ac:dyDescent="0.2">
      <c r="A5" s="306" t="s">
        <v>75</v>
      </c>
      <c r="B5" s="306" t="s">
        <v>76</v>
      </c>
      <c r="C5" s="301"/>
      <c r="D5" s="301">
        <v>448807363</v>
      </c>
      <c r="E5" s="301">
        <v>51918554</v>
      </c>
      <c r="F5" s="301">
        <v>175821972</v>
      </c>
      <c r="G5" s="301">
        <v>42106</v>
      </c>
      <c r="H5" s="301">
        <v>115642</v>
      </c>
      <c r="I5" s="302">
        <f>SUM(C5:H5)</f>
        <v>676705637</v>
      </c>
      <c r="J5" s="301"/>
      <c r="K5" s="301"/>
      <c r="L5" s="301">
        <v>3149733</v>
      </c>
      <c r="M5" s="301"/>
      <c r="N5" s="302">
        <f>SUM(J5:M5)</f>
        <v>3149733</v>
      </c>
      <c r="O5" s="301"/>
      <c r="P5" s="301"/>
      <c r="Q5" s="302">
        <f>+I5+N5+P5</f>
        <v>679855370</v>
      </c>
      <c r="R5" s="303">
        <f>Q5/Q7</f>
        <v>0.93614562633257525</v>
      </c>
    </row>
    <row r="6" spans="1:23" ht="69.75" customHeight="1" x14ac:dyDescent="0.2">
      <c r="A6" s="306" t="s">
        <v>75</v>
      </c>
      <c r="B6" s="306" t="s">
        <v>77</v>
      </c>
      <c r="C6" s="301"/>
      <c r="D6" s="301"/>
      <c r="E6" s="301"/>
      <c r="F6" s="301">
        <v>1000000</v>
      </c>
      <c r="G6" s="301"/>
      <c r="H6" s="301"/>
      <c r="I6" s="302">
        <f>SUM(C6:H6)</f>
        <v>1000000</v>
      </c>
      <c r="J6" s="301"/>
      <c r="K6" s="301"/>
      <c r="L6" s="301">
        <v>45372848</v>
      </c>
      <c r="M6" s="301"/>
      <c r="N6" s="302">
        <f>SUM(J6:M6)</f>
        <v>45372848</v>
      </c>
      <c r="O6" s="301"/>
      <c r="P6" s="301"/>
      <c r="Q6" s="302">
        <f>+I6+N6+P6</f>
        <v>46372848</v>
      </c>
      <c r="R6" s="303">
        <f>Q6/Q7</f>
        <v>6.3854373667424746E-2</v>
      </c>
    </row>
    <row r="7" spans="1:23" ht="27" customHeight="1" x14ac:dyDescent="0.2">
      <c r="A7" s="153" t="s">
        <v>78</v>
      </c>
      <c r="B7" s="153"/>
      <c r="C7" s="304"/>
      <c r="D7" s="305">
        <f>SUM(D5:D6)</f>
        <v>448807363</v>
      </c>
      <c r="E7" s="305">
        <f>SUM(E5:E6)</f>
        <v>51918554</v>
      </c>
      <c r="F7" s="305">
        <f t="shared" ref="F7:Q7" si="0">SUM(F5:F6)</f>
        <v>176821972</v>
      </c>
      <c r="G7" s="305">
        <f t="shared" si="0"/>
        <v>42106</v>
      </c>
      <c r="H7" s="305">
        <f t="shared" si="0"/>
        <v>115642</v>
      </c>
      <c r="I7" s="305">
        <f t="shared" si="0"/>
        <v>677705637</v>
      </c>
      <c r="J7" s="305">
        <f t="shared" si="0"/>
        <v>0</v>
      </c>
      <c r="K7" s="305">
        <f t="shared" si="0"/>
        <v>0</v>
      </c>
      <c r="L7" s="305">
        <f t="shared" si="0"/>
        <v>48522581</v>
      </c>
      <c r="M7" s="305">
        <f t="shared" si="0"/>
        <v>0</v>
      </c>
      <c r="N7" s="305">
        <f t="shared" si="0"/>
        <v>48522581</v>
      </c>
      <c r="O7" s="305">
        <f t="shared" si="0"/>
        <v>0</v>
      </c>
      <c r="P7" s="305">
        <f t="shared" si="0"/>
        <v>0</v>
      </c>
      <c r="Q7" s="305">
        <f t="shared" si="0"/>
        <v>726228218</v>
      </c>
      <c r="R7" s="307">
        <f>+R5+R6</f>
        <v>1</v>
      </c>
    </row>
    <row r="8" spans="1:23" x14ac:dyDescent="0.2">
      <c r="A8" s="11"/>
      <c r="B8" s="11"/>
      <c r="C8" s="12"/>
      <c r="D8" s="12"/>
      <c r="E8" s="13"/>
      <c r="F8" s="13"/>
      <c r="G8" s="13"/>
      <c r="H8" s="13"/>
      <c r="I8" s="13"/>
      <c r="J8" s="13"/>
      <c r="K8" s="13"/>
      <c r="L8" s="13"/>
      <c r="M8" s="13"/>
      <c r="N8" s="13"/>
      <c r="O8" s="13"/>
      <c r="P8" s="13"/>
      <c r="Q8" s="13"/>
      <c r="R8" s="13"/>
    </row>
  </sheetData>
  <mergeCells count="8">
    <mergeCell ref="A1:R1"/>
    <mergeCell ref="B2:R2"/>
    <mergeCell ref="A3:A4"/>
    <mergeCell ref="B3:B4"/>
    <mergeCell ref="C3:I3"/>
    <mergeCell ref="J3:N3"/>
    <mergeCell ref="O3:P3"/>
    <mergeCell ref="Q3:R3"/>
  </mergeCells>
  <pageMargins left="0.7" right="0.7"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23"/>
  <sheetViews>
    <sheetView zoomScale="85" zoomScaleNormal="85" workbookViewId="0">
      <selection activeCell="B2" sqref="B2:P2"/>
    </sheetView>
  </sheetViews>
  <sheetFormatPr baseColWidth="10" defaultColWidth="11.28515625" defaultRowHeight="11.25" x14ac:dyDescent="0.2"/>
  <cols>
    <col min="1" max="1" width="37.28515625" style="7" customWidth="1"/>
    <col min="2" max="2" width="5.5703125" style="7" customWidth="1"/>
    <col min="3" max="3" width="12.85546875" style="7" customWidth="1"/>
    <col min="4" max="4" width="12" style="7" customWidth="1"/>
    <col min="5" max="5" width="12.7109375" style="7" bestFit="1" customWidth="1"/>
    <col min="6" max="6" width="8.5703125" style="7" customWidth="1"/>
    <col min="7" max="7" width="9.7109375" style="7" customWidth="1"/>
    <col min="8" max="8" width="12.7109375" style="7" bestFit="1" customWidth="1"/>
    <col min="9" max="10" width="6" style="7" customWidth="1"/>
    <col min="11" max="11" width="11.7109375" style="7" customWidth="1"/>
    <col min="12" max="12" width="4.85546875" style="7" customWidth="1"/>
    <col min="13" max="13" width="11.7109375" style="7" customWidth="1"/>
    <col min="14" max="14" width="6.42578125" style="7" customWidth="1"/>
    <col min="15" max="15" width="12.7109375" style="7" bestFit="1" customWidth="1"/>
    <col min="16" max="16" width="8" style="7" customWidth="1"/>
    <col min="17" max="16384" width="11.28515625" style="7"/>
  </cols>
  <sheetData>
    <row r="1" spans="1:21" ht="28.5" customHeight="1" x14ac:dyDescent="0.2">
      <c r="A1" s="532" t="s">
        <v>79</v>
      </c>
      <c r="B1" s="532"/>
      <c r="C1" s="532"/>
      <c r="D1" s="532"/>
      <c r="E1" s="532"/>
      <c r="F1" s="532"/>
      <c r="G1" s="532"/>
      <c r="H1" s="532"/>
      <c r="I1" s="532"/>
      <c r="J1" s="532"/>
      <c r="K1" s="532"/>
      <c r="L1" s="532"/>
      <c r="M1" s="532"/>
      <c r="N1" s="532"/>
      <c r="O1" s="532"/>
      <c r="P1" s="532"/>
    </row>
    <row r="2" spans="1:21" ht="20.25" customHeight="1" x14ac:dyDescent="0.2">
      <c r="A2" s="156" t="s">
        <v>51</v>
      </c>
      <c r="B2" s="533" t="s">
        <v>52</v>
      </c>
      <c r="C2" s="533"/>
      <c r="D2" s="533"/>
      <c r="E2" s="533"/>
      <c r="F2" s="533"/>
      <c r="G2" s="533"/>
      <c r="H2" s="533"/>
      <c r="I2" s="533"/>
      <c r="J2" s="533"/>
      <c r="K2" s="533"/>
      <c r="L2" s="533"/>
      <c r="M2" s="533"/>
      <c r="N2" s="533"/>
      <c r="O2" s="533"/>
      <c r="P2" s="533"/>
      <c r="Q2" s="8"/>
      <c r="R2" s="8"/>
      <c r="S2" s="8"/>
      <c r="T2" s="8"/>
      <c r="U2" s="8"/>
    </row>
    <row r="3" spans="1:21" ht="30.75" customHeight="1" x14ac:dyDescent="0.25">
      <c r="A3" s="534" t="s">
        <v>80</v>
      </c>
      <c r="B3" s="536" t="s">
        <v>81</v>
      </c>
      <c r="C3" s="536"/>
      <c r="D3" s="536"/>
      <c r="E3" s="536"/>
      <c r="F3" s="536"/>
      <c r="G3" s="536"/>
      <c r="H3" s="536"/>
      <c r="I3" s="536" t="s">
        <v>82</v>
      </c>
      <c r="J3" s="536"/>
      <c r="K3" s="536"/>
      <c r="L3" s="536"/>
      <c r="M3" s="536"/>
      <c r="N3" s="76" t="s">
        <v>83</v>
      </c>
      <c r="O3" s="537" t="s">
        <v>58</v>
      </c>
      <c r="P3" s="537"/>
    </row>
    <row r="4" spans="1:21" s="22" customFormat="1" ht="80.25" customHeight="1" x14ac:dyDescent="0.25">
      <c r="A4" s="535"/>
      <c r="B4" s="104" t="s">
        <v>84</v>
      </c>
      <c r="C4" s="104" t="s">
        <v>85</v>
      </c>
      <c r="D4" s="104" t="s">
        <v>86</v>
      </c>
      <c r="E4" s="104" t="s">
        <v>87</v>
      </c>
      <c r="F4" s="104" t="s">
        <v>88</v>
      </c>
      <c r="G4" s="104" t="s">
        <v>89</v>
      </c>
      <c r="H4" s="105" t="s">
        <v>90</v>
      </c>
      <c r="I4" s="104" t="s">
        <v>91</v>
      </c>
      <c r="J4" s="104" t="s">
        <v>89</v>
      </c>
      <c r="K4" s="104" t="s">
        <v>92</v>
      </c>
      <c r="L4" s="104" t="s">
        <v>93</v>
      </c>
      <c r="M4" s="105" t="s">
        <v>94</v>
      </c>
      <c r="N4" s="105" t="s">
        <v>95</v>
      </c>
      <c r="O4" s="106" t="s">
        <v>96</v>
      </c>
      <c r="P4" s="106" t="s">
        <v>97</v>
      </c>
    </row>
    <row r="5" spans="1:21" x14ac:dyDescent="0.2">
      <c r="A5" s="121"/>
      <c r="B5" s="157"/>
      <c r="C5" s="157"/>
      <c r="D5" s="157"/>
      <c r="E5" s="157"/>
      <c r="F5" s="157"/>
      <c r="G5" s="157"/>
      <c r="H5" s="157"/>
      <c r="I5" s="157"/>
      <c r="J5" s="157"/>
      <c r="K5" s="157"/>
      <c r="L5" s="157"/>
      <c r="M5" s="157"/>
      <c r="N5" s="157"/>
      <c r="O5" s="157"/>
      <c r="P5" s="121"/>
    </row>
    <row r="6" spans="1:21" ht="23.25" customHeight="1" x14ac:dyDescent="0.2">
      <c r="A6" s="308" t="s">
        <v>98</v>
      </c>
      <c r="B6" s="309"/>
      <c r="C6" s="309">
        <v>448807363</v>
      </c>
      <c r="D6" s="309">
        <v>51918554</v>
      </c>
      <c r="E6" s="309">
        <v>176821972</v>
      </c>
      <c r="F6" s="309">
        <v>42106</v>
      </c>
      <c r="G6" s="309">
        <v>115642</v>
      </c>
      <c r="H6" s="309">
        <f>SUM(B6:G6)</f>
        <v>677705637</v>
      </c>
      <c r="I6" s="309"/>
      <c r="J6" s="309"/>
      <c r="K6" s="309">
        <v>14584723</v>
      </c>
      <c r="L6" s="309"/>
      <c r="M6" s="309">
        <f>SUM(I6:L6)</f>
        <v>14584723</v>
      </c>
      <c r="N6" s="309"/>
      <c r="O6" s="309">
        <f>+H6+M6</f>
        <v>692290360</v>
      </c>
      <c r="P6" s="310">
        <f>O6/O19</f>
        <v>0.95326832921273241</v>
      </c>
    </row>
    <row r="7" spans="1:21" ht="30.75" customHeight="1" x14ac:dyDescent="0.2">
      <c r="A7" s="308" t="s">
        <v>99</v>
      </c>
      <c r="B7" s="309"/>
      <c r="C7" s="309"/>
      <c r="D7" s="309"/>
      <c r="E7" s="309"/>
      <c r="F7" s="309"/>
      <c r="G7" s="309"/>
      <c r="H7" s="309"/>
      <c r="I7" s="309"/>
      <c r="J7" s="309"/>
      <c r="K7" s="309"/>
      <c r="L7" s="309"/>
      <c r="M7" s="309"/>
      <c r="N7" s="309"/>
      <c r="O7" s="309"/>
      <c r="P7" s="310"/>
    </row>
    <row r="8" spans="1:21" ht="23.25" customHeight="1" x14ac:dyDescent="0.2">
      <c r="A8" s="308" t="s">
        <v>100</v>
      </c>
      <c r="B8" s="309"/>
      <c r="C8" s="309"/>
      <c r="D8" s="309"/>
      <c r="E8" s="309"/>
      <c r="F8" s="309"/>
      <c r="G8" s="309"/>
      <c r="H8" s="309"/>
      <c r="I8" s="309"/>
      <c r="J8" s="309"/>
      <c r="K8" s="309"/>
      <c r="L8" s="309"/>
      <c r="M8" s="309"/>
      <c r="N8" s="309"/>
      <c r="O8" s="309"/>
      <c r="P8" s="310"/>
    </row>
    <row r="9" spans="1:21" ht="23.25" customHeight="1" x14ac:dyDescent="0.2">
      <c r="A9" s="308" t="s">
        <v>101</v>
      </c>
      <c r="B9" s="309"/>
      <c r="C9" s="309"/>
      <c r="D9" s="309"/>
      <c r="E9" s="309"/>
      <c r="F9" s="309"/>
      <c r="G9" s="309"/>
      <c r="H9" s="309"/>
      <c r="I9" s="309"/>
      <c r="J9" s="309"/>
      <c r="K9" s="309">
        <v>33937858</v>
      </c>
      <c r="L9" s="309"/>
      <c r="M9" s="309">
        <f>SUM(I9:L9)</f>
        <v>33937858</v>
      </c>
      <c r="N9" s="309"/>
      <c r="O9" s="309">
        <f>+H9+M9</f>
        <v>33937858</v>
      </c>
      <c r="P9" s="310">
        <f>O9/O19</f>
        <v>4.6731670787267594E-2</v>
      </c>
    </row>
    <row r="10" spans="1:21" ht="36.75" customHeight="1" x14ac:dyDescent="0.2">
      <c r="A10" s="308" t="s">
        <v>102</v>
      </c>
      <c r="B10" s="309"/>
      <c r="C10" s="309"/>
      <c r="D10" s="309"/>
      <c r="E10" s="309"/>
      <c r="F10" s="309"/>
      <c r="G10" s="309"/>
      <c r="H10" s="309"/>
      <c r="I10" s="309"/>
      <c r="J10" s="309"/>
      <c r="K10" s="309"/>
      <c r="L10" s="309"/>
      <c r="M10" s="309"/>
      <c r="N10" s="309"/>
      <c r="O10" s="309"/>
      <c r="P10" s="310"/>
    </row>
    <row r="11" spans="1:21" ht="23.25" customHeight="1" x14ac:dyDescent="0.2">
      <c r="A11" s="308" t="s">
        <v>103</v>
      </c>
      <c r="B11" s="309"/>
      <c r="C11" s="309"/>
      <c r="D11" s="309"/>
      <c r="E11" s="309"/>
      <c r="F11" s="309"/>
      <c r="G11" s="309"/>
      <c r="H11" s="309"/>
      <c r="I11" s="309"/>
      <c r="J11" s="309"/>
      <c r="K11" s="309"/>
      <c r="L11" s="309"/>
      <c r="M11" s="309"/>
      <c r="N11" s="309"/>
      <c r="O11" s="309"/>
      <c r="P11" s="310"/>
    </row>
    <row r="12" spans="1:21" ht="23.25" customHeight="1" x14ac:dyDescent="0.2">
      <c r="A12" s="311" t="s">
        <v>104</v>
      </c>
      <c r="B12" s="309"/>
      <c r="C12" s="309"/>
      <c r="D12" s="309"/>
      <c r="E12" s="309"/>
      <c r="F12" s="309"/>
      <c r="G12" s="309"/>
      <c r="H12" s="309"/>
      <c r="I12" s="309"/>
      <c r="J12" s="309"/>
      <c r="K12" s="309"/>
      <c r="L12" s="309"/>
      <c r="M12" s="309"/>
      <c r="N12" s="309"/>
      <c r="O12" s="309"/>
      <c r="P12" s="310"/>
    </row>
    <row r="13" spans="1:21" ht="25.5" x14ac:dyDescent="0.2">
      <c r="A13" s="312" t="s">
        <v>105</v>
      </c>
      <c r="B13" s="309"/>
      <c r="C13" s="309"/>
      <c r="D13" s="309"/>
      <c r="E13" s="309"/>
      <c r="F13" s="309"/>
      <c r="G13" s="309"/>
      <c r="H13" s="309"/>
      <c r="I13" s="309"/>
      <c r="J13" s="309"/>
      <c r="K13" s="309"/>
      <c r="L13" s="309"/>
      <c r="M13" s="309"/>
      <c r="N13" s="309"/>
      <c r="O13" s="309"/>
      <c r="P13" s="310"/>
    </row>
    <row r="14" spans="1:21" ht="23.25" customHeight="1" x14ac:dyDescent="0.2">
      <c r="A14" s="312" t="s">
        <v>106</v>
      </c>
      <c r="B14" s="309"/>
      <c r="C14" s="309"/>
      <c r="D14" s="309"/>
      <c r="E14" s="309"/>
      <c r="F14" s="309"/>
      <c r="G14" s="309"/>
      <c r="H14" s="309"/>
      <c r="I14" s="309"/>
      <c r="J14" s="309"/>
      <c r="K14" s="309"/>
      <c r="L14" s="309"/>
      <c r="M14" s="309"/>
      <c r="N14" s="309"/>
      <c r="O14" s="309"/>
      <c r="P14" s="310"/>
    </row>
    <row r="15" spans="1:21" ht="23.25" customHeight="1" x14ac:dyDescent="0.2">
      <c r="A15" s="313" t="s">
        <v>107</v>
      </c>
      <c r="B15" s="309"/>
      <c r="C15" s="309"/>
      <c r="D15" s="309"/>
      <c r="E15" s="309"/>
      <c r="F15" s="309"/>
      <c r="G15" s="309"/>
      <c r="H15" s="309"/>
      <c r="I15" s="309"/>
      <c r="J15" s="309"/>
      <c r="K15" s="309"/>
      <c r="L15" s="309"/>
      <c r="M15" s="309"/>
      <c r="N15" s="309"/>
      <c r="O15" s="309"/>
      <c r="P15" s="310"/>
    </row>
    <row r="16" spans="1:21" ht="23.25" customHeight="1" x14ac:dyDescent="0.2">
      <c r="A16" s="313" t="s">
        <v>108</v>
      </c>
      <c r="B16" s="309"/>
      <c r="C16" s="309"/>
      <c r="D16" s="309"/>
      <c r="E16" s="309"/>
      <c r="F16" s="309"/>
      <c r="G16" s="309"/>
      <c r="H16" s="309"/>
      <c r="I16" s="309"/>
      <c r="J16" s="309"/>
      <c r="K16" s="309"/>
      <c r="L16" s="309"/>
      <c r="M16" s="309"/>
      <c r="N16" s="309"/>
      <c r="O16" s="309"/>
      <c r="P16" s="310"/>
    </row>
    <row r="17" spans="1:17" ht="23.25" customHeight="1" x14ac:dyDescent="0.2">
      <c r="A17" s="314" t="s">
        <v>109</v>
      </c>
      <c r="B17" s="309"/>
      <c r="C17" s="309"/>
      <c r="D17" s="309"/>
      <c r="E17" s="309"/>
      <c r="F17" s="309"/>
      <c r="G17" s="309"/>
      <c r="H17" s="309"/>
      <c r="I17" s="309"/>
      <c r="J17" s="309"/>
      <c r="K17" s="309"/>
      <c r="L17" s="309"/>
      <c r="M17" s="309"/>
      <c r="N17" s="309"/>
      <c r="O17" s="309"/>
      <c r="P17" s="310"/>
    </row>
    <row r="18" spans="1:17" ht="12.75" x14ac:dyDescent="0.2">
      <c r="A18" s="314"/>
      <c r="B18" s="314"/>
      <c r="C18" s="314"/>
      <c r="D18" s="314"/>
      <c r="E18" s="314"/>
      <c r="F18" s="314"/>
      <c r="G18" s="314"/>
      <c r="H18" s="314"/>
      <c r="I18" s="314"/>
      <c r="J18" s="314"/>
      <c r="K18" s="314"/>
      <c r="L18" s="314"/>
      <c r="M18" s="314"/>
      <c r="N18" s="314"/>
      <c r="O18" s="314"/>
      <c r="P18" s="310"/>
    </row>
    <row r="19" spans="1:17" ht="30" customHeight="1" x14ac:dyDescent="0.25">
      <c r="A19" s="315" t="s">
        <v>58</v>
      </c>
      <c r="B19" s="316"/>
      <c r="C19" s="317">
        <f>SUM(C6:C18)</f>
        <v>448807363</v>
      </c>
      <c r="D19" s="317">
        <f t="shared" ref="D19:H19" si="0">SUM(D6:D18)</f>
        <v>51918554</v>
      </c>
      <c r="E19" s="317">
        <f t="shared" si="0"/>
        <v>176821972</v>
      </c>
      <c r="F19" s="317">
        <f t="shared" si="0"/>
        <v>42106</v>
      </c>
      <c r="G19" s="317">
        <f t="shared" si="0"/>
        <v>115642</v>
      </c>
      <c r="H19" s="317">
        <f t="shared" si="0"/>
        <v>677705637</v>
      </c>
      <c r="I19" s="317"/>
      <c r="J19" s="317"/>
      <c r="K19" s="317">
        <f t="shared" ref="K19" si="1">SUM(K6:K18)</f>
        <v>48522581</v>
      </c>
      <c r="L19" s="317"/>
      <c r="M19" s="317">
        <f t="shared" ref="M19:O19" si="2">SUM(M6:M18)</f>
        <v>48522581</v>
      </c>
      <c r="N19" s="316"/>
      <c r="O19" s="317">
        <f t="shared" si="2"/>
        <v>726228218</v>
      </c>
      <c r="P19" s="318">
        <f>+P6+P9</f>
        <v>1</v>
      </c>
      <c r="Q19" s="158"/>
    </row>
    <row r="20" spans="1:17" x14ac:dyDescent="0.2">
      <c r="A20" s="11"/>
      <c r="P20" s="159"/>
    </row>
    <row r="21" spans="1:17" x14ac:dyDescent="0.2">
      <c r="P21" s="159"/>
    </row>
    <row r="22" spans="1:17" x14ac:dyDescent="0.2">
      <c r="P22" s="159"/>
    </row>
    <row r="23" spans="1:17" x14ac:dyDescent="0.2">
      <c r="P23" s="159"/>
    </row>
  </sheetData>
  <mergeCells count="6">
    <mergeCell ref="A1:P1"/>
    <mergeCell ref="B2:P2"/>
    <mergeCell ref="A3:A4"/>
    <mergeCell ref="B3:H3"/>
    <mergeCell ref="I3:M3"/>
    <mergeCell ref="O3:P3"/>
  </mergeCells>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V108"/>
  <sheetViews>
    <sheetView zoomScaleNormal="100" workbookViewId="0">
      <selection activeCell="A3" sqref="A3:A4"/>
    </sheetView>
  </sheetViews>
  <sheetFormatPr baseColWidth="10" defaultColWidth="11.42578125" defaultRowHeight="12" x14ac:dyDescent="0.2"/>
  <cols>
    <col min="1" max="1" width="12.28515625" style="23" customWidth="1"/>
    <col min="2" max="2" width="10.140625" style="23" customWidth="1"/>
    <col min="3" max="3" width="5.42578125" style="23" customWidth="1"/>
    <col min="4" max="6" width="12.42578125" style="23" customWidth="1"/>
    <col min="7" max="8" width="8.7109375" style="23" customWidth="1"/>
    <col min="9" max="9" width="12.5703125" style="23" customWidth="1"/>
    <col min="10" max="11" width="3" style="23" customWidth="1"/>
    <col min="12" max="12" width="11.5703125" style="23" customWidth="1"/>
    <col min="13" max="13" width="2.7109375" style="23" customWidth="1"/>
    <col min="14" max="14" width="11.28515625" style="23" customWidth="1"/>
    <col min="15" max="16" width="6.5703125" style="23" customWidth="1"/>
    <col min="17" max="17" width="13" style="23" customWidth="1"/>
    <col min="18" max="18" width="6.5703125" style="23" customWidth="1"/>
    <col min="19" max="19" width="12" style="23" bestFit="1" customWidth="1"/>
    <col min="20" max="20" width="26" style="23" customWidth="1"/>
    <col min="21" max="16384" width="11.42578125" style="23"/>
  </cols>
  <sheetData>
    <row r="1" spans="1:22" ht="27" customHeight="1" x14ac:dyDescent="0.2">
      <c r="A1" s="542" t="s">
        <v>110</v>
      </c>
      <c r="B1" s="542"/>
      <c r="C1" s="542"/>
      <c r="D1" s="542"/>
      <c r="E1" s="542"/>
      <c r="F1" s="542"/>
      <c r="G1" s="542"/>
      <c r="H1" s="542"/>
      <c r="I1" s="542"/>
      <c r="J1" s="542"/>
      <c r="K1" s="542"/>
      <c r="L1" s="542"/>
      <c r="M1" s="542"/>
      <c r="N1" s="542"/>
      <c r="O1" s="542"/>
      <c r="P1" s="542"/>
      <c r="Q1" s="542"/>
      <c r="R1" s="542"/>
    </row>
    <row r="2" spans="1:22" ht="20.25" customHeight="1" x14ac:dyDescent="0.2">
      <c r="A2" s="74" t="s">
        <v>51</v>
      </c>
      <c r="B2" s="543" t="s">
        <v>52</v>
      </c>
      <c r="C2" s="543"/>
      <c r="D2" s="543"/>
      <c r="E2" s="543"/>
      <c r="F2" s="543"/>
      <c r="G2" s="543"/>
      <c r="H2" s="543"/>
      <c r="I2" s="543"/>
      <c r="J2" s="543"/>
      <c r="K2" s="543"/>
      <c r="L2" s="543"/>
      <c r="M2" s="543"/>
      <c r="N2" s="543"/>
      <c r="O2" s="543"/>
      <c r="P2" s="543"/>
      <c r="Q2" s="543"/>
      <c r="R2" s="543"/>
      <c r="S2" s="24"/>
      <c r="T2" s="24"/>
      <c r="U2" s="24"/>
      <c r="V2" s="24"/>
    </row>
    <row r="3" spans="1:22" ht="38.25" customHeight="1" x14ac:dyDescent="0.2">
      <c r="A3" s="544" t="s">
        <v>111</v>
      </c>
      <c r="B3" s="545" t="s">
        <v>112</v>
      </c>
      <c r="C3" s="546" t="s">
        <v>113</v>
      </c>
      <c r="D3" s="546"/>
      <c r="E3" s="546"/>
      <c r="F3" s="546"/>
      <c r="G3" s="546"/>
      <c r="H3" s="546"/>
      <c r="I3" s="546"/>
      <c r="J3" s="547" t="s">
        <v>56</v>
      </c>
      <c r="K3" s="547"/>
      <c r="L3" s="547"/>
      <c r="M3" s="547"/>
      <c r="N3" s="547"/>
      <c r="O3" s="547" t="s">
        <v>57</v>
      </c>
      <c r="P3" s="547"/>
      <c r="Q3" s="547" t="s">
        <v>58</v>
      </c>
      <c r="R3" s="547"/>
    </row>
    <row r="4" spans="1:22" ht="112.5" customHeight="1" thickBot="1" x14ac:dyDescent="0.25">
      <c r="A4" s="544"/>
      <c r="B4" s="545"/>
      <c r="C4" s="75" t="s">
        <v>114</v>
      </c>
      <c r="D4" s="75" t="s">
        <v>115</v>
      </c>
      <c r="E4" s="75" t="s">
        <v>116</v>
      </c>
      <c r="F4" s="75" t="s">
        <v>117</v>
      </c>
      <c r="G4" s="75" t="s">
        <v>118</v>
      </c>
      <c r="H4" s="75" t="s">
        <v>119</v>
      </c>
      <c r="I4" s="75" t="s">
        <v>65</v>
      </c>
      <c r="J4" s="75" t="s">
        <v>118</v>
      </c>
      <c r="K4" s="75" t="s">
        <v>119</v>
      </c>
      <c r="L4" s="75" t="s">
        <v>120</v>
      </c>
      <c r="M4" s="75" t="s">
        <v>121</v>
      </c>
      <c r="N4" s="75" t="s">
        <v>70</v>
      </c>
      <c r="O4" s="75" t="s">
        <v>122</v>
      </c>
      <c r="P4" s="75" t="s">
        <v>72</v>
      </c>
      <c r="Q4" s="75" t="s">
        <v>123</v>
      </c>
      <c r="R4" s="75" t="s">
        <v>74</v>
      </c>
    </row>
    <row r="5" spans="1:22" ht="12.75" hidden="1" thickBot="1" x14ac:dyDescent="0.25">
      <c r="A5" s="47" t="s">
        <v>124</v>
      </c>
      <c r="B5" s="32">
        <v>2021</v>
      </c>
      <c r="C5" s="48"/>
      <c r="D5" s="49"/>
      <c r="E5" s="49"/>
      <c r="F5" s="49"/>
      <c r="G5" s="49"/>
      <c r="H5" s="49"/>
      <c r="I5" s="50"/>
      <c r="J5" s="48"/>
      <c r="K5" s="49"/>
      <c r="L5" s="49"/>
      <c r="M5" s="49"/>
      <c r="N5" s="50"/>
      <c r="O5" s="51"/>
      <c r="P5" s="49"/>
      <c r="Q5" s="49"/>
      <c r="R5" s="50"/>
    </row>
    <row r="6" spans="1:22" ht="12.75" hidden="1" thickBot="1" x14ac:dyDescent="0.25">
      <c r="A6" s="31"/>
      <c r="B6" s="32">
        <v>2022</v>
      </c>
      <c r="C6" s="33"/>
      <c r="D6" s="34"/>
      <c r="E6" s="34"/>
      <c r="F6" s="34"/>
      <c r="G6" s="34"/>
      <c r="H6" s="34"/>
      <c r="I6" s="35"/>
      <c r="J6" s="33"/>
      <c r="K6" s="34"/>
      <c r="L6" s="34"/>
      <c r="M6" s="34"/>
      <c r="N6" s="35"/>
      <c r="O6" s="36"/>
      <c r="P6" s="34"/>
      <c r="Q6" s="34"/>
      <c r="R6" s="35"/>
    </row>
    <row r="7" spans="1:22" ht="12.75" hidden="1" thickBot="1" x14ac:dyDescent="0.25">
      <c r="A7" s="31"/>
      <c r="B7" s="32">
        <v>2023</v>
      </c>
      <c r="C7" s="37"/>
      <c r="D7" s="38"/>
      <c r="E7" s="38"/>
      <c r="F7" s="38"/>
      <c r="G7" s="38"/>
      <c r="H7" s="38"/>
      <c r="I7" s="39"/>
      <c r="J7" s="37"/>
      <c r="K7" s="38"/>
      <c r="L7" s="38"/>
      <c r="M7" s="38"/>
      <c r="N7" s="39"/>
      <c r="O7" s="40"/>
      <c r="P7" s="38"/>
      <c r="Q7" s="38"/>
      <c r="R7" s="39"/>
    </row>
    <row r="8" spans="1:22" ht="21.75" hidden="1" customHeight="1" thickBot="1" x14ac:dyDescent="0.25">
      <c r="A8" s="41"/>
      <c r="B8" s="42" t="s">
        <v>125</v>
      </c>
      <c r="C8" s="43"/>
      <c r="D8" s="44"/>
      <c r="E8" s="44"/>
      <c r="F8" s="44"/>
      <c r="G8" s="44"/>
      <c r="H8" s="44"/>
      <c r="I8" s="45"/>
      <c r="J8" s="43"/>
      <c r="K8" s="44"/>
      <c r="L8" s="44"/>
      <c r="M8" s="44"/>
      <c r="N8" s="45"/>
      <c r="O8" s="46"/>
      <c r="P8" s="44"/>
      <c r="Q8" s="44"/>
      <c r="R8" s="45"/>
      <c r="T8" s="54"/>
    </row>
    <row r="9" spans="1:22" ht="12.75" hidden="1" thickBot="1" x14ac:dyDescent="0.25">
      <c r="A9" s="47" t="s">
        <v>126</v>
      </c>
      <c r="B9" s="26">
        <v>2021</v>
      </c>
      <c r="C9" s="48"/>
      <c r="D9" s="49"/>
      <c r="E9" s="49"/>
      <c r="F9" s="49"/>
      <c r="G9" s="49"/>
      <c r="H9" s="49"/>
      <c r="I9" s="50"/>
      <c r="J9" s="48"/>
      <c r="K9" s="49"/>
      <c r="L9" s="49"/>
      <c r="M9" s="49"/>
      <c r="N9" s="50"/>
      <c r="O9" s="51"/>
      <c r="P9" s="49"/>
      <c r="Q9" s="49"/>
      <c r="R9" s="50"/>
    </row>
    <row r="10" spans="1:22" ht="12.75" hidden="1" thickBot="1" x14ac:dyDescent="0.25">
      <c r="A10" s="31"/>
      <c r="B10" s="32">
        <v>2022</v>
      </c>
      <c r="C10" s="33"/>
      <c r="D10" s="34"/>
      <c r="E10" s="34"/>
      <c r="F10" s="34"/>
      <c r="G10" s="34"/>
      <c r="H10" s="34"/>
      <c r="I10" s="35"/>
      <c r="J10" s="33"/>
      <c r="K10" s="34"/>
      <c r="L10" s="34"/>
      <c r="M10" s="34"/>
      <c r="N10" s="35"/>
      <c r="O10" s="36"/>
      <c r="P10" s="34"/>
      <c r="Q10" s="34"/>
      <c r="R10" s="35"/>
    </row>
    <row r="11" spans="1:22" ht="12.75" hidden="1" thickBot="1" x14ac:dyDescent="0.25">
      <c r="A11" s="31"/>
      <c r="B11" s="32">
        <v>2023</v>
      </c>
      <c r="C11" s="33"/>
      <c r="D11" s="34"/>
      <c r="E11" s="34"/>
      <c r="F11" s="34"/>
      <c r="G11" s="34"/>
      <c r="H11" s="34"/>
      <c r="I11" s="35"/>
      <c r="J11" s="33"/>
      <c r="K11" s="34"/>
      <c r="L11" s="34"/>
      <c r="M11" s="34"/>
      <c r="N11" s="35"/>
      <c r="O11" s="36"/>
      <c r="P11" s="34"/>
      <c r="Q11" s="34"/>
      <c r="R11" s="35"/>
    </row>
    <row r="12" spans="1:22" ht="12.75" hidden="1" thickBot="1" x14ac:dyDescent="0.25">
      <c r="A12" s="85"/>
      <c r="B12" s="86" t="s">
        <v>125</v>
      </c>
      <c r="C12" s="87"/>
      <c r="D12" s="88"/>
      <c r="E12" s="88"/>
      <c r="F12" s="88" t="s">
        <v>127</v>
      </c>
      <c r="G12" s="88"/>
      <c r="H12" s="88"/>
      <c r="I12" s="89"/>
      <c r="J12" s="87"/>
      <c r="K12" s="88"/>
      <c r="L12" s="88"/>
      <c r="M12" s="88"/>
      <c r="N12" s="89"/>
      <c r="O12" s="90"/>
      <c r="P12" s="88"/>
      <c r="Q12" s="88"/>
      <c r="R12" s="89"/>
    </row>
    <row r="13" spans="1:22" x14ac:dyDescent="0.2">
      <c r="A13" s="539" t="s">
        <v>128</v>
      </c>
      <c r="B13" s="26">
        <v>2021</v>
      </c>
      <c r="C13" s="27"/>
      <c r="D13" s="358">
        <v>391332598</v>
      </c>
      <c r="E13" s="358">
        <v>19307497</v>
      </c>
      <c r="F13" s="358">
        <v>122129418</v>
      </c>
      <c r="G13" s="358">
        <v>28993</v>
      </c>
      <c r="H13" s="358">
        <v>195000</v>
      </c>
      <c r="I13" s="341">
        <f t="shared" ref="I13:I14" si="0">SUM(D13:H13)</f>
        <v>532993506</v>
      </c>
      <c r="J13" s="340"/>
      <c r="K13" s="28"/>
      <c r="L13" s="358">
        <v>70272354</v>
      </c>
      <c r="M13" s="28"/>
      <c r="N13" s="342">
        <f>L13</f>
        <v>70272354</v>
      </c>
      <c r="O13" s="27"/>
      <c r="P13" s="28"/>
      <c r="Q13" s="343">
        <f>N13+I13</f>
        <v>603265860</v>
      </c>
      <c r="R13" s="344">
        <f>Q13/Q105</f>
        <v>0.96550395555970869</v>
      </c>
    </row>
    <row r="14" spans="1:22" ht="15" customHeight="1" x14ac:dyDescent="0.2">
      <c r="A14" s="540"/>
      <c r="B14" s="32">
        <v>2022</v>
      </c>
      <c r="C14" s="33"/>
      <c r="D14" s="338">
        <v>426638982</v>
      </c>
      <c r="E14" s="338">
        <v>19307497</v>
      </c>
      <c r="F14" s="338">
        <v>133482938</v>
      </c>
      <c r="G14" s="338">
        <v>42219</v>
      </c>
      <c r="H14" s="338">
        <v>150660</v>
      </c>
      <c r="I14" s="339">
        <f t="shared" si="0"/>
        <v>579622296</v>
      </c>
      <c r="J14" s="345"/>
      <c r="K14" s="34"/>
      <c r="L14" s="338">
        <v>64960457</v>
      </c>
      <c r="M14" s="34"/>
      <c r="N14" s="339">
        <f>L14</f>
        <v>64960457</v>
      </c>
      <c r="O14" s="33"/>
      <c r="P14" s="34"/>
      <c r="Q14" s="346">
        <f>I14+N14</f>
        <v>644582753</v>
      </c>
      <c r="R14" s="347">
        <f>Q14/Q106</f>
        <v>0.97011089333935152</v>
      </c>
    </row>
    <row r="15" spans="1:22" ht="15" customHeight="1" x14ac:dyDescent="0.2">
      <c r="A15" s="540"/>
      <c r="B15" s="32">
        <v>2023</v>
      </c>
      <c r="C15" s="33"/>
      <c r="D15" s="338">
        <v>448807363</v>
      </c>
      <c r="E15" s="338">
        <v>33217350</v>
      </c>
      <c r="F15" s="338">
        <v>176821972</v>
      </c>
      <c r="G15" s="338">
        <v>42106</v>
      </c>
      <c r="H15" s="338">
        <v>115642</v>
      </c>
      <c r="I15" s="339">
        <f>SUM(D15:H15)</f>
        <v>659004433</v>
      </c>
      <c r="J15" s="348"/>
      <c r="K15" s="338"/>
      <c r="L15" s="338">
        <v>48522581</v>
      </c>
      <c r="M15" s="338"/>
      <c r="N15" s="339">
        <f>L15</f>
        <v>48522581</v>
      </c>
      <c r="O15" s="33"/>
      <c r="P15" s="34"/>
      <c r="Q15" s="346">
        <f>I15+N15</f>
        <v>707527014</v>
      </c>
      <c r="R15" s="347">
        <f>Q15/Q107</f>
        <v>0.97424886070731009</v>
      </c>
      <c r="S15" s="350"/>
    </row>
    <row r="16" spans="1:22" ht="15.75" customHeight="1" thickBot="1" x14ac:dyDescent="0.25">
      <c r="A16" s="541"/>
      <c r="B16" s="42" t="s">
        <v>125</v>
      </c>
      <c r="C16" s="43"/>
      <c r="D16" s="351">
        <f>(D15-D14)/D14</f>
        <v>5.1960514475444725E-2</v>
      </c>
      <c r="E16" s="351">
        <f t="shared" ref="E16:I16" si="1">(E15-E14)/E14</f>
        <v>0.72043792108319371</v>
      </c>
      <c r="F16" s="351">
        <f t="shared" si="1"/>
        <v>0.3246784544104056</v>
      </c>
      <c r="G16" s="351">
        <f t="shared" si="1"/>
        <v>-2.6765200502143587E-3</v>
      </c>
      <c r="H16" s="351">
        <f t="shared" si="1"/>
        <v>-0.23243063852382848</v>
      </c>
      <c r="I16" s="351">
        <f t="shared" si="1"/>
        <v>0.13695494039449441</v>
      </c>
      <c r="J16" s="352"/>
      <c r="K16" s="351"/>
      <c r="L16" s="351">
        <f t="shared" ref="L16" si="2">(L15-L14)/L14</f>
        <v>-0.25304434049778929</v>
      </c>
      <c r="M16" s="351"/>
      <c r="N16" s="354">
        <f t="shared" ref="N16" si="3">(N15-N14)/N14</f>
        <v>-0.25304434049778929</v>
      </c>
      <c r="O16" s="353"/>
      <c r="P16" s="351"/>
      <c r="Q16" s="351">
        <f t="shared" ref="Q16" si="4">(Q15-Q14)/Q14</f>
        <v>9.7651171563381864E-2</v>
      </c>
      <c r="R16" s="45"/>
      <c r="S16" s="350"/>
    </row>
    <row r="17" spans="1:18" ht="12.75" hidden="1" thickBot="1" x14ac:dyDescent="0.25">
      <c r="A17" s="47" t="s">
        <v>129</v>
      </c>
      <c r="B17" s="32">
        <v>2021</v>
      </c>
      <c r="C17" s="48"/>
      <c r="D17" s="49"/>
      <c r="E17" s="49"/>
      <c r="F17" s="49"/>
      <c r="G17" s="49"/>
      <c r="H17" s="49"/>
      <c r="I17" s="50"/>
      <c r="J17" s="48"/>
      <c r="K17" s="49"/>
      <c r="L17" s="49"/>
      <c r="M17" s="49"/>
      <c r="N17" s="365"/>
      <c r="O17" s="48"/>
      <c r="P17" s="49"/>
      <c r="Q17" s="49"/>
      <c r="R17" s="50"/>
    </row>
    <row r="18" spans="1:18" ht="12.75" hidden="1" thickBot="1" x14ac:dyDescent="0.25">
      <c r="A18" s="31"/>
      <c r="B18" s="32">
        <v>2022</v>
      </c>
      <c r="C18" s="33"/>
      <c r="D18" s="34"/>
      <c r="E18" s="34"/>
      <c r="F18" s="34"/>
      <c r="G18" s="34"/>
      <c r="H18" s="34"/>
      <c r="I18" s="35"/>
      <c r="J18" s="33"/>
      <c r="K18" s="34"/>
      <c r="L18" s="34"/>
      <c r="M18" s="34"/>
      <c r="N18" s="356"/>
      <c r="O18" s="33"/>
      <c r="P18" s="34"/>
      <c r="Q18" s="34"/>
      <c r="R18" s="35"/>
    </row>
    <row r="19" spans="1:18" ht="12.75" hidden="1" thickBot="1" x14ac:dyDescent="0.25">
      <c r="A19" s="31"/>
      <c r="B19" s="32">
        <v>2023</v>
      </c>
      <c r="C19" s="33"/>
      <c r="D19" s="34"/>
      <c r="E19" s="34"/>
      <c r="F19" s="34"/>
      <c r="G19" s="34"/>
      <c r="H19" s="34"/>
      <c r="I19" s="35"/>
      <c r="J19" s="33"/>
      <c r="K19" s="34"/>
      <c r="L19" s="34"/>
      <c r="M19" s="34"/>
      <c r="N19" s="356"/>
      <c r="O19" s="33"/>
      <c r="P19" s="34"/>
      <c r="Q19" s="34"/>
      <c r="R19" s="35"/>
    </row>
    <row r="20" spans="1:18" ht="12.75" hidden="1" thickBot="1" x14ac:dyDescent="0.25">
      <c r="A20" s="52"/>
      <c r="B20" s="42" t="s">
        <v>125</v>
      </c>
      <c r="C20" s="43"/>
      <c r="D20" s="44"/>
      <c r="E20" s="44"/>
      <c r="F20" s="44"/>
      <c r="G20" s="44"/>
      <c r="H20" s="44"/>
      <c r="I20" s="45"/>
      <c r="J20" s="43"/>
      <c r="K20" s="44"/>
      <c r="L20" s="44"/>
      <c r="M20" s="44"/>
      <c r="N20" s="357"/>
      <c r="O20" s="43"/>
      <c r="P20" s="44"/>
      <c r="Q20" s="44"/>
      <c r="R20" s="45"/>
    </row>
    <row r="21" spans="1:18" ht="12.75" hidden="1" thickBot="1" x14ac:dyDescent="0.25">
      <c r="A21" s="25" t="s">
        <v>130</v>
      </c>
      <c r="B21" s="26">
        <v>2021</v>
      </c>
      <c r="C21" s="27"/>
      <c r="D21" s="28"/>
      <c r="E21" s="28"/>
      <c r="F21" s="28"/>
      <c r="G21" s="28"/>
      <c r="H21" s="28"/>
      <c r="I21" s="29"/>
      <c r="J21" s="27"/>
      <c r="K21" s="28"/>
      <c r="L21" s="28"/>
      <c r="M21" s="28"/>
      <c r="N21" s="355"/>
      <c r="O21" s="27"/>
      <c r="P21" s="28"/>
      <c r="Q21" s="28"/>
      <c r="R21" s="29"/>
    </row>
    <row r="22" spans="1:18" ht="12.75" hidden="1" thickBot="1" x14ac:dyDescent="0.25">
      <c r="A22" s="31"/>
      <c r="B22" s="32">
        <v>2022</v>
      </c>
      <c r="C22" s="33"/>
      <c r="D22" s="34"/>
      <c r="E22" s="34"/>
      <c r="F22" s="34"/>
      <c r="G22" s="34"/>
      <c r="H22" s="34"/>
      <c r="I22" s="35"/>
      <c r="J22" s="33"/>
      <c r="K22" s="34"/>
      <c r="L22" s="34"/>
      <c r="M22" s="34"/>
      <c r="N22" s="356"/>
      <c r="O22" s="33"/>
      <c r="P22" s="34"/>
      <c r="Q22" s="34"/>
      <c r="R22" s="35"/>
    </row>
    <row r="23" spans="1:18" ht="12.75" hidden="1" thickBot="1" x14ac:dyDescent="0.25">
      <c r="A23" s="31"/>
      <c r="B23" s="32">
        <v>2023</v>
      </c>
      <c r="C23" s="33"/>
      <c r="D23" s="34"/>
      <c r="E23" s="34"/>
      <c r="F23" s="34"/>
      <c r="G23" s="34"/>
      <c r="H23" s="34"/>
      <c r="I23" s="35"/>
      <c r="J23" s="33"/>
      <c r="K23" s="34"/>
      <c r="L23" s="34"/>
      <c r="M23" s="34"/>
      <c r="N23" s="356"/>
      <c r="O23" s="33"/>
      <c r="P23" s="34"/>
      <c r="Q23" s="34"/>
      <c r="R23" s="35"/>
    </row>
    <row r="24" spans="1:18" ht="12.75" hidden="1" thickBot="1" x14ac:dyDescent="0.25">
      <c r="A24" s="52"/>
      <c r="B24" s="42" t="s">
        <v>125</v>
      </c>
      <c r="C24" s="43"/>
      <c r="D24" s="44"/>
      <c r="E24" s="44"/>
      <c r="F24" s="44"/>
      <c r="G24" s="44"/>
      <c r="H24" s="44"/>
      <c r="I24" s="45"/>
      <c r="J24" s="43"/>
      <c r="K24" s="44"/>
      <c r="L24" s="44"/>
      <c r="M24" s="44"/>
      <c r="N24" s="357"/>
      <c r="O24" s="43"/>
      <c r="P24" s="44"/>
      <c r="Q24" s="44"/>
      <c r="R24" s="45"/>
    </row>
    <row r="25" spans="1:18" ht="12.75" hidden="1" thickBot="1" x14ac:dyDescent="0.25">
      <c r="A25" s="25" t="s">
        <v>131</v>
      </c>
      <c r="B25" s="26">
        <v>2021</v>
      </c>
      <c r="C25" s="27"/>
      <c r="D25" s="28"/>
      <c r="E25" s="28"/>
      <c r="F25" s="28"/>
      <c r="G25" s="28"/>
      <c r="H25" s="28"/>
      <c r="I25" s="29"/>
      <c r="J25" s="27"/>
      <c r="K25" s="28"/>
      <c r="L25" s="28"/>
      <c r="M25" s="28"/>
      <c r="N25" s="355"/>
      <c r="O25" s="27"/>
      <c r="P25" s="28"/>
      <c r="Q25" s="28"/>
      <c r="R25" s="29"/>
    </row>
    <row r="26" spans="1:18" ht="12.75" hidden="1" thickBot="1" x14ac:dyDescent="0.25">
      <c r="A26" s="31"/>
      <c r="B26" s="32">
        <v>2022</v>
      </c>
      <c r="C26" s="33"/>
      <c r="D26" s="34"/>
      <c r="E26" s="34"/>
      <c r="F26" s="34"/>
      <c r="G26" s="34"/>
      <c r="H26" s="34"/>
      <c r="I26" s="35"/>
      <c r="J26" s="33"/>
      <c r="K26" s="34"/>
      <c r="L26" s="34"/>
      <c r="M26" s="34"/>
      <c r="N26" s="356"/>
      <c r="O26" s="33"/>
      <c r="P26" s="34"/>
      <c r="Q26" s="34"/>
      <c r="R26" s="35"/>
    </row>
    <row r="27" spans="1:18" ht="12.75" hidden="1" thickBot="1" x14ac:dyDescent="0.25">
      <c r="A27" s="31"/>
      <c r="B27" s="32">
        <v>2023</v>
      </c>
      <c r="C27" s="33"/>
      <c r="D27" s="34"/>
      <c r="E27" s="34"/>
      <c r="F27" s="34"/>
      <c r="G27" s="34"/>
      <c r="H27" s="34"/>
      <c r="I27" s="35"/>
      <c r="J27" s="33"/>
      <c r="K27" s="34"/>
      <c r="L27" s="34"/>
      <c r="M27" s="34"/>
      <c r="N27" s="356"/>
      <c r="O27" s="33"/>
      <c r="P27" s="34"/>
      <c r="Q27" s="34"/>
      <c r="R27" s="35"/>
    </row>
    <row r="28" spans="1:18" ht="12.75" hidden="1" thickBot="1" x14ac:dyDescent="0.25">
      <c r="A28" s="52"/>
      <c r="B28" s="42" t="s">
        <v>125</v>
      </c>
      <c r="C28" s="43"/>
      <c r="D28" s="44"/>
      <c r="E28" s="44"/>
      <c r="F28" s="44"/>
      <c r="G28" s="44"/>
      <c r="H28" s="44"/>
      <c r="I28" s="45"/>
      <c r="J28" s="43"/>
      <c r="K28" s="44"/>
      <c r="L28" s="44"/>
      <c r="M28" s="44"/>
      <c r="N28" s="357"/>
      <c r="O28" s="43"/>
      <c r="P28" s="44"/>
      <c r="Q28" s="44"/>
      <c r="R28" s="45"/>
    </row>
    <row r="29" spans="1:18" ht="12.75" hidden="1" thickBot="1" x14ac:dyDescent="0.25">
      <c r="A29" s="25" t="s">
        <v>132</v>
      </c>
      <c r="B29" s="26">
        <v>2021</v>
      </c>
      <c r="C29" s="27"/>
      <c r="D29" s="28"/>
      <c r="E29" s="28"/>
      <c r="F29" s="28"/>
      <c r="G29" s="28"/>
      <c r="H29" s="28"/>
      <c r="I29" s="29"/>
      <c r="J29" s="27"/>
      <c r="K29" s="28"/>
      <c r="L29" s="28"/>
      <c r="M29" s="28"/>
      <c r="N29" s="355"/>
      <c r="O29" s="27"/>
      <c r="P29" s="28"/>
      <c r="Q29" s="28"/>
      <c r="R29" s="29"/>
    </row>
    <row r="30" spans="1:18" ht="12.75" hidden="1" thickBot="1" x14ac:dyDescent="0.25">
      <c r="A30" s="31"/>
      <c r="B30" s="32">
        <v>2022</v>
      </c>
      <c r="C30" s="33"/>
      <c r="D30" s="34"/>
      <c r="E30" s="34"/>
      <c r="F30" s="34"/>
      <c r="G30" s="34"/>
      <c r="H30" s="34"/>
      <c r="I30" s="35"/>
      <c r="J30" s="33"/>
      <c r="K30" s="34"/>
      <c r="L30" s="34"/>
      <c r="M30" s="34"/>
      <c r="N30" s="356"/>
      <c r="O30" s="33"/>
      <c r="P30" s="34"/>
      <c r="Q30" s="34"/>
      <c r="R30" s="35"/>
    </row>
    <row r="31" spans="1:18" ht="12.75" hidden="1" thickBot="1" x14ac:dyDescent="0.25">
      <c r="A31" s="31"/>
      <c r="B31" s="32">
        <v>2023</v>
      </c>
      <c r="C31" s="33"/>
      <c r="D31" s="34"/>
      <c r="E31" s="34"/>
      <c r="F31" s="34"/>
      <c r="G31" s="34"/>
      <c r="H31" s="34"/>
      <c r="I31" s="35"/>
      <c r="J31" s="33"/>
      <c r="K31" s="34"/>
      <c r="L31" s="34"/>
      <c r="M31" s="34"/>
      <c r="N31" s="356"/>
      <c r="O31" s="33"/>
      <c r="P31" s="34"/>
      <c r="Q31" s="34"/>
      <c r="R31" s="35"/>
    </row>
    <row r="32" spans="1:18" ht="12.75" hidden="1" thickBot="1" x14ac:dyDescent="0.25">
      <c r="A32" s="52"/>
      <c r="B32" s="42" t="s">
        <v>125</v>
      </c>
      <c r="C32" s="43"/>
      <c r="D32" s="44"/>
      <c r="E32" s="44"/>
      <c r="F32" s="44"/>
      <c r="G32" s="44"/>
      <c r="H32" s="44"/>
      <c r="I32" s="45"/>
      <c r="J32" s="43"/>
      <c r="K32" s="44"/>
      <c r="L32" s="44"/>
      <c r="M32" s="44"/>
      <c r="N32" s="357"/>
      <c r="O32" s="43"/>
      <c r="P32" s="44"/>
      <c r="Q32" s="44"/>
      <c r="R32" s="45"/>
    </row>
    <row r="33" spans="1:18" ht="12.75" hidden="1" thickBot="1" x14ac:dyDescent="0.25">
      <c r="A33" s="25" t="s">
        <v>133</v>
      </c>
      <c r="B33" s="26">
        <v>2021</v>
      </c>
      <c r="C33" s="27"/>
      <c r="D33" s="28"/>
      <c r="E33" s="28"/>
      <c r="F33" s="28"/>
      <c r="G33" s="28"/>
      <c r="H33" s="28"/>
      <c r="I33" s="29"/>
      <c r="J33" s="27"/>
      <c r="K33" s="28"/>
      <c r="L33" s="28"/>
      <c r="M33" s="28"/>
      <c r="N33" s="355"/>
      <c r="O33" s="27"/>
      <c r="P33" s="28"/>
      <c r="Q33" s="28"/>
      <c r="R33" s="29"/>
    </row>
    <row r="34" spans="1:18" ht="12.75" hidden="1" thickBot="1" x14ac:dyDescent="0.25">
      <c r="A34" s="31"/>
      <c r="B34" s="32">
        <v>2022</v>
      </c>
      <c r="C34" s="33"/>
      <c r="D34" s="34"/>
      <c r="E34" s="34"/>
      <c r="F34" s="34"/>
      <c r="G34" s="34"/>
      <c r="H34" s="34"/>
      <c r="I34" s="35"/>
      <c r="J34" s="33"/>
      <c r="K34" s="34"/>
      <c r="L34" s="34"/>
      <c r="M34" s="34"/>
      <c r="N34" s="356"/>
      <c r="O34" s="33"/>
      <c r="P34" s="34"/>
      <c r="Q34" s="34"/>
      <c r="R34" s="35"/>
    </row>
    <row r="35" spans="1:18" ht="12.75" hidden="1" thickBot="1" x14ac:dyDescent="0.25">
      <c r="A35" s="31"/>
      <c r="B35" s="32">
        <v>2023</v>
      </c>
      <c r="C35" s="33"/>
      <c r="D35" s="34"/>
      <c r="E35" s="34"/>
      <c r="F35" s="34"/>
      <c r="G35" s="34"/>
      <c r="H35" s="34"/>
      <c r="I35" s="35"/>
      <c r="J35" s="33"/>
      <c r="K35" s="34"/>
      <c r="L35" s="34"/>
      <c r="M35" s="34"/>
      <c r="N35" s="356"/>
      <c r="O35" s="33"/>
      <c r="P35" s="34"/>
      <c r="Q35" s="34"/>
      <c r="R35" s="35"/>
    </row>
    <row r="36" spans="1:18" ht="12.75" hidden="1" thickBot="1" x14ac:dyDescent="0.25">
      <c r="A36" s="52"/>
      <c r="B36" s="42" t="s">
        <v>125</v>
      </c>
      <c r="C36" s="43"/>
      <c r="D36" s="44"/>
      <c r="E36" s="44"/>
      <c r="F36" s="44"/>
      <c r="G36" s="44"/>
      <c r="H36" s="44"/>
      <c r="I36" s="45"/>
      <c r="J36" s="43"/>
      <c r="K36" s="44"/>
      <c r="L36" s="44"/>
      <c r="M36" s="44"/>
      <c r="N36" s="357"/>
      <c r="O36" s="43"/>
      <c r="P36" s="44"/>
      <c r="Q36" s="44"/>
      <c r="R36" s="45"/>
    </row>
    <row r="37" spans="1:18" ht="12.75" hidden="1" thickBot="1" x14ac:dyDescent="0.25">
      <c r="A37" s="25" t="s">
        <v>134</v>
      </c>
      <c r="B37" s="26">
        <v>2021</v>
      </c>
      <c r="C37" s="27"/>
      <c r="D37" s="28"/>
      <c r="E37" s="28"/>
      <c r="F37" s="28"/>
      <c r="G37" s="28"/>
      <c r="H37" s="28"/>
      <c r="I37" s="29"/>
      <c r="J37" s="27"/>
      <c r="K37" s="28"/>
      <c r="L37" s="28"/>
      <c r="M37" s="28"/>
      <c r="N37" s="355"/>
      <c r="O37" s="27"/>
      <c r="P37" s="28"/>
      <c r="Q37" s="28"/>
      <c r="R37" s="29"/>
    </row>
    <row r="38" spans="1:18" ht="12.75" hidden="1" thickBot="1" x14ac:dyDescent="0.25">
      <c r="A38" s="31"/>
      <c r="B38" s="32">
        <v>2022</v>
      </c>
      <c r="C38" s="33"/>
      <c r="D38" s="34"/>
      <c r="E38" s="34"/>
      <c r="F38" s="34"/>
      <c r="G38" s="34"/>
      <c r="H38" s="34"/>
      <c r="I38" s="35"/>
      <c r="J38" s="33"/>
      <c r="K38" s="34"/>
      <c r="L38" s="34"/>
      <c r="M38" s="34"/>
      <c r="N38" s="356"/>
      <c r="O38" s="33"/>
      <c r="P38" s="34"/>
      <c r="Q38" s="34"/>
      <c r="R38" s="35"/>
    </row>
    <row r="39" spans="1:18" ht="12.75" hidden="1" thickBot="1" x14ac:dyDescent="0.25">
      <c r="A39" s="31"/>
      <c r="B39" s="32">
        <v>2023</v>
      </c>
      <c r="C39" s="33"/>
      <c r="D39" s="34"/>
      <c r="E39" s="34"/>
      <c r="F39" s="34"/>
      <c r="G39" s="34"/>
      <c r="H39" s="34"/>
      <c r="I39" s="35"/>
      <c r="J39" s="33"/>
      <c r="K39" s="34"/>
      <c r="L39" s="34"/>
      <c r="M39" s="34"/>
      <c r="N39" s="356"/>
      <c r="O39" s="33"/>
      <c r="P39" s="34"/>
      <c r="Q39" s="34"/>
      <c r="R39" s="35"/>
    </row>
    <row r="40" spans="1:18" ht="12.75" hidden="1" thickBot="1" x14ac:dyDescent="0.25">
      <c r="A40" s="52"/>
      <c r="B40" s="42" t="s">
        <v>125</v>
      </c>
      <c r="C40" s="43"/>
      <c r="D40" s="44"/>
      <c r="E40" s="44"/>
      <c r="F40" s="44"/>
      <c r="G40" s="44"/>
      <c r="H40" s="44"/>
      <c r="I40" s="45"/>
      <c r="J40" s="43"/>
      <c r="K40" s="44"/>
      <c r="L40" s="44"/>
      <c r="M40" s="44"/>
      <c r="N40" s="357"/>
      <c r="O40" s="43"/>
      <c r="P40" s="44"/>
      <c r="Q40" s="44"/>
      <c r="R40" s="45"/>
    </row>
    <row r="41" spans="1:18" ht="12.75" hidden="1" thickBot="1" x14ac:dyDescent="0.25">
      <c r="A41" s="25" t="s">
        <v>135</v>
      </c>
      <c r="B41" s="26">
        <v>2021</v>
      </c>
      <c r="C41" s="27"/>
      <c r="D41" s="28"/>
      <c r="E41" s="28"/>
      <c r="F41" s="28"/>
      <c r="G41" s="28"/>
      <c r="H41" s="28"/>
      <c r="I41" s="29"/>
      <c r="J41" s="27"/>
      <c r="K41" s="28"/>
      <c r="L41" s="28"/>
      <c r="M41" s="28"/>
      <c r="N41" s="355"/>
      <c r="O41" s="27"/>
      <c r="P41" s="28"/>
      <c r="Q41" s="28"/>
      <c r="R41" s="29"/>
    </row>
    <row r="42" spans="1:18" ht="12.75" hidden="1" thickBot="1" x14ac:dyDescent="0.25">
      <c r="A42" s="31"/>
      <c r="B42" s="32">
        <v>2022</v>
      </c>
      <c r="C42" s="33"/>
      <c r="D42" s="34"/>
      <c r="E42" s="34"/>
      <c r="F42" s="34"/>
      <c r="G42" s="34"/>
      <c r="H42" s="34"/>
      <c r="I42" s="35"/>
      <c r="J42" s="33"/>
      <c r="K42" s="34"/>
      <c r="L42" s="34"/>
      <c r="M42" s="34"/>
      <c r="N42" s="356"/>
      <c r="O42" s="33"/>
      <c r="P42" s="34"/>
      <c r="Q42" s="34"/>
      <c r="R42" s="35"/>
    </row>
    <row r="43" spans="1:18" ht="12.75" hidden="1" thickBot="1" x14ac:dyDescent="0.25">
      <c r="A43" s="31"/>
      <c r="B43" s="32">
        <v>2023</v>
      </c>
      <c r="C43" s="33"/>
      <c r="D43" s="34"/>
      <c r="E43" s="34"/>
      <c r="F43" s="34"/>
      <c r="G43" s="34"/>
      <c r="H43" s="34"/>
      <c r="I43" s="35"/>
      <c r="J43" s="33"/>
      <c r="K43" s="34"/>
      <c r="L43" s="34"/>
      <c r="M43" s="34"/>
      <c r="N43" s="356"/>
      <c r="O43" s="33"/>
      <c r="P43" s="34"/>
      <c r="Q43" s="34"/>
      <c r="R43" s="35"/>
    </row>
    <row r="44" spans="1:18" ht="12.75" hidden="1" thickBot="1" x14ac:dyDescent="0.25">
      <c r="A44" s="52"/>
      <c r="B44" s="42" t="s">
        <v>125</v>
      </c>
      <c r="C44" s="43"/>
      <c r="D44" s="44"/>
      <c r="E44" s="44"/>
      <c r="F44" s="44"/>
      <c r="G44" s="44"/>
      <c r="H44" s="44"/>
      <c r="I44" s="45"/>
      <c r="J44" s="43"/>
      <c r="K44" s="44"/>
      <c r="L44" s="44"/>
      <c r="M44" s="44"/>
      <c r="N44" s="357"/>
      <c r="O44" s="43"/>
      <c r="P44" s="44"/>
      <c r="Q44" s="44"/>
      <c r="R44" s="45"/>
    </row>
    <row r="45" spans="1:18" ht="12.75" hidden="1" thickBot="1" x14ac:dyDescent="0.25">
      <c r="A45" s="25" t="s">
        <v>136</v>
      </c>
      <c r="B45" s="26">
        <v>2021</v>
      </c>
      <c r="C45" s="27"/>
      <c r="D45" s="28"/>
      <c r="E45" s="28"/>
      <c r="F45" s="28"/>
      <c r="G45" s="28"/>
      <c r="H45" s="28"/>
      <c r="I45" s="29"/>
      <c r="J45" s="27"/>
      <c r="K45" s="28"/>
      <c r="L45" s="28"/>
      <c r="M45" s="28"/>
      <c r="N45" s="355"/>
      <c r="O45" s="27"/>
      <c r="P45" s="28"/>
      <c r="Q45" s="28"/>
      <c r="R45" s="29"/>
    </row>
    <row r="46" spans="1:18" ht="12.75" hidden="1" thickBot="1" x14ac:dyDescent="0.25">
      <c r="A46" s="31"/>
      <c r="B46" s="32">
        <v>2022</v>
      </c>
      <c r="C46" s="33"/>
      <c r="D46" s="34"/>
      <c r="E46" s="34"/>
      <c r="F46" s="34"/>
      <c r="G46" s="34"/>
      <c r="H46" s="34"/>
      <c r="I46" s="35"/>
      <c r="J46" s="33"/>
      <c r="K46" s="34"/>
      <c r="L46" s="34"/>
      <c r="M46" s="34"/>
      <c r="N46" s="356"/>
      <c r="O46" s="33"/>
      <c r="P46" s="34"/>
      <c r="Q46" s="34"/>
      <c r="R46" s="35"/>
    </row>
    <row r="47" spans="1:18" ht="12.75" hidden="1" thickBot="1" x14ac:dyDescent="0.25">
      <c r="A47" s="31"/>
      <c r="B47" s="32">
        <v>2023</v>
      </c>
      <c r="C47" s="33"/>
      <c r="D47" s="34"/>
      <c r="E47" s="34"/>
      <c r="F47" s="34"/>
      <c r="G47" s="34"/>
      <c r="H47" s="34"/>
      <c r="I47" s="35"/>
      <c r="J47" s="33"/>
      <c r="K47" s="34"/>
      <c r="L47" s="34"/>
      <c r="M47" s="34"/>
      <c r="N47" s="356"/>
      <c r="O47" s="33"/>
      <c r="P47" s="34"/>
      <c r="Q47" s="34"/>
      <c r="R47" s="35"/>
    </row>
    <row r="48" spans="1:18" ht="12.75" hidden="1" thickBot="1" x14ac:dyDescent="0.25">
      <c r="A48" s="52"/>
      <c r="B48" s="42" t="s">
        <v>125</v>
      </c>
      <c r="C48" s="43"/>
      <c r="D48" s="44"/>
      <c r="E48" s="44"/>
      <c r="F48" s="44"/>
      <c r="G48" s="44"/>
      <c r="H48" s="44"/>
      <c r="I48" s="45"/>
      <c r="J48" s="43"/>
      <c r="K48" s="44"/>
      <c r="L48" s="44"/>
      <c r="M48" s="44"/>
      <c r="N48" s="357"/>
      <c r="O48" s="43"/>
      <c r="P48" s="44"/>
      <c r="Q48" s="44"/>
      <c r="R48" s="53"/>
    </row>
    <row r="49" spans="1:18" ht="12.75" hidden="1" thickBot="1" x14ac:dyDescent="0.25">
      <c r="A49" s="25" t="s">
        <v>137</v>
      </c>
      <c r="B49" s="26">
        <v>2021</v>
      </c>
      <c r="C49" s="27"/>
      <c r="D49" s="28"/>
      <c r="E49" s="28"/>
      <c r="F49" s="28"/>
      <c r="G49" s="28"/>
      <c r="H49" s="28"/>
      <c r="I49" s="29"/>
      <c r="J49" s="27"/>
      <c r="K49" s="28"/>
      <c r="L49" s="28"/>
      <c r="M49" s="28"/>
      <c r="N49" s="355"/>
      <c r="O49" s="27"/>
      <c r="P49" s="28"/>
      <c r="Q49" s="28"/>
      <c r="R49" s="29"/>
    </row>
    <row r="50" spans="1:18" ht="12.75" hidden="1" thickBot="1" x14ac:dyDescent="0.25">
      <c r="A50" s="31"/>
      <c r="B50" s="32">
        <v>2022</v>
      </c>
      <c r="C50" s="33"/>
      <c r="D50" s="34"/>
      <c r="E50" s="34"/>
      <c r="F50" s="34"/>
      <c r="G50" s="34"/>
      <c r="H50" s="34"/>
      <c r="I50" s="35"/>
      <c r="J50" s="33"/>
      <c r="K50" s="34"/>
      <c r="L50" s="34"/>
      <c r="M50" s="34"/>
      <c r="N50" s="356"/>
      <c r="O50" s="33"/>
      <c r="P50" s="34"/>
      <c r="Q50" s="34"/>
      <c r="R50" s="35"/>
    </row>
    <row r="51" spans="1:18" ht="12.75" hidden="1" thickBot="1" x14ac:dyDescent="0.25">
      <c r="A51" s="31"/>
      <c r="B51" s="32">
        <v>2023</v>
      </c>
      <c r="C51" s="33"/>
      <c r="D51" s="34"/>
      <c r="E51" s="34"/>
      <c r="F51" s="34"/>
      <c r="G51" s="34"/>
      <c r="H51" s="34"/>
      <c r="I51" s="35"/>
      <c r="J51" s="33"/>
      <c r="K51" s="34"/>
      <c r="L51" s="34"/>
      <c r="M51" s="34"/>
      <c r="N51" s="356"/>
      <c r="O51" s="33"/>
      <c r="P51" s="34"/>
      <c r="Q51" s="34"/>
      <c r="R51" s="35"/>
    </row>
    <row r="52" spans="1:18" ht="12.75" hidden="1" thickBot="1" x14ac:dyDescent="0.25">
      <c r="A52" s="52"/>
      <c r="B52" s="42" t="s">
        <v>125</v>
      </c>
      <c r="C52" s="43"/>
      <c r="D52" s="44"/>
      <c r="E52" s="44"/>
      <c r="F52" s="44"/>
      <c r="G52" s="44"/>
      <c r="H52" s="44"/>
      <c r="I52" s="45"/>
      <c r="J52" s="43"/>
      <c r="K52" s="44"/>
      <c r="L52" s="44"/>
      <c r="M52" s="44"/>
      <c r="N52" s="357"/>
      <c r="O52" s="43"/>
      <c r="P52" s="44"/>
      <c r="Q52" s="44"/>
      <c r="R52" s="45"/>
    </row>
    <row r="53" spans="1:18" ht="12.75" hidden="1" thickBot="1" x14ac:dyDescent="0.25">
      <c r="A53" s="25" t="s">
        <v>138</v>
      </c>
      <c r="B53" s="26">
        <v>2021</v>
      </c>
      <c r="C53" s="27"/>
      <c r="D53" s="28"/>
      <c r="E53" s="28"/>
      <c r="F53" s="28"/>
      <c r="G53" s="28"/>
      <c r="H53" s="28"/>
      <c r="I53" s="29"/>
      <c r="J53" s="27"/>
      <c r="K53" s="28"/>
      <c r="L53" s="28"/>
      <c r="M53" s="28"/>
      <c r="N53" s="355"/>
      <c r="O53" s="27"/>
      <c r="P53" s="28"/>
      <c r="Q53" s="28"/>
      <c r="R53" s="29"/>
    </row>
    <row r="54" spans="1:18" ht="12.75" hidden="1" thickBot="1" x14ac:dyDescent="0.25">
      <c r="A54" s="31"/>
      <c r="B54" s="32">
        <v>2022</v>
      </c>
      <c r="C54" s="33"/>
      <c r="D54" s="34"/>
      <c r="E54" s="34"/>
      <c r="F54" s="34"/>
      <c r="G54" s="34"/>
      <c r="H54" s="34"/>
      <c r="I54" s="35"/>
      <c r="J54" s="33"/>
      <c r="K54" s="34"/>
      <c r="L54" s="34"/>
      <c r="M54" s="34"/>
      <c r="N54" s="356"/>
      <c r="O54" s="33"/>
      <c r="P54" s="34"/>
      <c r="Q54" s="34"/>
      <c r="R54" s="35"/>
    </row>
    <row r="55" spans="1:18" ht="12.75" hidden="1" thickBot="1" x14ac:dyDescent="0.25">
      <c r="A55" s="31"/>
      <c r="B55" s="32">
        <v>2023</v>
      </c>
      <c r="C55" s="33"/>
      <c r="D55" s="34"/>
      <c r="E55" s="34"/>
      <c r="F55" s="34"/>
      <c r="G55" s="34"/>
      <c r="H55" s="34"/>
      <c r="I55" s="35"/>
      <c r="J55" s="33"/>
      <c r="K55" s="34"/>
      <c r="L55" s="34"/>
      <c r="M55" s="34"/>
      <c r="N55" s="356"/>
      <c r="O55" s="33"/>
      <c r="P55" s="34"/>
      <c r="Q55" s="34"/>
      <c r="R55" s="35"/>
    </row>
    <row r="56" spans="1:18" ht="12.75" hidden="1" thickBot="1" x14ac:dyDescent="0.25">
      <c r="A56" s="52"/>
      <c r="B56" s="42" t="s">
        <v>125</v>
      </c>
      <c r="C56" s="43"/>
      <c r="D56" s="44"/>
      <c r="E56" s="44"/>
      <c r="F56" s="44"/>
      <c r="G56" s="44"/>
      <c r="H56" s="44"/>
      <c r="I56" s="45"/>
      <c r="J56" s="43"/>
      <c r="K56" s="44"/>
      <c r="L56" s="44"/>
      <c r="M56" s="44"/>
      <c r="N56" s="357"/>
      <c r="O56" s="43"/>
      <c r="P56" s="44"/>
      <c r="Q56" s="44"/>
      <c r="R56" s="45"/>
    </row>
    <row r="57" spans="1:18" ht="12.75" hidden="1" thickBot="1" x14ac:dyDescent="0.25">
      <c r="A57" s="25" t="s">
        <v>139</v>
      </c>
      <c r="B57" s="26">
        <v>2021</v>
      </c>
      <c r="C57" s="27"/>
      <c r="D57" s="28"/>
      <c r="E57" s="28"/>
      <c r="F57" s="28"/>
      <c r="G57" s="28"/>
      <c r="H57" s="28"/>
      <c r="I57" s="29"/>
      <c r="J57" s="27"/>
      <c r="K57" s="28"/>
      <c r="L57" s="28"/>
      <c r="M57" s="28"/>
      <c r="N57" s="355"/>
      <c r="O57" s="27"/>
      <c r="P57" s="28"/>
      <c r="Q57" s="28"/>
      <c r="R57" s="29"/>
    </row>
    <row r="58" spans="1:18" ht="12.75" hidden="1" thickBot="1" x14ac:dyDescent="0.25">
      <c r="A58" s="31"/>
      <c r="B58" s="32">
        <v>2022</v>
      </c>
      <c r="C58" s="33"/>
      <c r="D58" s="34"/>
      <c r="E58" s="34"/>
      <c r="F58" s="34"/>
      <c r="G58" s="34"/>
      <c r="H58" s="34"/>
      <c r="I58" s="35"/>
      <c r="J58" s="33"/>
      <c r="K58" s="34"/>
      <c r="L58" s="34"/>
      <c r="M58" s="34"/>
      <c r="N58" s="356"/>
      <c r="O58" s="33"/>
      <c r="P58" s="34"/>
      <c r="Q58" s="34"/>
      <c r="R58" s="35"/>
    </row>
    <row r="59" spans="1:18" ht="12.75" hidden="1" thickBot="1" x14ac:dyDescent="0.25">
      <c r="A59" s="31"/>
      <c r="B59" s="32">
        <v>2023</v>
      </c>
      <c r="C59" s="33"/>
      <c r="D59" s="34"/>
      <c r="E59" s="34"/>
      <c r="F59" s="34"/>
      <c r="G59" s="34"/>
      <c r="H59" s="34"/>
      <c r="I59" s="35"/>
      <c r="J59" s="33"/>
      <c r="K59" s="34"/>
      <c r="L59" s="34"/>
      <c r="M59" s="34"/>
      <c r="N59" s="356"/>
      <c r="O59" s="33"/>
      <c r="P59" s="34"/>
      <c r="Q59" s="34"/>
      <c r="R59" s="35"/>
    </row>
    <row r="60" spans="1:18" ht="12.75" hidden="1" thickBot="1" x14ac:dyDescent="0.25">
      <c r="A60" s="52"/>
      <c r="B60" s="42" t="s">
        <v>125</v>
      </c>
      <c r="C60" s="43"/>
      <c r="D60" s="44"/>
      <c r="E60" s="44"/>
      <c r="F60" s="44"/>
      <c r="G60" s="44"/>
      <c r="H60" s="44"/>
      <c r="I60" s="45"/>
      <c r="J60" s="43"/>
      <c r="K60" s="44"/>
      <c r="L60" s="44"/>
      <c r="M60" s="44"/>
      <c r="N60" s="357"/>
      <c r="O60" s="43"/>
      <c r="P60" s="44"/>
      <c r="Q60" s="44"/>
      <c r="R60" s="45"/>
    </row>
    <row r="61" spans="1:18" ht="12.75" hidden="1" thickBot="1" x14ac:dyDescent="0.25">
      <c r="A61" s="25" t="s">
        <v>140</v>
      </c>
      <c r="B61" s="26">
        <v>2021</v>
      </c>
      <c r="C61" s="27"/>
      <c r="D61" s="28"/>
      <c r="E61" s="28"/>
      <c r="F61" s="28"/>
      <c r="G61" s="28"/>
      <c r="H61" s="28"/>
      <c r="I61" s="29"/>
      <c r="J61" s="27"/>
      <c r="K61" s="28"/>
      <c r="L61" s="28"/>
      <c r="M61" s="28"/>
      <c r="N61" s="355"/>
      <c r="O61" s="27"/>
      <c r="P61" s="28"/>
      <c r="Q61" s="28"/>
      <c r="R61" s="29"/>
    </row>
    <row r="62" spans="1:18" ht="12.75" hidden="1" thickBot="1" x14ac:dyDescent="0.25">
      <c r="A62" s="31"/>
      <c r="B62" s="32">
        <v>2022</v>
      </c>
      <c r="C62" s="33"/>
      <c r="D62" s="34"/>
      <c r="E62" s="34"/>
      <c r="F62" s="34"/>
      <c r="G62" s="34"/>
      <c r="H62" s="34"/>
      <c r="I62" s="35"/>
      <c r="J62" s="33"/>
      <c r="K62" s="34"/>
      <c r="L62" s="34"/>
      <c r="M62" s="34"/>
      <c r="N62" s="356"/>
      <c r="O62" s="33"/>
      <c r="P62" s="34"/>
      <c r="Q62" s="34"/>
      <c r="R62" s="35"/>
    </row>
    <row r="63" spans="1:18" ht="12.75" hidden="1" thickBot="1" x14ac:dyDescent="0.25">
      <c r="A63" s="31"/>
      <c r="B63" s="32">
        <v>2023</v>
      </c>
      <c r="C63" s="33"/>
      <c r="D63" s="34"/>
      <c r="E63" s="34"/>
      <c r="F63" s="34"/>
      <c r="G63" s="34"/>
      <c r="H63" s="34"/>
      <c r="I63" s="35"/>
      <c r="J63" s="33"/>
      <c r="K63" s="34"/>
      <c r="L63" s="34"/>
      <c r="M63" s="34"/>
      <c r="N63" s="356"/>
      <c r="O63" s="33"/>
      <c r="P63" s="34"/>
      <c r="Q63" s="34"/>
      <c r="R63" s="35"/>
    </row>
    <row r="64" spans="1:18" ht="12.75" hidden="1" thickBot="1" x14ac:dyDescent="0.25">
      <c r="A64" s="52"/>
      <c r="B64" s="42" t="s">
        <v>125</v>
      </c>
      <c r="C64" s="43"/>
      <c r="D64" s="44"/>
      <c r="E64" s="44"/>
      <c r="F64" s="44"/>
      <c r="G64" s="44"/>
      <c r="H64" s="44"/>
      <c r="I64" s="45"/>
      <c r="J64" s="43"/>
      <c r="K64" s="44"/>
      <c r="L64" s="44"/>
      <c r="M64" s="44"/>
      <c r="N64" s="357"/>
      <c r="O64" s="43"/>
      <c r="P64" s="44"/>
      <c r="Q64" s="44"/>
      <c r="R64" s="45"/>
    </row>
    <row r="65" spans="1:18" ht="12.75" hidden="1" thickBot="1" x14ac:dyDescent="0.25">
      <c r="A65" s="25" t="s">
        <v>141</v>
      </c>
      <c r="B65" s="26">
        <v>2021</v>
      </c>
      <c r="C65" s="27"/>
      <c r="D65" s="28"/>
      <c r="E65" s="28"/>
      <c r="F65" s="28"/>
      <c r="G65" s="28"/>
      <c r="H65" s="28"/>
      <c r="I65" s="29"/>
      <c r="J65" s="27"/>
      <c r="K65" s="28"/>
      <c r="L65" s="28"/>
      <c r="M65" s="28"/>
      <c r="N65" s="355"/>
      <c r="O65" s="27"/>
      <c r="P65" s="28"/>
      <c r="Q65" s="28"/>
      <c r="R65" s="29"/>
    </row>
    <row r="66" spans="1:18" ht="12.75" hidden="1" thickBot="1" x14ac:dyDescent="0.25">
      <c r="A66" s="31"/>
      <c r="B66" s="32">
        <v>2022</v>
      </c>
      <c r="C66" s="33"/>
      <c r="D66" s="34"/>
      <c r="E66" s="34"/>
      <c r="F66" s="34"/>
      <c r="G66" s="34"/>
      <c r="H66" s="34"/>
      <c r="I66" s="35"/>
      <c r="J66" s="33"/>
      <c r="K66" s="34"/>
      <c r="L66" s="34"/>
      <c r="M66" s="34"/>
      <c r="N66" s="356"/>
      <c r="O66" s="33"/>
      <c r="P66" s="34"/>
      <c r="Q66" s="34"/>
      <c r="R66" s="35"/>
    </row>
    <row r="67" spans="1:18" ht="12.75" hidden="1" thickBot="1" x14ac:dyDescent="0.25">
      <c r="A67" s="31"/>
      <c r="B67" s="32">
        <v>2023</v>
      </c>
      <c r="C67" s="33"/>
      <c r="D67" s="34"/>
      <c r="E67" s="34"/>
      <c r="F67" s="34"/>
      <c r="G67" s="34"/>
      <c r="H67" s="34"/>
      <c r="I67" s="35"/>
      <c r="J67" s="33"/>
      <c r="K67" s="34"/>
      <c r="L67" s="34"/>
      <c r="M67" s="34"/>
      <c r="N67" s="356"/>
      <c r="O67" s="33"/>
      <c r="P67" s="34"/>
      <c r="Q67" s="34"/>
      <c r="R67" s="35"/>
    </row>
    <row r="68" spans="1:18" ht="12.75" hidden="1" thickBot="1" x14ac:dyDescent="0.25">
      <c r="A68" s="52"/>
      <c r="B68" s="42" t="s">
        <v>125</v>
      </c>
      <c r="C68" s="43"/>
      <c r="D68" s="44"/>
      <c r="E68" s="44"/>
      <c r="F68" s="44"/>
      <c r="G68" s="44"/>
      <c r="H68" s="44"/>
      <c r="I68" s="45"/>
      <c r="J68" s="43"/>
      <c r="K68" s="44"/>
      <c r="L68" s="44"/>
      <c r="M68" s="44"/>
      <c r="N68" s="357"/>
      <c r="O68" s="43"/>
      <c r="P68" s="44"/>
      <c r="Q68" s="44"/>
      <c r="R68" s="45"/>
    </row>
    <row r="69" spans="1:18" ht="12.75" hidden="1" thickBot="1" x14ac:dyDescent="0.25">
      <c r="A69" s="25" t="s">
        <v>142</v>
      </c>
      <c r="B69" s="26">
        <v>2021</v>
      </c>
      <c r="C69" s="27"/>
      <c r="D69" s="28"/>
      <c r="E69" s="28"/>
      <c r="F69" s="28"/>
      <c r="G69" s="28"/>
      <c r="H69" s="28"/>
      <c r="I69" s="29"/>
      <c r="J69" s="27"/>
      <c r="K69" s="28"/>
      <c r="L69" s="28"/>
      <c r="M69" s="28"/>
      <c r="N69" s="355"/>
      <c r="O69" s="27"/>
      <c r="P69" s="28"/>
      <c r="Q69" s="28"/>
      <c r="R69" s="29"/>
    </row>
    <row r="70" spans="1:18" ht="12.75" hidden="1" thickBot="1" x14ac:dyDescent="0.25">
      <c r="A70" s="31"/>
      <c r="B70" s="32">
        <v>2022</v>
      </c>
      <c r="C70" s="33"/>
      <c r="D70" s="34"/>
      <c r="E70" s="34"/>
      <c r="F70" s="34"/>
      <c r="G70" s="34"/>
      <c r="H70" s="34"/>
      <c r="I70" s="35"/>
      <c r="J70" s="33"/>
      <c r="K70" s="34"/>
      <c r="L70" s="34"/>
      <c r="M70" s="34"/>
      <c r="N70" s="356"/>
      <c r="O70" s="33"/>
      <c r="P70" s="34"/>
      <c r="Q70" s="34"/>
      <c r="R70" s="35"/>
    </row>
    <row r="71" spans="1:18" ht="12.75" hidden="1" thickBot="1" x14ac:dyDescent="0.25">
      <c r="A71" s="31"/>
      <c r="B71" s="32">
        <v>2023</v>
      </c>
      <c r="C71" s="33"/>
      <c r="D71" s="34"/>
      <c r="E71" s="34"/>
      <c r="F71" s="34"/>
      <c r="G71" s="34"/>
      <c r="H71" s="34"/>
      <c r="I71" s="35"/>
      <c r="J71" s="33"/>
      <c r="K71" s="34"/>
      <c r="L71" s="34"/>
      <c r="M71" s="34"/>
      <c r="N71" s="356"/>
      <c r="O71" s="33"/>
      <c r="P71" s="34"/>
      <c r="Q71" s="34"/>
      <c r="R71" s="35"/>
    </row>
    <row r="72" spans="1:18" ht="12.75" hidden="1" thickBot="1" x14ac:dyDescent="0.25">
      <c r="A72" s="52"/>
      <c r="B72" s="42" t="s">
        <v>125</v>
      </c>
      <c r="C72" s="43"/>
      <c r="D72" s="44"/>
      <c r="E72" s="44"/>
      <c r="F72" s="44"/>
      <c r="G72" s="44"/>
      <c r="H72" s="44"/>
      <c r="I72" s="45"/>
      <c r="J72" s="43"/>
      <c r="K72" s="44"/>
      <c r="L72" s="44"/>
      <c r="M72" s="44"/>
      <c r="N72" s="357"/>
      <c r="O72" s="43"/>
      <c r="P72" s="44"/>
      <c r="Q72" s="44"/>
      <c r="R72" s="45"/>
    </row>
    <row r="73" spans="1:18" ht="12.75" hidden="1" thickBot="1" x14ac:dyDescent="0.25">
      <c r="A73" s="25" t="s">
        <v>143</v>
      </c>
      <c r="B73" s="26">
        <v>2021</v>
      </c>
      <c r="C73" s="27"/>
      <c r="D73" s="28"/>
      <c r="E73" s="28"/>
      <c r="F73" s="28"/>
      <c r="G73" s="28"/>
      <c r="H73" s="28"/>
      <c r="I73" s="29"/>
      <c r="J73" s="27"/>
      <c r="K73" s="28"/>
      <c r="L73" s="28"/>
      <c r="M73" s="28"/>
      <c r="N73" s="355"/>
      <c r="O73" s="27"/>
      <c r="P73" s="28"/>
      <c r="Q73" s="28"/>
      <c r="R73" s="29"/>
    </row>
    <row r="74" spans="1:18" ht="12.75" hidden="1" thickBot="1" x14ac:dyDescent="0.25">
      <c r="A74" s="31"/>
      <c r="B74" s="32">
        <v>2022</v>
      </c>
      <c r="C74" s="33"/>
      <c r="D74" s="34"/>
      <c r="E74" s="34"/>
      <c r="F74" s="34"/>
      <c r="G74" s="34"/>
      <c r="H74" s="34"/>
      <c r="I74" s="35"/>
      <c r="J74" s="33"/>
      <c r="K74" s="34"/>
      <c r="L74" s="34"/>
      <c r="M74" s="34"/>
      <c r="N74" s="356"/>
      <c r="O74" s="33"/>
      <c r="P74" s="34"/>
      <c r="Q74" s="34"/>
      <c r="R74" s="35"/>
    </row>
    <row r="75" spans="1:18" ht="12.75" hidden="1" thickBot="1" x14ac:dyDescent="0.25">
      <c r="A75" s="31"/>
      <c r="B75" s="32">
        <v>2023</v>
      </c>
      <c r="C75" s="33"/>
      <c r="D75" s="34"/>
      <c r="E75" s="34"/>
      <c r="F75" s="34"/>
      <c r="G75" s="34"/>
      <c r="H75" s="34"/>
      <c r="I75" s="35"/>
      <c r="J75" s="33"/>
      <c r="K75" s="34"/>
      <c r="L75" s="34"/>
      <c r="M75" s="34"/>
      <c r="N75" s="356"/>
      <c r="O75" s="33"/>
      <c r="P75" s="34"/>
      <c r="Q75" s="34"/>
      <c r="R75" s="35"/>
    </row>
    <row r="76" spans="1:18" ht="12.75" hidden="1" thickBot="1" x14ac:dyDescent="0.25">
      <c r="A76" s="52"/>
      <c r="B76" s="42" t="s">
        <v>125</v>
      </c>
      <c r="C76" s="43"/>
      <c r="D76" s="44"/>
      <c r="E76" s="44"/>
      <c r="F76" s="44"/>
      <c r="G76" s="44"/>
      <c r="H76" s="44"/>
      <c r="I76" s="45"/>
      <c r="J76" s="43"/>
      <c r="K76" s="44"/>
      <c r="L76" s="44"/>
      <c r="M76" s="44"/>
      <c r="N76" s="357"/>
      <c r="O76" s="43"/>
      <c r="P76" s="44"/>
      <c r="Q76" s="44"/>
      <c r="R76" s="45"/>
    </row>
    <row r="77" spans="1:18" ht="12.75" hidden="1" thickBot="1" x14ac:dyDescent="0.25">
      <c r="A77" s="25" t="s">
        <v>144</v>
      </c>
      <c r="B77" s="26">
        <v>2021</v>
      </c>
      <c r="C77" s="27"/>
      <c r="D77" s="28"/>
      <c r="E77" s="28"/>
      <c r="F77" s="28"/>
      <c r="G77" s="28"/>
      <c r="H77" s="28"/>
      <c r="I77" s="29"/>
      <c r="J77" s="27"/>
      <c r="K77" s="28"/>
      <c r="L77" s="28"/>
      <c r="M77" s="28"/>
      <c r="N77" s="355"/>
      <c r="O77" s="27"/>
      <c r="P77" s="28"/>
      <c r="Q77" s="28"/>
      <c r="R77" s="29"/>
    </row>
    <row r="78" spans="1:18" ht="12.75" hidden="1" thickBot="1" x14ac:dyDescent="0.25">
      <c r="A78" s="31"/>
      <c r="B78" s="32">
        <v>2022</v>
      </c>
      <c r="C78" s="33"/>
      <c r="D78" s="34"/>
      <c r="E78" s="34"/>
      <c r="F78" s="34"/>
      <c r="G78" s="34"/>
      <c r="H78" s="34"/>
      <c r="I78" s="35"/>
      <c r="J78" s="33"/>
      <c r="K78" s="34"/>
      <c r="L78" s="34"/>
      <c r="M78" s="34"/>
      <c r="N78" s="356"/>
      <c r="O78" s="33"/>
      <c r="P78" s="34"/>
      <c r="Q78" s="34"/>
      <c r="R78" s="35"/>
    </row>
    <row r="79" spans="1:18" ht="12.75" hidden="1" thickBot="1" x14ac:dyDescent="0.25">
      <c r="A79" s="31"/>
      <c r="B79" s="32">
        <v>2023</v>
      </c>
      <c r="C79" s="33"/>
      <c r="D79" s="34"/>
      <c r="E79" s="34"/>
      <c r="F79" s="34"/>
      <c r="G79" s="34"/>
      <c r="H79" s="34"/>
      <c r="I79" s="35"/>
      <c r="J79" s="33"/>
      <c r="K79" s="34"/>
      <c r="L79" s="34"/>
      <c r="M79" s="34"/>
      <c r="N79" s="356"/>
      <c r="O79" s="33"/>
      <c r="P79" s="34"/>
      <c r="Q79" s="34"/>
      <c r="R79" s="35"/>
    </row>
    <row r="80" spans="1:18" ht="12.75" hidden="1" thickBot="1" x14ac:dyDescent="0.25">
      <c r="A80" s="52"/>
      <c r="B80" s="42" t="s">
        <v>125</v>
      </c>
      <c r="C80" s="43"/>
      <c r="D80" s="44"/>
      <c r="E80" s="44"/>
      <c r="F80" s="44"/>
      <c r="G80" s="44"/>
      <c r="H80" s="44"/>
      <c r="I80" s="45"/>
      <c r="J80" s="43"/>
      <c r="K80" s="44"/>
      <c r="L80" s="44"/>
      <c r="M80" s="44"/>
      <c r="N80" s="357"/>
      <c r="O80" s="43"/>
      <c r="P80" s="44"/>
      <c r="Q80" s="44"/>
      <c r="R80" s="45"/>
    </row>
    <row r="81" spans="1:18" ht="12.75" hidden="1" thickBot="1" x14ac:dyDescent="0.25">
      <c r="A81" s="25" t="s">
        <v>145</v>
      </c>
      <c r="B81" s="26">
        <v>2021</v>
      </c>
      <c r="C81" s="27"/>
      <c r="D81" s="28"/>
      <c r="E81" s="28"/>
      <c r="F81" s="28"/>
      <c r="G81" s="28"/>
      <c r="H81" s="28"/>
      <c r="I81" s="29"/>
      <c r="J81" s="27"/>
      <c r="K81" s="28"/>
      <c r="L81" s="28"/>
      <c r="M81" s="28"/>
      <c r="N81" s="355"/>
      <c r="O81" s="27"/>
      <c r="P81" s="28"/>
      <c r="Q81" s="28"/>
      <c r="R81" s="29"/>
    </row>
    <row r="82" spans="1:18" ht="12.75" hidden="1" thickBot="1" x14ac:dyDescent="0.25">
      <c r="A82" s="31"/>
      <c r="B82" s="32">
        <v>2022</v>
      </c>
      <c r="C82" s="33"/>
      <c r="D82" s="34"/>
      <c r="E82" s="34"/>
      <c r="F82" s="34"/>
      <c r="G82" s="34"/>
      <c r="H82" s="34"/>
      <c r="I82" s="35"/>
      <c r="J82" s="33"/>
      <c r="K82" s="34"/>
      <c r="L82" s="34"/>
      <c r="M82" s="34"/>
      <c r="N82" s="356"/>
      <c r="O82" s="33"/>
      <c r="P82" s="34"/>
      <c r="Q82" s="34"/>
      <c r="R82" s="35"/>
    </row>
    <row r="83" spans="1:18" ht="12.75" hidden="1" thickBot="1" x14ac:dyDescent="0.25">
      <c r="A83" s="31"/>
      <c r="B83" s="32">
        <v>2023</v>
      </c>
      <c r="C83" s="33"/>
      <c r="D83" s="34"/>
      <c r="E83" s="34"/>
      <c r="F83" s="34"/>
      <c r="G83" s="34"/>
      <c r="H83" s="34"/>
      <c r="I83" s="35"/>
      <c r="J83" s="33"/>
      <c r="K83" s="34"/>
      <c r="L83" s="34"/>
      <c r="M83" s="34"/>
      <c r="N83" s="356"/>
      <c r="O83" s="33"/>
      <c r="P83" s="34"/>
      <c r="Q83" s="34"/>
      <c r="R83" s="35"/>
    </row>
    <row r="84" spans="1:18" ht="12.75" hidden="1" thickBot="1" x14ac:dyDescent="0.25">
      <c r="A84" s="52"/>
      <c r="B84" s="42" t="s">
        <v>125</v>
      </c>
      <c r="C84" s="43"/>
      <c r="D84" s="44"/>
      <c r="E84" s="44"/>
      <c r="F84" s="44"/>
      <c r="G84" s="44"/>
      <c r="H84" s="44"/>
      <c r="I84" s="45"/>
      <c r="J84" s="43"/>
      <c r="K84" s="44"/>
      <c r="L84" s="44"/>
      <c r="M84" s="44"/>
      <c r="N84" s="357"/>
      <c r="O84" s="43"/>
      <c r="P84" s="44"/>
      <c r="Q84" s="44"/>
      <c r="R84" s="45"/>
    </row>
    <row r="85" spans="1:18" ht="12.75" hidden="1" thickBot="1" x14ac:dyDescent="0.25">
      <c r="A85" s="25" t="s">
        <v>146</v>
      </c>
      <c r="B85" s="26">
        <v>2021</v>
      </c>
      <c r="C85" s="27"/>
      <c r="D85" s="28"/>
      <c r="E85" s="28"/>
      <c r="F85" s="28"/>
      <c r="G85" s="28"/>
      <c r="H85" s="28"/>
      <c r="I85" s="29"/>
      <c r="J85" s="27"/>
      <c r="K85" s="28"/>
      <c r="L85" s="28"/>
      <c r="M85" s="28"/>
      <c r="N85" s="355"/>
      <c r="O85" s="27"/>
      <c r="P85" s="28"/>
      <c r="Q85" s="28"/>
      <c r="R85" s="29"/>
    </row>
    <row r="86" spans="1:18" ht="12.75" hidden="1" thickBot="1" x14ac:dyDescent="0.25">
      <c r="A86" s="31"/>
      <c r="B86" s="32">
        <v>2022</v>
      </c>
      <c r="C86" s="33"/>
      <c r="D86" s="34"/>
      <c r="E86" s="34"/>
      <c r="F86" s="34"/>
      <c r="G86" s="34"/>
      <c r="H86" s="34"/>
      <c r="I86" s="35"/>
      <c r="J86" s="33"/>
      <c r="K86" s="34"/>
      <c r="L86" s="34"/>
      <c r="M86" s="34"/>
      <c r="N86" s="356"/>
      <c r="O86" s="33"/>
      <c r="P86" s="34"/>
      <c r="Q86" s="34"/>
      <c r="R86" s="35"/>
    </row>
    <row r="87" spans="1:18" ht="12.75" hidden="1" thickBot="1" x14ac:dyDescent="0.25">
      <c r="A87" s="31"/>
      <c r="B87" s="32">
        <v>2023</v>
      </c>
      <c r="C87" s="33"/>
      <c r="D87" s="34"/>
      <c r="E87" s="34"/>
      <c r="F87" s="34"/>
      <c r="G87" s="34"/>
      <c r="H87" s="34"/>
      <c r="I87" s="35"/>
      <c r="J87" s="33"/>
      <c r="K87" s="34"/>
      <c r="L87" s="34"/>
      <c r="M87" s="34"/>
      <c r="N87" s="356"/>
      <c r="O87" s="33"/>
      <c r="P87" s="34"/>
      <c r="Q87" s="34"/>
      <c r="R87" s="35"/>
    </row>
    <row r="88" spans="1:18" ht="12.75" hidden="1" thickBot="1" x14ac:dyDescent="0.25">
      <c r="A88" s="52"/>
      <c r="B88" s="42" t="s">
        <v>125</v>
      </c>
      <c r="C88" s="43"/>
      <c r="D88" s="44"/>
      <c r="E88" s="44"/>
      <c r="F88" s="44"/>
      <c r="G88" s="44"/>
      <c r="H88" s="44"/>
      <c r="I88" s="45"/>
      <c r="J88" s="43"/>
      <c r="K88" s="44"/>
      <c r="L88" s="44"/>
      <c r="M88" s="44"/>
      <c r="N88" s="357"/>
      <c r="O88" s="43"/>
      <c r="P88" s="44"/>
      <c r="Q88" s="44"/>
      <c r="R88" s="45"/>
    </row>
    <row r="89" spans="1:18" ht="12.75" hidden="1" thickBot="1" x14ac:dyDescent="0.25">
      <c r="A89" s="25" t="s">
        <v>147</v>
      </c>
      <c r="B89" s="26">
        <v>2021</v>
      </c>
      <c r="C89" s="27"/>
      <c r="D89" s="28"/>
      <c r="E89" s="28"/>
      <c r="F89" s="28"/>
      <c r="G89" s="28"/>
      <c r="H89" s="28"/>
      <c r="I89" s="29"/>
      <c r="J89" s="27"/>
      <c r="K89" s="28"/>
      <c r="L89" s="28"/>
      <c r="M89" s="28"/>
      <c r="N89" s="355"/>
      <c r="O89" s="27"/>
      <c r="P89" s="28"/>
      <c r="Q89" s="28"/>
      <c r="R89" s="29"/>
    </row>
    <row r="90" spans="1:18" ht="12.75" hidden="1" thickBot="1" x14ac:dyDescent="0.25">
      <c r="A90" s="31"/>
      <c r="B90" s="32">
        <v>2022</v>
      </c>
      <c r="C90" s="33"/>
      <c r="D90" s="34"/>
      <c r="E90" s="34"/>
      <c r="F90" s="34"/>
      <c r="G90" s="34"/>
      <c r="H90" s="34"/>
      <c r="I90" s="35"/>
      <c r="J90" s="33"/>
      <c r="K90" s="34"/>
      <c r="L90" s="34"/>
      <c r="M90" s="34"/>
      <c r="N90" s="356"/>
      <c r="O90" s="33"/>
      <c r="P90" s="34"/>
      <c r="Q90" s="34"/>
      <c r="R90" s="35"/>
    </row>
    <row r="91" spans="1:18" ht="12.75" hidden="1" thickBot="1" x14ac:dyDescent="0.25">
      <c r="A91" s="31"/>
      <c r="B91" s="32">
        <v>2023</v>
      </c>
      <c r="C91" s="33"/>
      <c r="D91" s="34"/>
      <c r="E91" s="34"/>
      <c r="F91" s="34"/>
      <c r="G91" s="34"/>
      <c r="H91" s="34"/>
      <c r="I91" s="35"/>
      <c r="J91" s="33"/>
      <c r="K91" s="34"/>
      <c r="L91" s="34"/>
      <c r="M91" s="34"/>
      <c r="N91" s="356"/>
      <c r="O91" s="33"/>
      <c r="P91" s="34"/>
      <c r="Q91" s="34"/>
      <c r="R91" s="35"/>
    </row>
    <row r="92" spans="1:18" ht="12.75" hidden="1" thickBot="1" x14ac:dyDescent="0.25">
      <c r="A92" s="52"/>
      <c r="B92" s="42" t="s">
        <v>125</v>
      </c>
      <c r="C92" s="43"/>
      <c r="D92" s="44"/>
      <c r="E92" s="44"/>
      <c r="F92" s="44"/>
      <c r="G92" s="44"/>
      <c r="H92" s="44"/>
      <c r="I92" s="45"/>
      <c r="J92" s="43"/>
      <c r="K92" s="44"/>
      <c r="L92" s="44"/>
      <c r="M92" s="44"/>
      <c r="N92" s="357"/>
      <c r="O92" s="43"/>
      <c r="P92" s="44"/>
      <c r="Q92" s="44"/>
      <c r="R92" s="45"/>
    </row>
    <row r="93" spans="1:18" ht="12.75" hidden="1" thickBot="1" x14ac:dyDescent="0.25">
      <c r="A93" s="25" t="s">
        <v>148</v>
      </c>
      <c r="B93" s="26">
        <v>2021</v>
      </c>
      <c r="C93" s="27"/>
      <c r="D93" s="28"/>
      <c r="E93" s="28"/>
      <c r="F93" s="28"/>
      <c r="G93" s="28"/>
      <c r="H93" s="28"/>
      <c r="I93" s="29"/>
      <c r="J93" s="27"/>
      <c r="K93" s="28"/>
      <c r="L93" s="28"/>
      <c r="M93" s="28"/>
      <c r="N93" s="355"/>
      <c r="O93" s="27"/>
      <c r="P93" s="28"/>
      <c r="Q93" s="28"/>
      <c r="R93" s="29"/>
    </row>
    <row r="94" spans="1:18" ht="12.75" hidden="1" thickBot="1" x14ac:dyDescent="0.25">
      <c r="A94" s="31"/>
      <c r="B94" s="32">
        <v>2022</v>
      </c>
      <c r="C94" s="33"/>
      <c r="D94" s="34"/>
      <c r="E94" s="34"/>
      <c r="F94" s="34"/>
      <c r="G94" s="34"/>
      <c r="H94" s="34"/>
      <c r="I94" s="35"/>
      <c r="J94" s="33"/>
      <c r="K94" s="34"/>
      <c r="L94" s="34"/>
      <c r="M94" s="34"/>
      <c r="N94" s="356"/>
      <c r="O94" s="33"/>
      <c r="P94" s="34"/>
      <c r="Q94" s="34"/>
      <c r="R94" s="35"/>
    </row>
    <row r="95" spans="1:18" ht="12.75" hidden="1" thickBot="1" x14ac:dyDescent="0.25">
      <c r="A95" s="31"/>
      <c r="B95" s="32">
        <v>2023</v>
      </c>
      <c r="C95" s="33"/>
      <c r="D95" s="34"/>
      <c r="E95" s="34"/>
      <c r="F95" s="34"/>
      <c r="G95" s="34"/>
      <c r="H95" s="34"/>
      <c r="I95" s="35"/>
      <c r="J95" s="33"/>
      <c r="K95" s="34"/>
      <c r="L95" s="34"/>
      <c r="M95" s="34"/>
      <c r="N95" s="356"/>
      <c r="O95" s="33"/>
      <c r="P95" s="34"/>
      <c r="Q95" s="34"/>
      <c r="R95" s="35"/>
    </row>
    <row r="96" spans="1:18" ht="12.75" hidden="1" thickBot="1" x14ac:dyDescent="0.25">
      <c r="A96" s="52"/>
      <c r="B96" s="42" t="s">
        <v>125</v>
      </c>
      <c r="C96" s="43"/>
      <c r="D96" s="44"/>
      <c r="E96" s="44"/>
      <c r="F96" s="44"/>
      <c r="G96" s="44"/>
      <c r="H96" s="44"/>
      <c r="I96" s="45"/>
      <c r="J96" s="43"/>
      <c r="K96" s="44"/>
      <c r="L96" s="44"/>
      <c r="M96" s="44"/>
      <c r="N96" s="357"/>
      <c r="O96" s="43"/>
      <c r="P96" s="44"/>
      <c r="Q96" s="44"/>
      <c r="R96" s="53"/>
    </row>
    <row r="97" spans="1:18" x14ac:dyDescent="0.2">
      <c r="A97" s="539" t="s">
        <v>149</v>
      </c>
      <c r="B97" s="26">
        <v>2021</v>
      </c>
      <c r="C97" s="27"/>
      <c r="D97" s="28"/>
      <c r="E97" s="358">
        <v>21553807</v>
      </c>
      <c r="F97" s="28"/>
      <c r="G97" s="28"/>
      <c r="H97" s="28"/>
      <c r="I97" s="342">
        <f>E97</f>
        <v>21553807</v>
      </c>
      <c r="J97" s="27"/>
      <c r="K97" s="28"/>
      <c r="L97" s="28"/>
      <c r="M97" s="28"/>
      <c r="N97" s="355"/>
      <c r="O97" s="27"/>
      <c r="P97" s="28"/>
      <c r="Q97" s="343">
        <f>I97</f>
        <v>21553807</v>
      </c>
      <c r="R97" s="344">
        <f>Q97/Q105</f>
        <v>3.4496044440291279E-2</v>
      </c>
    </row>
    <row r="98" spans="1:18" ht="15" customHeight="1" x14ac:dyDescent="0.2">
      <c r="A98" s="540"/>
      <c r="B98" s="32">
        <v>2022</v>
      </c>
      <c r="C98" s="33"/>
      <c r="D98" s="34"/>
      <c r="E98" s="338">
        <v>19859588</v>
      </c>
      <c r="F98" s="34"/>
      <c r="G98" s="34"/>
      <c r="H98" s="34"/>
      <c r="I98" s="359">
        <f>E98</f>
        <v>19859588</v>
      </c>
      <c r="J98" s="33"/>
      <c r="K98" s="34"/>
      <c r="L98" s="34"/>
      <c r="M98" s="34"/>
      <c r="N98" s="356"/>
      <c r="O98" s="33"/>
      <c r="P98" s="34"/>
      <c r="Q98" s="346">
        <f>I98</f>
        <v>19859588</v>
      </c>
      <c r="R98" s="347">
        <f>Q98/Q106</f>
        <v>2.9889106660648528E-2</v>
      </c>
    </row>
    <row r="99" spans="1:18" ht="15" customHeight="1" x14ac:dyDescent="0.2">
      <c r="A99" s="540"/>
      <c r="B99" s="32">
        <v>2023</v>
      </c>
      <c r="C99" s="33"/>
      <c r="D99" s="34"/>
      <c r="E99" s="338">
        <v>18701204</v>
      </c>
      <c r="F99" s="338"/>
      <c r="G99" s="338"/>
      <c r="H99" s="338"/>
      <c r="I99" s="339">
        <f>E99</f>
        <v>18701204</v>
      </c>
      <c r="J99" s="349"/>
      <c r="K99" s="338"/>
      <c r="L99" s="338"/>
      <c r="M99" s="338"/>
      <c r="N99" s="360"/>
      <c r="O99" s="349"/>
      <c r="P99" s="338"/>
      <c r="Q99" s="338">
        <f>I99</f>
        <v>18701204</v>
      </c>
      <c r="R99" s="347">
        <f>Q99/Q107</f>
        <v>2.5751139292689944E-2</v>
      </c>
    </row>
    <row r="100" spans="1:18" ht="15.75" customHeight="1" thickBot="1" x14ac:dyDescent="0.25">
      <c r="A100" s="541"/>
      <c r="B100" s="42" t="s">
        <v>125</v>
      </c>
      <c r="C100" s="43"/>
      <c r="D100" s="44"/>
      <c r="E100" s="351">
        <f>(E99-E98)/E98</f>
        <v>-5.8328702488692111E-2</v>
      </c>
      <c r="F100" s="351"/>
      <c r="G100" s="351"/>
      <c r="H100" s="351"/>
      <c r="I100" s="351">
        <f>(I99-I98)/I98</f>
        <v>-5.8328702488692111E-2</v>
      </c>
      <c r="J100" s="43"/>
      <c r="K100" s="44"/>
      <c r="L100" s="44"/>
      <c r="M100" s="44"/>
      <c r="N100" s="357"/>
      <c r="O100" s="43"/>
      <c r="P100" s="44"/>
      <c r="Q100" s="351">
        <f>(Q99-Q98)/Q98</f>
        <v>-5.8328702488692111E-2</v>
      </c>
      <c r="R100" s="45"/>
    </row>
    <row r="101" spans="1:18" hidden="1" x14ac:dyDescent="0.2">
      <c r="A101" s="25" t="s">
        <v>150</v>
      </c>
      <c r="B101" s="26">
        <v>2021</v>
      </c>
      <c r="C101" s="27"/>
      <c r="D101" s="28"/>
      <c r="E101" s="28"/>
      <c r="F101" s="28"/>
      <c r="G101" s="28"/>
      <c r="H101" s="28"/>
      <c r="I101" s="29"/>
      <c r="J101" s="27"/>
      <c r="K101" s="28"/>
      <c r="L101" s="28"/>
      <c r="M101" s="28"/>
      <c r="N101" s="29"/>
      <c r="O101" s="30"/>
      <c r="P101" s="28"/>
      <c r="Q101" s="28"/>
      <c r="R101" s="29"/>
    </row>
    <row r="102" spans="1:18" hidden="1" x14ac:dyDescent="0.2">
      <c r="A102" s="31"/>
      <c r="B102" s="32">
        <v>2022</v>
      </c>
      <c r="C102" s="33"/>
      <c r="D102" s="34"/>
      <c r="E102" s="34"/>
      <c r="F102" s="34"/>
      <c r="G102" s="34"/>
      <c r="H102" s="34"/>
      <c r="I102" s="35"/>
      <c r="J102" s="33"/>
      <c r="K102" s="34"/>
      <c r="L102" s="34"/>
      <c r="M102" s="34"/>
      <c r="N102" s="35"/>
      <c r="O102" s="36"/>
      <c r="P102" s="34"/>
      <c r="Q102" s="34"/>
      <c r="R102" s="35"/>
    </row>
    <row r="103" spans="1:18" hidden="1" x14ac:dyDescent="0.2">
      <c r="A103" s="31"/>
      <c r="B103" s="32">
        <v>2023</v>
      </c>
      <c r="C103" s="33"/>
      <c r="D103" s="34"/>
      <c r="E103" s="34"/>
      <c r="F103" s="34"/>
      <c r="G103" s="34"/>
      <c r="H103" s="34"/>
      <c r="I103" s="35"/>
      <c r="J103" s="33"/>
      <c r="K103" s="34"/>
      <c r="L103" s="34"/>
      <c r="M103" s="34"/>
      <c r="N103" s="35"/>
      <c r="O103" s="36"/>
      <c r="P103" s="34"/>
      <c r="Q103" s="34"/>
      <c r="R103" s="35"/>
    </row>
    <row r="104" spans="1:18" hidden="1" x14ac:dyDescent="0.2">
      <c r="A104" s="85"/>
      <c r="B104" s="86" t="s">
        <v>125</v>
      </c>
      <c r="C104" s="87"/>
      <c r="D104" s="88"/>
      <c r="E104" s="88"/>
      <c r="F104" s="88"/>
      <c r="G104" s="88"/>
      <c r="H104" s="88"/>
      <c r="I104" s="89"/>
      <c r="J104" s="87"/>
      <c r="K104" s="88"/>
      <c r="L104" s="88"/>
      <c r="M104" s="88"/>
      <c r="N104" s="89"/>
      <c r="O104" s="90"/>
      <c r="P104" s="88"/>
      <c r="Q104" s="88"/>
      <c r="R104" s="89"/>
    </row>
    <row r="105" spans="1:18" ht="24.75" customHeight="1" x14ac:dyDescent="0.2">
      <c r="A105" s="538" t="s">
        <v>78</v>
      </c>
      <c r="B105" s="361">
        <v>2021</v>
      </c>
      <c r="C105" s="362"/>
      <c r="D105" s="363">
        <f>D13+D97</f>
        <v>391332598</v>
      </c>
      <c r="E105" s="363">
        <f t="shared" ref="E105:Q107" si="5">E13+E97</f>
        <v>40861304</v>
      </c>
      <c r="F105" s="363">
        <f t="shared" si="5"/>
        <v>122129418</v>
      </c>
      <c r="G105" s="363">
        <f t="shared" si="5"/>
        <v>28993</v>
      </c>
      <c r="H105" s="363">
        <f t="shared" si="5"/>
        <v>195000</v>
      </c>
      <c r="I105" s="363">
        <f t="shared" si="5"/>
        <v>554547313</v>
      </c>
      <c r="J105" s="363"/>
      <c r="K105" s="363"/>
      <c r="L105" s="363">
        <f t="shared" si="5"/>
        <v>70272354</v>
      </c>
      <c r="M105" s="363"/>
      <c r="N105" s="363">
        <f t="shared" si="5"/>
        <v>70272354</v>
      </c>
      <c r="O105" s="363"/>
      <c r="P105" s="363"/>
      <c r="Q105" s="363">
        <f t="shared" si="5"/>
        <v>624819667</v>
      </c>
      <c r="R105" s="362"/>
    </row>
    <row r="106" spans="1:18" ht="21" customHeight="1" x14ac:dyDescent="0.2">
      <c r="A106" s="538"/>
      <c r="B106" s="361">
        <v>2022</v>
      </c>
      <c r="C106" s="362"/>
      <c r="D106" s="363">
        <f>D14+D98</f>
        <v>426638982</v>
      </c>
      <c r="E106" s="363">
        <f t="shared" si="5"/>
        <v>39167085</v>
      </c>
      <c r="F106" s="363">
        <f t="shared" si="5"/>
        <v>133482938</v>
      </c>
      <c r="G106" s="363">
        <f t="shared" si="5"/>
        <v>42219</v>
      </c>
      <c r="H106" s="363">
        <f t="shared" si="5"/>
        <v>150660</v>
      </c>
      <c r="I106" s="363">
        <f t="shared" si="5"/>
        <v>599481884</v>
      </c>
      <c r="J106" s="363"/>
      <c r="K106" s="363"/>
      <c r="L106" s="363">
        <f t="shared" si="5"/>
        <v>64960457</v>
      </c>
      <c r="M106" s="363"/>
      <c r="N106" s="363">
        <f t="shared" si="5"/>
        <v>64960457</v>
      </c>
      <c r="O106" s="363"/>
      <c r="P106" s="363"/>
      <c r="Q106" s="363">
        <f t="shared" si="5"/>
        <v>664442341</v>
      </c>
      <c r="R106" s="362"/>
    </row>
    <row r="107" spans="1:18" ht="21" customHeight="1" x14ac:dyDescent="0.2">
      <c r="A107" s="538"/>
      <c r="B107" s="361">
        <v>2023</v>
      </c>
      <c r="C107" s="362"/>
      <c r="D107" s="363">
        <f>D15+D99</f>
        <v>448807363</v>
      </c>
      <c r="E107" s="363">
        <f t="shared" si="5"/>
        <v>51918554</v>
      </c>
      <c r="F107" s="363">
        <f t="shared" si="5"/>
        <v>176821972</v>
      </c>
      <c r="G107" s="363">
        <f t="shared" si="5"/>
        <v>42106</v>
      </c>
      <c r="H107" s="363">
        <f t="shared" si="5"/>
        <v>115642</v>
      </c>
      <c r="I107" s="363">
        <f t="shared" si="5"/>
        <v>677705637</v>
      </c>
      <c r="J107" s="363"/>
      <c r="K107" s="363"/>
      <c r="L107" s="363">
        <f t="shared" si="5"/>
        <v>48522581</v>
      </c>
      <c r="M107" s="363"/>
      <c r="N107" s="363">
        <f t="shared" si="5"/>
        <v>48522581</v>
      </c>
      <c r="O107" s="363"/>
      <c r="P107" s="363"/>
      <c r="Q107" s="363">
        <f t="shared" si="5"/>
        <v>726228218</v>
      </c>
      <c r="R107" s="362"/>
    </row>
    <row r="108" spans="1:18" ht="37.5" customHeight="1" x14ac:dyDescent="0.2">
      <c r="A108" s="538"/>
      <c r="B108" s="82" t="s">
        <v>151</v>
      </c>
      <c r="C108" s="362"/>
      <c r="D108" s="364">
        <f>(D107-D106)/D106</f>
        <v>5.1960514475444725E-2</v>
      </c>
      <c r="E108" s="364">
        <f t="shared" ref="E108:I108" si="6">(E107-E106)/E106</f>
        <v>0.32556594395523691</v>
      </c>
      <c r="F108" s="364">
        <f t="shared" si="6"/>
        <v>0.3246784544104056</v>
      </c>
      <c r="G108" s="364">
        <f t="shared" si="6"/>
        <v>-2.6765200502143587E-3</v>
      </c>
      <c r="H108" s="364">
        <f t="shared" si="6"/>
        <v>-0.23243063852382848</v>
      </c>
      <c r="I108" s="364">
        <f t="shared" si="6"/>
        <v>0.13048559946141758</v>
      </c>
      <c r="J108" s="364"/>
      <c r="K108" s="364"/>
      <c r="L108" s="364">
        <f t="shared" ref="L108" si="7">(L107-L106)/L106</f>
        <v>-0.25304434049778929</v>
      </c>
      <c r="M108" s="364"/>
      <c r="N108" s="364">
        <f t="shared" ref="N108" si="8">(N107-N106)/N106</f>
        <v>-0.25304434049778929</v>
      </c>
      <c r="O108" s="364"/>
      <c r="P108" s="364"/>
      <c r="Q108" s="364">
        <f t="shared" ref="Q108" si="9">(Q107-Q106)/Q106</f>
        <v>9.2989072470924902E-2</v>
      </c>
      <c r="R108" s="362"/>
    </row>
  </sheetData>
  <mergeCells count="11">
    <mergeCell ref="A105:A108"/>
    <mergeCell ref="A13:A16"/>
    <mergeCell ref="A97:A100"/>
    <mergeCell ref="A1:R1"/>
    <mergeCell ref="B2:R2"/>
    <mergeCell ref="A3:A4"/>
    <mergeCell ref="B3:B4"/>
    <mergeCell ref="C3:I3"/>
    <mergeCell ref="J3:N3"/>
    <mergeCell ref="O3:P3"/>
    <mergeCell ref="Q3:R3"/>
  </mergeCells>
  <pageMargins left="0.7" right="0.7" top="0.75" bottom="0.75" header="0.3" footer="0.3"/>
  <pageSetup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9"/>
  <sheetViews>
    <sheetView zoomScale="70" zoomScaleNormal="70" workbookViewId="0">
      <selection activeCell="P19" sqref="P19"/>
    </sheetView>
  </sheetViews>
  <sheetFormatPr baseColWidth="10" defaultColWidth="11.28515625" defaultRowHeight="15" x14ac:dyDescent="0.25"/>
  <cols>
    <col min="1" max="1" width="48" customWidth="1"/>
    <col min="2" max="5" width="7.5703125" customWidth="1"/>
    <col min="6" max="6" width="12.7109375" customWidth="1"/>
    <col min="7" max="10" width="8.85546875" customWidth="1"/>
    <col min="11" max="11" width="12.7109375" customWidth="1"/>
    <col min="12" max="12" width="8.140625" customWidth="1"/>
    <col min="13" max="13" width="12.7109375" customWidth="1"/>
  </cols>
  <sheetData>
    <row r="1" spans="1:13" ht="29.25" customHeight="1" x14ac:dyDescent="0.25">
      <c r="A1" s="548" t="s">
        <v>152</v>
      </c>
      <c r="B1" s="548"/>
      <c r="C1" s="548"/>
      <c r="D1" s="548"/>
      <c r="E1" s="548"/>
      <c r="F1" s="548"/>
      <c r="G1" s="548"/>
      <c r="H1" s="548"/>
      <c r="I1" s="548"/>
      <c r="J1" s="548"/>
      <c r="K1" s="548"/>
      <c r="L1" s="548"/>
      <c r="M1" s="548"/>
    </row>
    <row r="2" spans="1:13" ht="22.5" customHeight="1" x14ac:dyDescent="0.25">
      <c r="A2" s="92" t="s">
        <v>153</v>
      </c>
      <c r="B2" s="549"/>
      <c r="C2" s="549"/>
      <c r="D2" s="549"/>
      <c r="E2" s="549"/>
      <c r="F2" s="549"/>
      <c r="G2" s="549"/>
      <c r="H2" s="549"/>
      <c r="I2" s="549"/>
      <c r="J2" s="549"/>
      <c r="K2" s="549"/>
      <c r="L2" s="549"/>
      <c r="M2" s="549"/>
    </row>
    <row r="3" spans="1:13" s="18" customFormat="1" ht="28.35" customHeight="1" x14ac:dyDescent="0.25">
      <c r="A3" s="93" t="s">
        <v>154</v>
      </c>
      <c r="B3" s="550">
        <v>2021</v>
      </c>
      <c r="C3" s="551"/>
      <c r="D3" s="551"/>
      <c r="E3" s="551"/>
      <c r="F3" s="552"/>
      <c r="G3" s="550" t="s">
        <v>155</v>
      </c>
      <c r="H3" s="551"/>
      <c r="I3" s="551"/>
      <c r="J3" s="551"/>
      <c r="K3" s="552"/>
      <c r="L3" s="542" t="s">
        <v>156</v>
      </c>
      <c r="M3" s="542"/>
    </row>
    <row r="4" spans="1:13" s="18" customFormat="1" ht="48.75" customHeight="1" x14ac:dyDescent="0.25">
      <c r="A4" s="82" t="s">
        <v>157</v>
      </c>
      <c r="B4" s="94" t="s">
        <v>158</v>
      </c>
      <c r="C4" s="94" t="s">
        <v>159</v>
      </c>
      <c r="D4" s="94" t="s">
        <v>160</v>
      </c>
      <c r="E4" s="94" t="s">
        <v>16</v>
      </c>
      <c r="F4" s="95" t="s">
        <v>161</v>
      </c>
      <c r="G4" s="94" t="s">
        <v>158</v>
      </c>
      <c r="H4" s="94" t="s">
        <v>159</v>
      </c>
      <c r="I4" s="94" t="s">
        <v>160</v>
      </c>
      <c r="J4" s="94" t="s">
        <v>16</v>
      </c>
      <c r="K4" s="95" t="s">
        <v>161</v>
      </c>
      <c r="L4" s="94" t="s">
        <v>158</v>
      </c>
      <c r="M4" s="95" t="s">
        <v>161</v>
      </c>
    </row>
    <row r="5" spans="1:13" s="20" customFormat="1" ht="30" customHeight="1" x14ac:dyDescent="0.25">
      <c r="A5" s="367" t="s">
        <v>162</v>
      </c>
      <c r="B5" s="368"/>
      <c r="C5" s="368"/>
      <c r="D5" s="368"/>
      <c r="E5" s="368"/>
      <c r="F5" s="368"/>
      <c r="G5" s="368"/>
      <c r="H5" s="368"/>
      <c r="I5" s="368"/>
      <c r="J5" s="368"/>
      <c r="K5" s="368"/>
      <c r="L5" s="368"/>
      <c r="M5" s="368"/>
    </row>
    <row r="6" spans="1:13" s="20" customFormat="1" ht="30" customHeight="1" x14ac:dyDescent="0.25">
      <c r="A6" s="369" t="s">
        <v>163</v>
      </c>
      <c r="B6" s="314"/>
      <c r="C6" s="314"/>
      <c r="D6" s="314"/>
      <c r="E6" s="314"/>
      <c r="F6" s="314"/>
      <c r="G6" s="314"/>
      <c r="H6" s="314"/>
      <c r="I6" s="314"/>
      <c r="J6" s="314"/>
      <c r="K6" s="314"/>
      <c r="L6" s="314"/>
      <c r="M6" s="314"/>
    </row>
    <row r="7" spans="1:13" s="20" customFormat="1" ht="30" customHeight="1" x14ac:dyDescent="0.25">
      <c r="A7" s="369" t="s">
        <v>164</v>
      </c>
      <c r="B7" s="314"/>
      <c r="C7" s="314"/>
      <c r="D7" s="314"/>
      <c r="E7" s="314"/>
      <c r="F7" s="314"/>
      <c r="G7" s="314"/>
      <c r="H7" s="314"/>
      <c r="I7" s="314"/>
      <c r="J7" s="314"/>
      <c r="K7" s="314"/>
      <c r="L7" s="314"/>
      <c r="M7" s="314"/>
    </row>
    <row r="8" spans="1:13" s="20" customFormat="1" ht="30" customHeight="1" x14ac:dyDescent="0.25">
      <c r="A8" s="369" t="s">
        <v>165</v>
      </c>
      <c r="B8" s="314"/>
      <c r="C8" s="314"/>
      <c r="D8" s="314"/>
      <c r="E8" s="314"/>
      <c r="F8" s="314"/>
      <c r="G8" s="314"/>
      <c r="H8" s="314"/>
      <c r="I8" s="314"/>
      <c r="J8" s="314"/>
      <c r="K8" s="314"/>
      <c r="L8" s="314"/>
      <c r="M8" s="314"/>
    </row>
    <row r="9" spans="1:13" s="20" customFormat="1" ht="30" customHeight="1" x14ac:dyDescent="0.25">
      <c r="A9" s="369" t="s">
        <v>166</v>
      </c>
      <c r="B9" s="314"/>
      <c r="C9" s="314"/>
      <c r="D9" s="314"/>
      <c r="E9" s="314"/>
      <c r="F9" s="314"/>
      <c r="G9" s="314"/>
      <c r="H9" s="314"/>
      <c r="I9" s="314"/>
      <c r="J9" s="314"/>
      <c r="K9" s="314"/>
      <c r="L9" s="314"/>
      <c r="M9" s="314"/>
    </row>
    <row r="10" spans="1:13" s="20" customFormat="1" ht="30" customHeight="1" x14ac:dyDescent="0.25">
      <c r="A10" s="369" t="s">
        <v>167</v>
      </c>
      <c r="B10" s="314"/>
      <c r="C10" s="314"/>
      <c r="D10" s="314"/>
      <c r="E10" s="314"/>
      <c r="F10" s="314"/>
      <c r="G10" s="314"/>
      <c r="H10" s="314"/>
      <c r="I10" s="314"/>
      <c r="J10" s="314"/>
      <c r="K10" s="314"/>
      <c r="L10" s="314"/>
      <c r="M10" s="314"/>
    </row>
    <row r="11" spans="1:13" s="20" customFormat="1" ht="30" customHeight="1" x14ac:dyDescent="0.25">
      <c r="A11" s="369" t="s">
        <v>168</v>
      </c>
      <c r="B11" s="314"/>
      <c r="C11" s="314"/>
      <c r="D11" s="314"/>
      <c r="E11" s="314"/>
      <c r="F11" s="314"/>
      <c r="G11" s="314"/>
      <c r="H11" s="314"/>
      <c r="I11" s="314"/>
      <c r="J11" s="314"/>
      <c r="K11" s="314"/>
      <c r="L11" s="314"/>
      <c r="M11" s="314"/>
    </row>
    <row r="12" spans="1:13" s="1" customFormat="1" ht="12.75" x14ac:dyDescent="0.2">
      <c r="A12" s="19"/>
      <c r="B12" s="19"/>
      <c r="C12" s="19"/>
      <c r="D12" s="19"/>
      <c r="E12" s="19"/>
      <c r="F12" s="19"/>
      <c r="G12" s="19"/>
      <c r="H12" s="19"/>
      <c r="I12" s="19"/>
      <c r="J12" s="19"/>
      <c r="K12" s="19"/>
      <c r="L12" s="19"/>
      <c r="M12" s="19"/>
    </row>
    <row r="13" spans="1:13" s="1" customFormat="1" ht="12.75" x14ac:dyDescent="0.2">
      <c r="A13" s="19"/>
      <c r="B13" s="19"/>
      <c r="C13" s="19"/>
      <c r="D13" s="19"/>
      <c r="E13" s="19"/>
      <c r="F13" s="19"/>
      <c r="G13" s="19"/>
      <c r="H13" s="19"/>
      <c r="I13" s="19"/>
      <c r="J13" s="19"/>
      <c r="K13" s="19"/>
      <c r="L13" s="19"/>
      <c r="M13" s="19"/>
    </row>
    <row r="14" spans="1:13" s="1" customFormat="1" ht="12.75" x14ac:dyDescent="0.2">
      <c r="A14" s="19"/>
      <c r="B14" s="19"/>
      <c r="C14" s="19"/>
      <c r="D14" s="19"/>
      <c r="E14" s="19"/>
      <c r="F14" s="19"/>
      <c r="G14" s="19"/>
      <c r="H14" s="19"/>
      <c r="I14" s="19"/>
      <c r="J14" s="19"/>
      <c r="K14" s="19"/>
      <c r="L14" s="19"/>
      <c r="M14" s="19"/>
    </row>
    <row r="15" spans="1:13" s="1" customFormat="1" ht="12.75" x14ac:dyDescent="0.2">
      <c r="A15" s="19"/>
      <c r="B15" s="19"/>
      <c r="C15" s="19"/>
      <c r="D15" s="19"/>
      <c r="E15" s="19"/>
      <c r="F15" s="19"/>
      <c r="G15" s="19"/>
      <c r="H15" s="19"/>
      <c r="I15" s="19"/>
      <c r="J15" s="19"/>
      <c r="K15" s="19"/>
      <c r="L15" s="19"/>
      <c r="M15" s="19"/>
    </row>
    <row r="16" spans="1:13" s="1" customFormat="1" ht="12.75" x14ac:dyDescent="0.2">
      <c r="A16" s="91"/>
      <c r="B16" s="91"/>
      <c r="C16" s="91"/>
      <c r="D16" s="91"/>
      <c r="E16" s="91"/>
      <c r="F16" s="91"/>
      <c r="G16" s="91"/>
      <c r="H16" s="91"/>
      <c r="I16" s="91"/>
      <c r="J16" s="91"/>
      <c r="K16" s="91"/>
      <c r="L16" s="91"/>
      <c r="M16" s="91"/>
    </row>
    <row r="17" spans="1:13" s="20" customFormat="1" ht="22.5" customHeight="1" x14ac:dyDescent="0.25">
      <c r="A17" s="96" t="s">
        <v>169</v>
      </c>
      <c r="B17" s="97"/>
      <c r="C17" s="97"/>
      <c r="D17" s="97"/>
      <c r="E17" s="97"/>
      <c r="F17" s="97"/>
      <c r="G17" s="97"/>
      <c r="H17" s="97"/>
      <c r="I17" s="97"/>
      <c r="J17" s="97"/>
      <c r="K17" s="97"/>
      <c r="L17" s="97"/>
      <c r="M17" s="97"/>
    </row>
    <row r="18" spans="1:13" x14ac:dyDescent="0.25">
      <c r="A18" s="21" t="s">
        <v>170</v>
      </c>
    </row>
    <row r="19" spans="1:13" x14ac:dyDescent="0.25">
      <c r="A19" s="21" t="s">
        <v>171</v>
      </c>
    </row>
  </sheetData>
  <mergeCells count="5">
    <mergeCell ref="L3:M3"/>
    <mergeCell ref="A1:M1"/>
    <mergeCell ref="B2:M2"/>
    <mergeCell ref="B3:F3"/>
    <mergeCell ref="G3:K3"/>
  </mergeCells>
  <pageMargins left="0.7" right="0.7" top="0.75" bottom="0.75" header="0.3" footer="0.3"/>
  <pageSetup scale="4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U41"/>
  <sheetViews>
    <sheetView zoomScale="115" zoomScaleNormal="115" workbookViewId="0">
      <selection activeCell="K32" sqref="K32"/>
    </sheetView>
  </sheetViews>
  <sheetFormatPr baseColWidth="10" defaultColWidth="11.42578125" defaultRowHeight="12" x14ac:dyDescent="0.2"/>
  <cols>
    <col min="1" max="1" width="32.7109375" style="23" customWidth="1"/>
    <col min="2" max="4" width="10.7109375" style="23" customWidth="1"/>
    <col min="5" max="5" width="13.140625" style="23" customWidth="1"/>
    <col min="6" max="6" width="12.7109375" style="23" customWidth="1"/>
    <col min="7" max="7" width="11.7109375" style="23" customWidth="1"/>
    <col min="8" max="8" width="12.7109375" style="23" customWidth="1"/>
    <col min="9" max="9" width="11.28515625" style="23" customWidth="1"/>
    <col min="10" max="10" width="10" style="23" customWidth="1"/>
    <col min="11" max="16384" width="11.42578125" style="23"/>
  </cols>
  <sheetData>
    <row r="1" spans="1:21" s="55" customFormat="1" ht="15" x14ac:dyDescent="0.2">
      <c r="A1" s="555" t="s">
        <v>172</v>
      </c>
      <c r="B1" s="555"/>
      <c r="C1" s="555"/>
      <c r="D1" s="555"/>
      <c r="E1" s="555"/>
      <c r="F1" s="555"/>
      <c r="G1" s="555"/>
      <c r="H1" s="555"/>
      <c r="I1" s="555"/>
      <c r="J1" s="555"/>
    </row>
    <row r="2" spans="1:21" ht="15" x14ac:dyDescent="0.2">
      <c r="A2" s="74" t="s">
        <v>51</v>
      </c>
      <c r="B2" s="556" t="s">
        <v>173</v>
      </c>
      <c r="C2" s="557"/>
      <c r="D2" s="557"/>
      <c r="E2" s="557"/>
      <c r="F2" s="557"/>
      <c r="G2" s="557"/>
      <c r="H2" s="557"/>
      <c r="I2" s="557"/>
      <c r="J2" s="558"/>
      <c r="K2" s="24"/>
      <c r="L2" s="24"/>
      <c r="M2" s="24"/>
      <c r="N2" s="24"/>
      <c r="O2" s="24"/>
      <c r="P2" s="24"/>
      <c r="Q2" s="24"/>
      <c r="R2" s="24"/>
      <c r="S2" s="24"/>
      <c r="T2" s="24"/>
      <c r="U2" s="24"/>
    </row>
    <row r="3" spans="1:21" ht="12.75" x14ac:dyDescent="0.2">
      <c r="A3" s="370" t="s">
        <v>174</v>
      </c>
      <c r="B3" s="559"/>
      <c r="C3" s="560"/>
      <c r="D3" s="560"/>
      <c r="E3" s="560"/>
      <c r="F3" s="560"/>
      <c r="G3" s="560"/>
      <c r="H3" s="560"/>
      <c r="I3" s="560"/>
      <c r="J3" s="561"/>
    </row>
    <row r="4" spans="1:21" ht="12" customHeight="1" x14ac:dyDescent="0.2">
      <c r="A4" s="562" t="s">
        <v>175</v>
      </c>
      <c r="B4" s="553" t="s">
        <v>176</v>
      </c>
      <c r="C4" s="554" t="s">
        <v>177</v>
      </c>
      <c r="D4" s="553" t="s">
        <v>178</v>
      </c>
      <c r="E4" s="553" t="s">
        <v>179</v>
      </c>
      <c r="F4" s="553" t="s">
        <v>180</v>
      </c>
      <c r="G4" s="553" t="s">
        <v>181</v>
      </c>
      <c r="H4" s="553" t="s">
        <v>182</v>
      </c>
      <c r="I4" s="553" t="s">
        <v>183</v>
      </c>
      <c r="J4" s="553" t="s">
        <v>184</v>
      </c>
    </row>
    <row r="5" spans="1:21" ht="39" customHeight="1" x14ac:dyDescent="0.2">
      <c r="A5" s="563"/>
      <c r="B5" s="554"/>
      <c r="C5" s="564"/>
      <c r="D5" s="554"/>
      <c r="E5" s="554"/>
      <c r="F5" s="554"/>
      <c r="G5" s="554"/>
      <c r="H5" s="554"/>
      <c r="I5" s="554"/>
      <c r="J5" s="554"/>
    </row>
    <row r="6" spans="1:21" x14ac:dyDescent="0.2">
      <c r="A6" s="371" t="s">
        <v>185</v>
      </c>
      <c r="B6" s="372">
        <v>132272</v>
      </c>
      <c r="C6" s="372">
        <v>126378</v>
      </c>
      <c r="D6" s="372">
        <v>9600</v>
      </c>
      <c r="E6" s="372">
        <v>107777</v>
      </c>
      <c r="F6" s="372">
        <v>119273</v>
      </c>
      <c r="G6" s="373">
        <f>D6-B6</f>
        <v>-122672</v>
      </c>
      <c r="H6" s="374">
        <f>(D6-B6)/B6</f>
        <v>-0.92742228135962257</v>
      </c>
      <c r="I6" s="373">
        <f>F6-D6</f>
        <v>109673</v>
      </c>
      <c r="J6" s="374">
        <f>(F6-D6)/D6</f>
        <v>11.424270833333333</v>
      </c>
    </row>
    <row r="7" spans="1:21" x14ac:dyDescent="0.2">
      <c r="A7" s="371" t="s">
        <v>186</v>
      </c>
      <c r="B7" s="372">
        <v>5200000</v>
      </c>
      <c r="C7" s="372">
        <v>4789685</v>
      </c>
      <c r="D7" s="372">
        <v>3967341</v>
      </c>
      <c r="E7" s="372">
        <v>3517415</v>
      </c>
      <c r="F7" s="372">
        <v>2903667</v>
      </c>
      <c r="G7" s="373">
        <f t="shared" ref="G7:G35" si="0">D7-B7</f>
        <v>-1232659</v>
      </c>
      <c r="H7" s="374">
        <f t="shared" ref="H7:H35" si="1">(D7-B7)/B7</f>
        <v>-0.23704980769230768</v>
      </c>
      <c r="I7" s="373">
        <f t="shared" ref="I7:I35" si="2">F7-D7</f>
        <v>-1063674</v>
      </c>
      <c r="J7" s="374">
        <f t="shared" ref="J7:J35" si="3">(F7-D7)/D7</f>
        <v>-0.2681075309634337</v>
      </c>
    </row>
    <row r="8" spans="1:21" x14ac:dyDescent="0.2">
      <c r="A8" s="371" t="s">
        <v>187</v>
      </c>
      <c r="B8" s="372">
        <v>1008450</v>
      </c>
      <c r="C8" s="372">
        <v>685694</v>
      </c>
      <c r="D8" s="372">
        <v>243823</v>
      </c>
      <c r="E8" s="372">
        <v>1469676</v>
      </c>
      <c r="F8" s="372">
        <v>2745844</v>
      </c>
      <c r="G8" s="373">
        <f t="shared" si="0"/>
        <v>-764627</v>
      </c>
      <c r="H8" s="374">
        <f t="shared" si="1"/>
        <v>-0.75822004065645299</v>
      </c>
      <c r="I8" s="373">
        <f t="shared" si="2"/>
        <v>2502021</v>
      </c>
      <c r="J8" s="374">
        <f t="shared" si="3"/>
        <v>10.26162831234133</v>
      </c>
    </row>
    <row r="9" spans="1:21" x14ac:dyDescent="0.2">
      <c r="A9" s="371" t="s">
        <v>188</v>
      </c>
      <c r="B9" s="372">
        <v>0</v>
      </c>
      <c r="C9" s="375" t="s">
        <v>189</v>
      </c>
      <c r="D9" s="372">
        <v>0</v>
      </c>
      <c r="E9" s="372"/>
      <c r="F9" s="372">
        <v>0</v>
      </c>
      <c r="G9" s="373">
        <f t="shared" si="0"/>
        <v>0</v>
      </c>
      <c r="H9" s="374"/>
      <c r="I9" s="373">
        <f t="shared" si="2"/>
        <v>0</v>
      </c>
      <c r="J9" s="374"/>
    </row>
    <row r="10" spans="1:21" x14ac:dyDescent="0.2">
      <c r="A10" s="371" t="s">
        <v>190</v>
      </c>
      <c r="B10" s="372">
        <v>0</v>
      </c>
      <c r="C10" s="375" t="s">
        <v>189</v>
      </c>
      <c r="D10" s="372">
        <v>0</v>
      </c>
      <c r="E10" s="372"/>
      <c r="F10" s="372">
        <v>0</v>
      </c>
      <c r="G10" s="373">
        <f t="shared" si="0"/>
        <v>0</v>
      </c>
      <c r="H10" s="374"/>
      <c r="I10" s="373">
        <f t="shared" si="2"/>
        <v>0</v>
      </c>
      <c r="J10" s="374"/>
    </row>
    <row r="11" spans="1:21" x14ac:dyDescent="0.2">
      <c r="A11" s="371" t="s">
        <v>191</v>
      </c>
      <c r="B11" s="372">
        <v>0</v>
      </c>
      <c r="C11" s="375" t="s">
        <v>189</v>
      </c>
      <c r="D11" s="372">
        <v>0</v>
      </c>
      <c r="E11" s="372"/>
      <c r="F11" s="372">
        <v>0</v>
      </c>
      <c r="G11" s="373">
        <f t="shared" si="0"/>
        <v>0</v>
      </c>
      <c r="H11" s="374"/>
      <c r="I11" s="373">
        <f t="shared" si="2"/>
        <v>0</v>
      </c>
      <c r="J11" s="374"/>
    </row>
    <row r="12" spans="1:21" x14ac:dyDescent="0.2">
      <c r="A12" s="371" t="s">
        <v>192</v>
      </c>
      <c r="B12" s="372">
        <v>430800</v>
      </c>
      <c r="C12" s="372">
        <v>1203846</v>
      </c>
      <c r="D12" s="372">
        <v>179785</v>
      </c>
      <c r="E12" s="372">
        <v>1429319</v>
      </c>
      <c r="F12" s="372">
        <v>2002657</v>
      </c>
      <c r="G12" s="373">
        <f t="shared" si="0"/>
        <v>-251015</v>
      </c>
      <c r="H12" s="374">
        <f t="shared" si="1"/>
        <v>-0.58267177344475396</v>
      </c>
      <c r="I12" s="373">
        <f t="shared" si="2"/>
        <v>1822872</v>
      </c>
      <c r="J12" s="374">
        <f t="shared" si="3"/>
        <v>10.139177350724477</v>
      </c>
    </row>
    <row r="13" spans="1:21" x14ac:dyDescent="0.2">
      <c r="A13" s="371" t="s">
        <v>193</v>
      </c>
      <c r="B13" s="372">
        <v>0</v>
      </c>
      <c r="C13" s="372" t="s">
        <v>189</v>
      </c>
      <c r="D13" s="372">
        <v>0</v>
      </c>
      <c r="E13" s="372"/>
      <c r="F13" s="372">
        <v>0</v>
      </c>
      <c r="G13" s="373">
        <f t="shared" si="0"/>
        <v>0</v>
      </c>
      <c r="H13" s="374"/>
      <c r="I13" s="373">
        <f t="shared" si="2"/>
        <v>0</v>
      </c>
      <c r="J13" s="374"/>
    </row>
    <row r="14" spans="1:21" x14ac:dyDescent="0.2">
      <c r="A14" s="371" t="s">
        <v>194</v>
      </c>
      <c r="B14" s="372">
        <v>85331260</v>
      </c>
      <c r="C14" s="372">
        <v>139330152</v>
      </c>
      <c r="D14" s="372">
        <v>86109723</v>
      </c>
      <c r="E14" s="372">
        <v>134941698</v>
      </c>
      <c r="F14" s="372">
        <v>123874130</v>
      </c>
      <c r="G14" s="373">
        <f t="shared" si="0"/>
        <v>778463</v>
      </c>
      <c r="H14" s="374">
        <f t="shared" si="1"/>
        <v>9.1228349376301244E-3</v>
      </c>
      <c r="I14" s="373">
        <f t="shared" si="2"/>
        <v>37764407</v>
      </c>
      <c r="J14" s="374">
        <f t="shared" si="3"/>
        <v>0.43856147348192026</v>
      </c>
    </row>
    <row r="15" spans="1:21" x14ac:dyDescent="0.2">
      <c r="A15" s="371" t="s">
        <v>195</v>
      </c>
      <c r="B15" s="372">
        <v>1381290</v>
      </c>
      <c r="C15" s="372">
        <v>6449406</v>
      </c>
      <c r="D15" s="372">
        <v>1385561</v>
      </c>
      <c r="E15" s="372">
        <v>10589609</v>
      </c>
      <c r="F15" s="372">
        <v>1024000</v>
      </c>
      <c r="G15" s="373">
        <f t="shared" si="0"/>
        <v>4271</v>
      </c>
      <c r="H15" s="374">
        <f>(D15-B15)/B15</f>
        <v>3.0920371536751878E-3</v>
      </c>
      <c r="I15" s="373">
        <f t="shared" si="2"/>
        <v>-361561</v>
      </c>
      <c r="J15" s="374">
        <f t="shared" si="3"/>
        <v>-0.26094917509947235</v>
      </c>
    </row>
    <row r="16" spans="1:21" x14ac:dyDescent="0.2">
      <c r="A16" s="371" t="s">
        <v>196</v>
      </c>
      <c r="B16" s="372">
        <v>100</v>
      </c>
      <c r="C16" s="372">
        <v>246539</v>
      </c>
      <c r="D16" s="372">
        <v>0</v>
      </c>
      <c r="E16" s="372">
        <v>211683</v>
      </c>
      <c r="F16" s="372">
        <v>183109</v>
      </c>
      <c r="G16" s="373">
        <f t="shared" si="0"/>
        <v>-100</v>
      </c>
      <c r="H16" s="374">
        <f t="shared" si="1"/>
        <v>-1</v>
      </c>
      <c r="I16" s="373">
        <f t="shared" si="2"/>
        <v>183109</v>
      </c>
      <c r="J16" s="374"/>
    </row>
    <row r="17" spans="1:10" x14ac:dyDescent="0.2">
      <c r="A17" s="371" t="s">
        <v>197</v>
      </c>
      <c r="B17" s="372">
        <v>0</v>
      </c>
      <c r="C17" s="372">
        <v>245376</v>
      </c>
      <c r="D17" s="372">
        <v>0</v>
      </c>
      <c r="E17" s="372">
        <v>43306</v>
      </c>
      <c r="F17" s="372">
        <v>175101</v>
      </c>
      <c r="G17" s="373">
        <f t="shared" si="0"/>
        <v>0</v>
      </c>
      <c r="H17" s="374"/>
      <c r="I17" s="373">
        <f t="shared" si="2"/>
        <v>175101</v>
      </c>
      <c r="J17" s="374"/>
    </row>
    <row r="18" spans="1:10" x14ac:dyDescent="0.2">
      <c r="A18" s="371" t="s">
        <v>198</v>
      </c>
      <c r="B18" s="372">
        <v>0</v>
      </c>
      <c r="C18" s="372">
        <v>77197979</v>
      </c>
      <c r="D18" s="372">
        <v>0</v>
      </c>
      <c r="E18" s="372">
        <v>86741267</v>
      </c>
      <c r="F18" s="372"/>
      <c r="G18" s="373">
        <f t="shared" si="0"/>
        <v>0</v>
      </c>
      <c r="H18" s="374"/>
      <c r="I18" s="373">
        <f t="shared" si="2"/>
        <v>0</v>
      </c>
      <c r="J18" s="374"/>
    </row>
    <row r="19" spans="1:10" x14ac:dyDescent="0.2">
      <c r="A19" s="371" t="s">
        <v>199</v>
      </c>
      <c r="B19" s="372">
        <v>0</v>
      </c>
      <c r="C19" s="372">
        <v>521731</v>
      </c>
      <c r="D19" s="372">
        <v>0</v>
      </c>
      <c r="E19" s="372">
        <v>1101734</v>
      </c>
      <c r="F19" s="372">
        <v>379300</v>
      </c>
      <c r="G19" s="373">
        <f t="shared" si="0"/>
        <v>0</v>
      </c>
      <c r="H19" s="374"/>
      <c r="I19" s="373">
        <f t="shared" si="2"/>
        <v>379300</v>
      </c>
      <c r="J19" s="374"/>
    </row>
    <row r="20" spans="1:10" x14ac:dyDescent="0.2">
      <c r="A20" s="371" t="s">
        <v>200</v>
      </c>
      <c r="B20" s="372">
        <v>0</v>
      </c>
      <c r="C20" s="372">
        <v>70600</v>
      </c>
      <c r="D20" s="372">
        <v>0</v>
      </c>
      <c r="E20" s="372">
        <v>286124</v>
      </c>
      <c r="F20" s="372">
        <v>245000</v>
      </c>
      <c r="G20" s="373">
        <f t="shared" si="0"/>
        <v>0</v>
      </c>
      <c r="H20" s="374"/>
      <c r="I20" s="373">
        <f t="shared" si="2"/>
        <v>245000</v>
      </c>
      <c r="J20" s="374"/>
    </row>
    <row r="21" spans="1:10" x14ac:dyDescent="0.2">
      <c r="A21" s="371" t="s">
        <v>201</v>
      </c>
      <c r="B21" s="372">
        <v>0</v>
      </c>
      <c r="C21" s="372">
        <v>2164467</v>
      </c>
      <c r="D21" s="372">
        <v>182733</v>
      </c>
      <c r="E21" s="372">
        <v>2657425</v>
      </c>
      <c r="F21" s="372">
        <v>1519991</v>
      </c>
      <c r="G21" s="373">
        <f t="shared" si="0"/>
        <v>182733</v>
      </c>
      <c r="H21" s="374"/>
      <c r="I21" s="373">
        <f t="shared" si="2"/>
        <v>1337258</v>
      </c>
      <c r="J21" s="374">
        <f t="shared" si="3"/>
        <v>7.3180979899634986</v>
      </c>
    </row>
    <row r="22" spans="1:10" x14ac:dyDescent="0.2">
      <c r="A22" s="275" t="s">
        <v>202</v>
      </c>
      <c r="B22" s="372">
        <v>1700</v>
      </c>
      <c r="C22" s="372">
        <v>140360</v>
      </c>
      <c r="D22" s="372">
        <v>9600</v>
      </c>
      <c r="E22" s="372">
        <v>130871</v>
      </c>
      <c r="F22" s="372">
        <v>136329</v>
      </c>
      <c r="G22" s="373">
        <f t="shared" si="0"/>
        <v>7900</v>
      </c>
      <c r="H22" s="374">
        <f t="shared" si="1"/>
        <v>4.6470588235294121</v>
      </c>
      <c r="I22" s="373">
        <f t="shared" si="2"/>
        <v>126729</v>
      </c>
      <c r="J22" s="374">
        <f t="shared" si="3"/>
        <v>13.2009375</v>
      </c>
    </row>
    <row r="23" spans="1:10" x14ac:dyDescent="0.2">
      <c r="A23" s="371" t="s">
        <v>203</v>
      </c>
      <c r="B23" s="372">
        <v>1317100</v>
      </c>
      <c r="C23" s="372">
        <v>1336619</v>
      </c>
      <c r="D23" s="372">
        <v>1000000</v>
      </c>
      <c r="E23" s="372">
        <v>1018969</v>
      </c>
      <c r="F23" s="372">
        <v>723000</v>
      </c>
      <c r="G23" s="373">
        <f t="shared" si="0"/>
        <v>-317100</v>
      </c>
      <c r="H23" s="374">
        <f t="shared" si="1"/>
        <v>-0.24075620681800927</v>
      </c>
      <c r="I23" s="373">
        <f t="shared" si="2"/>
        <v>-277000</v>
      </c>
      <c r="J23" s="374">
        <f t="shared" si="3"/>
        <v>-0.27700000000000002</v>
      </c>
    </row>
    <row r="24" spans="1:10" x14ac:dyDescent="0.2">
      <c r="A24" s="371" t="s">
        <v>204</v>
      </c>
      <c r="B24" s="372">
        <v>5999550</v>
      </c>
      <c r="C24" s="372">
        <v>5188567</v>
      </c>
      <c r="D24" s="372">
        <v>5131792</v>
      </c>
      <c r="E24" s="372">
        <v>6521949</v>
      </c>
      <c r="F24" s="372">
        <v>5000372</v>
      </c>
      <c r="G24" s="373">
        <f t="shared" si="0"/>
        <v>-867758</v>
      </c>
      <c r="H24" s="374">
        <f t="shared" si="1"/>
        <v>-0.14463718112191748</v>
      </c>
      <c r="I24" s="373">
        <f t="shared" si="2"/>
        <v>-131420</v>
      </c>
      <c r="J24" s="374">
        <f t="shared" si="3"/>
        <v>-2.5608988049398727E-2</v>
      </c>
    </row>
    <row r="25" spans="1:10" x14ac:dyDescent="0.2">
      <c r="A25" s="371" t="s">
        <v>205</v>
      </c>
      <c r="B25" s="372">
        <v>0</v>
      </c>
      <c r="C25" s="372">
        <v>6466</v>
      </c>
      <c r="D25" s="372">
        <v>0</v>
      </c>
      <c r="E25" s="372">
        <v>896901</v>
      </c>
      <c r="F25" s="372">
        <v>15000</v>
      </c>
      <c r="G25" s="373">
        <f t="shared" si="0"/>
        <v>0</v>
      </c>
      <c r="H25" s="374"/>
      <c r="I25" s="373">
        <f t="shared" si="2"/>
        <v>15000</v>
      </c>
      <c r="J25" s="374"/>
    </row>
    <row r="26" spans="1:10" x14ac:dyDescent="0.2">
      <c r="A26" s="371" t="s">
        <v>206</v>
      </c>
      <c r="B26" s="372">
        <v>3893000</v>
      </c>
      <c r="C26" s="372">
        <v>6761581</v>
      </c>
      <c r="D26" s="372">
        <v>9777832</v>
      </c>
      <c r="E26" s="372">
        <v>6105533</v>
      </c>
      <c r="F26" s="372">
        <v>5900000</v>
      </c>
      <c r="G26" s="373">
        <f t="shared" si="0"/>
        <v>5884832</v>
      </c>
      <c r="H26" s="374">
        <f t="shared" si="1"/>
        <v>1.5116444901104547</v>
      </c>
      <c r="I26" s="373">
        <f t="shared" si="2"/>
        <v>-3877832</v>
      </c>
      <c r="J26" s="374">
        <f t="shared" si="3"/>
        <v>-0.39659425525003905</v>
      </c>
    </row>
    <row r="27" spans="1:10" x14ac:dyDescent="0.2">
      <c r="A27" s="371" t="s">
        <v>207</v>
      </c>
      <c r="B27" s="372">
        <v>6454500</v>
      </c>
      <c r="C27" s="372">
        <v>6895064</v>
      </c>
      <c r="D27" s="372">
        <v>6927840</v>
      </c>
      <c r="E27" s="372">
        <v>7328510</v>
      </c>
      <c r="F27" s="372">
        <v>6900000</v>
      </c>
      <c r="G27" s="373">
        <f t="shared" si="0"/>
        <v>473340</v>
      </c>
      <c r="H27" s="374">
        <f t="shared" si="1"/>
        <v>7.3334882640018598E-2</v>
      </c>
      <c r="I27" s="373">
        <f t="shared" si="2"/>
        <v>-27840</v>
      </c>
      <c r="J27" s="374">
        <f t="shared" si="3"/>
        <v>-4.0185685581653153E-3</v>
      </c>
    </row>
    <row r="28" spans="1:10" x14ac:dyDescent="0.2">
      <c r="A28" s="371" t="s">
        <v>208</v>
      </c>
      <c r="B28" s="372">
        <v>0</v>
      </c>
      <c r="C28" s="372">
        <v>2215355</v>
      </c>
      <c r="D28" s="372">
        <v>2500000</v>
      </c>
      <c r="E28" s="372">
        <v>942598</v>
      </c>
      <c r="F28" s="372">
        <v>430000</v>
      </c>
      <c r="G28" s="373">
        <f t="shared" si="0"/>
        <v>2500000</v>
      </c>
      <c r="H28" s="374"/>
      <c r="I28" s="373">
        <f t="shared" si="2"/>
        <v>-2070000</v>
      </c>
      <c r="J28" s="374">
        <f t="shared" si="3"/>
        <v>-0.82799999999999996</v>
      </c>
    </row>
    <row r="29" spans="1:10" x14ac:dyDescent="0.2">
      <c r="A29" s="371" t="s">
        <v>209</v>
      </c>
      <c r="B29" s="372">
        <v>0</v>
      </c>
      <c r="C29" s="372">
        <v>481259</v>
      </c>
      <c r="D29" s="372">
        <v>1000000</v>
      </c>
      <c r="E29" s="372">
        <v>220627</v>
      </c>
      <c r="F29" s="372">
        <v>350000</v>
      </c>
      <c r="G29" s="373">
        <f t="shared" si="0"/>
        <v>1000000</v>
      </c>
      <c r="H29" s="374"/>
      <c r="I29" s="373">
        <f t="shared" si="2"/>
        <v>-650000</v>
      </c>
      <c r="J29" s="374">
        <f t="shared" si="3"/>
        <v>-0.65</v>
      </c>
    </row>
    <row r="30" spans="1:10" x14ac:dyDescent="0.2">
      <c r="A30" s="371" t="s">
        <v>210</v>
      </c>
      <c r="B30" s="372">
        <v>0</v>
      </c>
      <c r="C30" s="372">
        <v>572389</v>
      </c>
      <c r="D30" s="372">
        <v>600000</v>
      </c>
      <c r="E30" s="372">
        <v>806783</v>
      </c>
      <c r="F30" s="372">
        <v>431807</v>
      </c>
      <c r="G30" s="373">
        <f t="shared" si="0"/>
        <v>600000</v>
      </c>
      <c r="H30" s="374"/>
      <c r="I30" s="373">
        <f t="shared" si="2"/>
        <v>-168193</v>
      </c>
      <c r="J30" s="374">
        <f t="shared" si="3"/>
        <v>-0.28032166666666669</v>
      </c>
    </row>
    <row r="31" spans="1:10" x14ac:dyDescent="0.2">
      <c r="A31" s="371" t="s">
        <v>211</v>
      </c>
      <c r="B31" s="372">
        <v>1000000</v>
      </c>
      <c r="C31" s="372">
        <v>1465866</v>
      </c>
      <c r="D31" s="372">
        <v>0</v>
      </c>
      <c r="E31" s="372">
        <v>3494654</v>
      </c>
      <c r="F31" s="372">
        <v>3882537</v>
      </c>
      <c r="G31" s="373">
        <f t="shared" si="0"/>
        <v>-1000000</v>
      </c>
      <c r="H31" s="374">
        <f t="shared" si="1"/>
        <v>-1</v>
      </c>
      <c r="I31" s="373">
        <f t="shared" si="2"/>
        <v>3882537</v>
      </c>
      <c r="J31" s="374"/>
    </row>
    <row r="32" spans="1:10" x14ac:dyDescent="0.2">
      <c r="A32" s="371" t="s">
        <v>212</v>
      </c>
      <c r="B32" s="372">
        <v>4943136</v>
      </c>
      <c r="C32" s="372">
        <v>5858698</v>
      </c>
      <c r="D32" s="372">
        <v>4651369</v>
      </c>
      <c r="E32" s="372">
        <v>13179270</v>
      </c>
      <c r="F32" s="372">
        <v>8556217</v>
      </c>
      <c r="G32" s="373">
        <f t="shared" si="0"/>
        <v>-291767</v>
      </c>
      <c r="H32" s="374">
        <f t="shared" si="1"/>
        <v>-5.902467583331715E-2</v>
      </c>
      <c r="I32" s="373">
        <f t="shared" si="2"/>
        <v>3904848</v>
      </c>
      <c r="J32" s="374">
        <f t="shared" si="3"/>
        <v>0.83950510054136751</v>
      </c>
    </row>
    <row r="33" spans="1:10" x14ac:dyDescent="0.2">
      <c r="A33" s="371" t="s">
        <v>213</v>
      </c>
      <c r="B33" s="372">
        <v>16100</v>
      </c>
      <c r="C33" s="372">
        <v>238690</v>
      </c>
      <c r="D33" s="372">
        <v>9600</v>
      </c>
      <c r="E33" s="372">
        <v>285667</v>
      </c>
      <c r="F33" s="372">
        <v>198864</v>
      </c>
      <c r="G33" s="373">
        <f t="shared" si="0"/>
        <v>-6500</v>
      </c>
      <c r="H33" s="374">
        <f t="shared" si="1"/>
        <v>-0.40372670807453415</v>
      </c>
      <c r="I33" s="373">
        <f t="shared" si="2"/>
        <v>189264</v>
      </c>
      <c r="J33" s="374">
        <f t="shared" si="3"/>
        <v>19.715</v>
      </c>
    </row>
    <row r="34" spans="1:10" x14ac:dyDescent="0.2">
      <c r="A34" s="371" t="s">
        <v>214</v>
      </c>
      <c r="B34" s="372">
        <v>4500000</v>
      </c>
      <c r="C34" s="372">
        <v>17722621</v>
      </c>
      <c r="D34" s="372">
        <v>7447314</v>
      </c>
      <c r="E34" s="372">
        <v>37990132</v>
      </c>
      <c r="F34" s="372">
        <v>5868000</v>
      </c>
      <c r="G34" s="373">
        <f t="shared" si="0"/>
        <v>2947314</v>
      </c>
      <c r="H34" s="374">
        <f t="shared" si="1"/>
        <v>0.65495866666666669</v>
      </c>
      <c r="I34" s="373">
        <f t="shared" si="2"/>
        <v>-1579314</v>
      </c>
      <c r="J34" s="374">
        <f t="shared" si="3"/>
        <v>-0.21206491360509305</v>
      </c>
    </row>
    <row r="35" spans="1:10" x14ac:dyDescent="0.2">
      <c r="A35" s="371" t="s">
        <v>215</v>
      </c>
      <c r="B35" s="372">
        <f>20060+100+500000</f>
        <v>520160</v>
      </c>
      <c r="C35" s="372">
        <f>19045+364654+513331+15084+1080+2032890+1500761+361735</f>
        <v>4808580</v>
      </c>
      <c r="D35" s="372">
        <f>1075714+1273311</f>
        <v>2349025</v>
      </c>
      <c r="E35" s="372">
        <f>148362+547017+908505+24865+244757+2092584+1615706</f>
        <v>5581796</v>
      </c>
      <c r="F35" s="372">
        <f>110000+1416227+487000+931944+312603</f>
        <v>3257774</v>
      </c>
      <c r="G35" s="373">
        <f t="shared" si="0"/>
        <v>1828865</v>
      </c>
      <c r="H35" s="374">
        <f t="shared" si="1"/>
        <v>3.5159662411565673</v>
      </c>
      <c r="I35" s="373">
        <f t="shared" si="2"/>
        <v>908749</v>
      </c>
      <c r="J35" s="374">
        <f t="shared" si="3"/>
        <v>0.38686220878875277</v>
      </c>
    </row>
    <row r="36" spans="1:10" ht="13.5" thickBot="1" x14ac:dyDescent="0.25">
      <c r="A36" s="376" t="s">
        <v>58</v>
      </c>
      <c r="B36" s="377">
        <f>SUM(B6:B35)</f>
        <v>122129418</v>
      </c>
      <c r="C36" s="378">
        <f>SUM(C6:C35)</f>
        <v>286723968</v>
      </c>
      <c r="D36" s="378">
        <f>SUM(D6:D35)</f>
        <v>133482938</v>
      </c>
      <c r="E36" s="378">
        <f t="shared" ref="E36:F36" si="4">SUM(E6:E35)</f>
        <v>327601293</v>
      </c>
      <c r="F36" s="378">
        <f t="shared" si="4"/>
        <v>176821972</v>
      </c>
      <c r="G36" s="378">
        <f>D36-B36</f>
        <v>11353520</v>
      </c>
      <c r="H36" s="379">
        <f>(D36-B36)/B36</f>
        <v>9.2963023863750827E-2</v>
      </c>
      <c r="I36" s="378">
        <f>F36-D36</f>
        <v>43339034</v>
      </c>
      <c r="J36" s="379">
        <f>(F36-D36)/D36</f>
        <v>0.3246784544104056</v>
      </c>
    </row>
    <row r="37" spans="1:10" x14ac:dyDescent="0.2">
      <c r="A37" s="100" t="s">
        <v>216</v>
      </c>
      <c r="B37" s="24"/>
      <c r="C37" s="24"/>
      <c r="D37" s="24"/>
      <c r="E37" s="24"/>
      <c r="F37" s="24"/>
      <c r="G37" s="24"/>
      <c r="H37" s="24"/>
      <c r="I37" s="24"/>
    </row>
    <row r="38" spans="1:10" x14ac:dyDescent="0.2">
      <c r="A38" s="100" t="s">
        <v>217</v>
      </c>
      <c r="B38" s="57"/>
      <c r="C38" s="57"/>
      <c r="D38" s="57"/>
      <c r="E38" s="57"/>
      <c r="F38" s="57"/>
      <c r="G38" s="57"/>
      <c r="H38" s="57"/>
      <c r="I38" s="57"/>
    </row>
    <row r="39" spans="1:10" x14ac:dyDescent="0.2">
      <c r="A39" s="100" t="s">
        <v>218</v>
      </c>
      <c r="B39" s="24"/>
      <c r="C39" s="24"/>
      <c r="D39" s="24"/>
      <c r="E39" s="24"/>
      <c r="F39" s="24"/>
      <c r="G39" s="24"/>
      <c r="H39" s="24"/>
      <c r="I39" s="24"/>
    </row>
    <row r="40" spans="1:10" x14ac:dyDescent="0.2">
      <c r="A40" s="56"/>
      <c r="B40" s="24"/>
      <c r="C40" s="24"/>
      <c r="D40" s="24"/>
      <c r="E40" s="24"/>
      <c r="F40" s="24"/>
      <c r="G40" s="24"/>
      <c r="H40" s="24"/>
      <c r="I40" s="24"/>
    </row>
    <row r="41" spans="1:10" x14ac:dyDescent="0.2">
      <c r="D41" s="350"/>
    </row>
  </sheetData>
  <mergeCells count="12">
    <mergeCell ref="I4:I5"/>
    <mergeCell ref="J4:J5"/>
    <mergeCell ref="A1:J1"/>
    <mergeCell ref="B2:J3"/>
    <mergeCell ref="A4:A5"/>
    <mergeCell ref="B4:B5"/>
    <mergeCell ref="C4:C5"/>
    <mergeCell ref="D4:D5"/>
    <mergeCell ref="E4:E5"/>
    <mergeCell ref="F4:F5"/>
    <mergeCell ref="G4:G5"/>
    <mergeCell ref="H4:H5"/>
  </mergeCells>
  <pageMargins left="0.7" right="0.7" top="0.75" bottom="0.75" header="0.3" footer="0.3"/>
  <pageSetup paperSize="9" scale="96" orientation="landscape" r:id="rId1"/>
  <ignoredErrors>
    <ignoredError sqref="H6:H35 I6:I3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V210"/>
  <sheetViews>
    <sheetView zoomScale="90" zoomScaleNormal="90" zoomScaleSheetLayoutView="55" workbookViewId="0">
      <selection activeCell="H196" sqref="H196"/>
    </sheetView>
  </sheetViews>
  <sheetFormatPr baseColWidth="10" defaultColWidth="11.42578125" defaultRowHeight="12" x14ac:dyDescent="0.2"/>
  <cols>
    <col min="1" max="1" width="57.140625" style="23" customWidth="1"/>
    <col min="2" max="2" width="11.28515625" style="23" customWidth="1"/>
    <col min="3" max="3" width="20.28515625" style="23" customWidth="1"/>
    <col min="4" max="4" width="18.28515625" style="23" customWidth="1"/>
    <col min="5" max="5" width="14.42578125" style="23" customWidth="1"/>
    <col min="6" max="6" width="26.7109375" style="23" customWidth="1"/>
    <col min="7" max="7" width="15.85546875" style="23" customWidth="1"/>
    <col min="8" max="8" width="17.7109375" style="23" customWidth="1"/>
    <col min="9" max="9" width="16" style="23" customWidth="1"/>
    <col min="10" max="10" width="36.42578125" style="23" customWidth="1"/>
    <col min="11" max="16384" width="11.42578125" style="23"/>
  </cols>
  <sheetData>
    <row r="1" spans="1:22" ht="20.25" x14ac:dyDescent="0.2">
      <c r="A1" s="565" t="s">
        <v>219</v>
      </c>
      <c r="B1" s="565"/>
      <c r="C1" s="565"/>
      <c r="D1" s="565"/>
      <c r="E1" s="565"/>
      <c r="F1" s="565"/>
      <c r="G1" s="565"/>
      <c r="H1" s="565"/>
      <c r="I1" s="565"/>
      <c r="J1" s="565"/>
    </row>
    <row r="2" spans="1:22" s="6" customFormat="1" ht="11.25" x14ac:dyDescent="0.2">
      <c r="A2" s="566" t="s">
        <v>220</v>
      </c>
      <c r="B2" s="566"/>
      <c r="C2" s="566"/>
      <c r="D2" s="566"/>
      <c r="E2" s="566"/>
      <c r="F2" s="566"/>
      <c r="G2" s="566"/>
      <c r="H2" s="566"/>
      <c r="I2" s="566"/>
      <c r="J2" s="566"/>
    </row>
    <row r="3" spans="1:22" s="6" customFormat="1" ht="31.5" customHeight="1" x14ac:dyDescent="0.2">
      <c r="A3" s="220" t="s">
        <v>221</v>
      </c>
      <c r="B3" s="567" t="s">
        <v>174</v>
      </c>
      <c r="C3" s="567"/>
      <c r="D3" s="567"/>
      <c r="E3" s="567"/>
      <c r="F3" s="567"/>
      <c r="G3" s="567"/>
      <c r="H3" s="567"/>
      <c r="I3" s="567"/>
      <c r="J3" s="567"/>
      <c r="K3" s="123"/>
      <c r="L3" s="123"/>
      <c r="M3" s="123"/>
      <c r="N3" s="123"/>
      <c r="O3" s="123"/>
      <c r="P3" s="123"/>
      <c r="Q3" s="123"/>
      <c r="R3" s="123"/>
      <c r="S3" s="123"/>
      <c r="T3" s="123"/>
      <c r="U3" s="123"/>
      <c r="V3" s="123"/>
    </row>
    <row r="4" spans="1:22" s="6" customFormat="1" ht="28.5" customHeight="1" x14ac:dyDescent="0.2">
      <c r="A4" s="125"/>
      <c r="B4" s="125"/>
      <c r="C4" s="125"/>
      <c r="D4" s="125"/>
      <c r="E4" s="125"/>
      <c r="F4" s="125"/>
      <c r="G4" s="126"/>
      <c r="H4" s="127"/>
      <c r="I4" s="127"/>
      <c r="J4" s="127"/>
    </row>
    <row r="5" spans="1:22" hidden="1" x14ac:dyDescent="0.2">
      <c r="A5" s="72" t="s">
        <v>222</v>
      </c>
      <c r="B5" s="72"/>
      <c r="C5" s="72"/>
      <c r="D5" s="72"/>
      <c r="E5" s="72"/>
      <c r="F5" s="72"/>
      <c r="G5" s="72" t="s">
        <v>123</v>
      </c>
      <c r="H5" s="72" t="s">
        <v>223</v>
      </c>
      <c r="I5" s="72"/>
      <c r="J5" s="72"/>
    </row>
    <row r="6" spans="1:22" ht="48" x14ac:dyDescent="0.2">
      <c r="A6" s="79" t="s">
        <v>224</v>
      </c>
      <c r="B6" s="136" t="s">
        <v>225</v>
      </c>
      <c r="C6" s="136" t="s">
        <v>226</v>
      </c>
      <c r="D6" s="136" t="s">
        <v>227</v>
      </c>
      <c r="E6" s="136" t="s">
        <v>228</v>
      </c>
      <c r="F6" s="136" t="s">
        <v>229</v>
      </c>
      <c r="G6" s="136" t="s">
        <v>230</v>
      </c>
      <c r="H6" s="136" t="s">
        <v>231</v>
      </c>
      <c r="I6" s="136" t="s">
        <v>232</v>
      </c>
      <c r="J6" s="136" t="s">
        <v>233</v>
      </c>
    </row>
    <row r="7" spans="1:22" ht="22.5" customHeight="1" x14ac:dyDescent="0.2">
      <c r="A7" s="149" t="s">
        <v>234</v>
      </c>
      <c r="B7" s="78"/>
      <c r="C7" s="78"/>
      <c r="D7" s="78"/>
      <c r="E7" s="382">
        <f>SUM(E8:E65)</f>
        <v>26536291.047500003</v>
      </c>
      <c r="F7" s="78"/>
      <c r="G7" s="78"/>
      <c r="H7" s="78"/>
      <c r="I7" s="78"/>
      <c r="J7" s="78"/>
    </row>
    <row r="8" spans="1:22" ht="36" x14ac:dyDescent="0.2">
      <c r="A8" s="166" t="s">
        <v>235</v>
      </c>
      <c r="B8" s="160" t="s">
        <v>236</v>
      </c>
      <c r="C8" s="172" t="s">
        <v>237</v>
      </c>
      <c r="D8" s="161" t="s">
        <v>238</v>
      </c>
      <c r="E8" s="162">
        <v>1432117.5300000003</v>
      </c>
      <c r="F8" s="163" t="s">
        <v>239</v>
      </c>
      <c r="G8" s="164" t="s">
        <v>240</v>
      </c>
      <c r="H8" s="165">
        <v>44553</v>
      </c>
      <c r="I8" s="165">
        <f>SUM(H8+300)</f>
        <v>44853</v>
      </c>
      <c r="J8" s="166" t="s">
        <v>241</v>
      </c>
    </row>
    <row r="9" spans="1:22" ht="24" x14ac:dyDescent="0.2">
      <c r="A9" s="166" t="s">
        <v>242</v>
      </c>
      <c r="B9" s="160" t="s">
        <v>236</v>
      </c>
      <c r="C9" s="172" t="s">
        <v>237</v>
      </c>
      <c r="D9" s="167" t="s">
        <v>243</v>
      </c>
      <c r="E9" s="162">
        <v>23579888.5975</v>
      </c>
      <c r="F9" s="163" t="s">
        <v>244</v>
      </c>
      <c r="G9" s="164" t="s">
        <v>240</v>
      </c>
      <c r="H9" s="168">
        <v>44365</v>
      </c>
      <c r="I9" s="169">
        <v>44566</v>
      </c>
      <c r="J9" s="166" t="s">
        <v>241</v>
      </c>
    </row>
    <row r="10" spans="1:22" ht="36" x14ac:dyDescent="0.2">
      <c r="A10" s="166" t="s">
        <v>245</v>
      </c>
      <c r="B10" s="170" t="s">
        <v>246</v>
      </c>
      <c r="C10" s="172" t="s">
        <v>247</v>
      </c>
      <c r="D10" s="171" t="s">
        <v>248</v>
      </c>
      <c r="E10" s="162">
        <v>19000</v>
      </c>
      <c r="F10" s="172" t="s">
        <v>249</v>
      </c>
      <c r="G10" s="171" t="s">
        <v>250</v>
      </c>
      <c r="H10" s="173">
        <v>44208</v>
      </c>
      <c r="I10" s="174">
        <v>44266</v>
      </c>
      <c r="J10" s="182" t="s">
        <v>251</v>
      </c>
    </row>
    <row r="11" spans="1:22" ht="36" x14ac:dyDescent="0.2">
      <c r="A11" s="166" t="s">
        <v>252</v>
      </c>
      <c r="B11" s="170" t="s">
        <v>246</v>
      </c>
      <c r="C11" s="172" t="s">
        <v>247</v>
      </c>
      <c r="D11" s="171" t="s">
        <v>253</v>
      </c>
      <c r="E11" s="162">
        <v>31283</v>
      </c>
      <c r="F11" s="172" t="s">
        <v>254</v>
      </c>
      <c r="G11" s="171" t="s">
        <v>250</v>
      </c>
      <c r="H11" s="173">
        <v>44211</v>
      </c>
      <c r="I11" s="174">
        <v>44408</v>
      </c>
      <c r="J11" s="182" t="s">
        <v>251</v>
      </c>
    </row>
    <row r="12" spans="1:22" ht="36" x14ac:dyDescent="0.2">
      <c r="A12" s="166" t="s">
        <v>255</v>
      </c>
      <c r="B12" s="170" t="s">
        <v>246</v>
      </c>
      <c r="C12" s="172" t="s">
        <v>247</v>
      </c>
      <c r="D12" s="171" t="s">
        <v>256</v>
      </c>
      <c r="E12" s="162">
        <v>34718</v>
      </c>
      <c r="F12" s="172" t="s">
        <v>257</v>
      </c>
      <c r="G12" s="171" t="s">
        <v>250</v>
      </c>
      <c r="H12" s="173">
        <v>44420</v>
      </c>
      <c r="I12" s="174">
        <v>44456</v>
      </c>
      <c r="J12" s="182" t="s">
        <v>251</v>
      </c>
    </row>
    <row r="13" spans="1:22" ht="36" x14ac:dyDescent="0.2">
      <c r="A13" s="166" t="s">
        <v>258</v>
      </c>
      <c r="B13" s="170" t="s">
        <v>246</v>
      </c>
      <c r="C13" s="172" t="s">
        <v>247</v>
      </c>
      <c r="D13" s="171" t="s">
        <v>259</v>
      </c>
      <c r="E13" s="162">
        <v>29685</v>
      </c>
      <c r="F13" s="172" t="s">
        <v>260</v>
      </c>
      <c r="G13" s="171" t="s">
        <v>250</v>
      </c>
      <c r="H13" s="173" t="s">
        <v>261</v>
      </c>
      <c r="I13" s="174" t="s">
        <v>261</v>
      </c>
      <c r="J13" s="182" t="s">
        <v>251</v>
      </c>
    </row>
    <row r="14" spans="1:22" ht="36" x14ac:dyDescent="0.2">
      <c r="A14" s="166" t="s">
        <v>262</v>
      </c>
      <c r="B14" s="170" t="s">
        <v>246</v>
      </c>
      <c r="C14" s="172" t="s">
        <v>247</v>
      </c>
      <c r="D14" s="171" t="s">
        <v>263</v>
      </c>
      <c r="E14" s="162">
        <v>19146</v>
      </c>
      <c r="F14" s="172" t="s">
        <v>264</v>
      </c>
      <c r="G14" s="171" t="s">
        <v>250</v>
      </c>
      <c r="H14" s="173">
        <v>44308</v>
      </c>
      <c r="I14" s="174">
        <v>44321</v>
      </c>
      <c r="J14" s="182" t="s">
        <v>251</v>
      </c>
    </row>
    <row r="15" spans="1:22" ht="36" x14ac:dyDescent="0.2">
      <c r="A15" s="166" t="s">
        <v>265</v>
      </c>
      <c r="B15" s="170" t="s">
        <v>246</v>
      </c>
      <c r="C15" s="172" t="s">
        <v>247</v>
      </c>
      <c r="D15" s="171" t="s">
        <v>266</v>
      </c>
      <c r="E15" s="162">
        <v>34187.53</v>
      </c>
      <c r="F15" s="172" t="s">
        <v>264</v>
      </c>
      <c r="G15" s="171" t="s">
        <v>250</v>
      </c>
      <c r="H15" s="173">
        <v>44322</v>
      </c>
      <c r="I15" s="174">
        <v>44352</v>
      </c>
      <c r="J15" s="182" t="s">
        <v>251</v>
      </c>
    </row>
    <row r="16" spans="1:22" ht="36" x14ac:dyDescent="0.2">
      <c r="A16" s="166" t="s">
        <v>267</v>
      </c>
      <c r="B16" s="170" t="s">
        <v>246</v>
      </c>
      <c r="C16" s="172" t="s">
        <v>247</v>
      </c>
      <c r="D16" s="171" t="s">
        <v>268</v>
      </c>
      <c r="E16" s="162">
        <v>31667</v>
      </c>
      <c r="F16" s="172" t="s">
        <v>264</v>
      </c>
      <c r="G16" s="171" t="s">
        <v>250</v>
      </c>
      <c r="H16" s="173">
        <v>44323</v>
      </c>
      <c r="I16" s="174">
        <v>44354</v>
      </c>
      <c r="J16" s="182" t="s">
        <v>251</v>
      </c>
    </row>
    <row r="17" spans="1:10" ht="36" x14ac:dyDescent="0.2">
      <c r="A17" s="166" t="s">
        <v>269</v>
      </c>
      <c r="B17" s="170" t="s">
        <v>246</v>
      </c>
      <c r="C17" s="172" t="s">
        <v>247</v>
      </c>
      <c r="D17" s="171" t="s">
        <v>270</v>
      </c>
      <c r="E17" s="162">
        <v>33000</v>
      </c>
      <c r="F17" s="172" t="s">
        <v>271</v>
      </c>
      <c r="G17" s="171" t="s">
        <v>250</v>
      </c>
      <c r="H17" s="173">
        <v>44222</v>
      </c>
      <c r="I17" s="174">
        <v>44408</v>
      </c>
      <c r="J17" s="182" t="s">
        <v>251</v>
      </c>
    </row>
    <row r="18" spans="1:10" ht="36" x14ac:dyDescent="0.2">
      <c r="A18" s="166" t="s">
        <v>272</v>
      </c>
      <c r="B18" s="170" t="s">
        <v>246</v>
      </c>
      <c r="C18" s="172" t="s">
        <v>247</v>
      </c>
      <c r="D18" s="171" t="s">
        <v>273</v>
      </c>
      <c r="E18" s="162">
        <v>29093.39</v>
      </c>
      <c r="F18" s="172" t="s">
        <v>274</v>
      </c>
      <c r="G18" s="171" t="s">
        <v>250</v>
      </c>
      <c r="H18" s="173">
        <v>44218</v>
      </c>
      <c r="I18" s="174">
        <v>44561</v>
      </c>
      <c r="J18" s="182" t="s">
        <v>251</v>
      </c>
    </row>
    <row r="19" spans="1:10" ht="36" x14ac:dyDescent="0.2">
      <c r="A19" s="166" t="s">
        <v>275</v>
      </c>
      <c r="B19" s="170" t="s">
        <v>246</v>
      </c>
      <c r="C19" s="172" t="s">
        <v>247</v>
      </c>
      <c r="D19" s="171" t="s">
        <v>276</v>
      </c>
      <c r="E19" s="162">
        <v>30000</v>
      </c>
      <c r="F19" s="172" t="s">
        <v>277</v>
      </c>
      <c r="G19" s="171" t="s">
        <v>250</v>
      </c>
      <c r="H19" s="173">
        <v>44225</v>
      </c>
      <c r="I19" s="174">
        <v>44408</v>
      </c>
      <c r="J19" s="182" t="s">
        <v>251</v>
      </c>
    </row>
    <row r="20" spans="1:10" ht="36" x14ac:dyDescent="0.2">
      <c r="A20" s="166" t="s">
        <v>278</v>
      </c>
      <c r="B20" s="170" t="s">
        <v>246</v>
      </c>
      <c r="C20" s="172" t="s">
        <v>247</v>
      </c>
      <c r="D20" s="171" t="s">
        <v>279</v>
      </c>
      <c r="E20" s="162">
        <v>33600</v>
      </c>
      <c r="F20" s="172" t="s">
        <v>280</v>
      </c>
      <c r="G20" s="171" t="s">
        <v>250</v>
      </c>
      <c r="H20" s="173">
        <v>44225</v>
      </c>
      <c r="I20" s="174">
        <v>44561</v>
      </c>
      <c r="J20" s="182" t="s">
        <v>251</v>
      </c>
    </row>
    <row r="21" spans="1:10" ht="36" x14ac:dyDescent="0.2">
      <c r="A21" s="166" t="s">
        <v>281</v>
      </c>
      <c r="B21" s="170" t="s">
        <v>246</v>
      </c>
      <c r="C21" s="172" t="s">
        <v>247</v>
      </c>
      <c r="D21" s="171" t="s">
        <v>282</v>
      </c>
      <c r="E21" s="162">
        <v>32500</v>
      </c>
      <c r="F21" s="172" t="s">
        <v>283</v>
      </c>
      <c r="G21" s="171" t="s">
        <v>250</v>
      </c>
      <c r="H21" s="173">
        <v>44251</v>
      </c>
      <c r="I21" s="174">
        <v>44377</v>
      </c>
      <c r="J21" s="182" t="s">
        <v>251</v>
      </c>
    </row>
    <row r="22" spans="1:10" ht="36" x14ac:dyDescent="0.2">
      <c r="A22" s="166" t="s">
        <v>284</v>
      </c>
      <c r="B22" s="170" t="s">
        <v>246</v>
      </c>
      <c r="C22" s="172" t="s">
        <v>247</v>
      </c>
      <c r="D22" s="171" t="s">
        <v>285</v>
      </c>
      <c r="E22" s="162">
        <v>21000</v>
      </c>
      <c r="F22" s="172" t="s">
        <v>286</v>
      </c>
      <c r="G22" s="171" t="s">
        <v>250</v>
      </c>
      <c r="H22" s="173">
        <v>44253</v>
      </c>
      <c r="I22" s="174">
        <v>44316</v>
      </c>
      <c r="J22" s="182" t="s">
        <v>251</v>
      </c>
    </row>
    <row r="23" spans="1:10" ht="36" x14ac:dyDescent="0.2">
      <c r="A23" s="166" t="s">
        <v>287</v>
      </c>
      <c r="B23" s="170" t="s">
        <v>246</v>
      </c>
      <c r="C23" s="172" t="s">
        <v>247</v>
      </c>
      <c r="D23" s="171" t="s">
        <v>288</v>
      </c>
      <c r="E23" s="162">
        <v>21000</v>
      </c>
      <c r="F23" s="172" t="s">
        <v>289</v>
      </c>
      <c r="G23" s="171" t="s">
        <v>250</v>
      </c>
      <c r="H23" s="173">
        <v>44253</v>
      </c>
      <c r="I23" s="174">
        <v>44316</v>
      </c>
      <c r="J23" s="182" t="s">
        <v>251</v>
      </c>
    </row>
    <row r="24" spans="1:10" ht="36" x14ac:dyDescent="0.2">
      <c r="A24" s="166" t="s">
        <v>290</v>
      </c>
      <c r="B24" s="170" t="s">
        <v>246</v>
      </c>
      <c r="C24" s="172" t="s">
        <v>247</v>
      </c>
      <c r="D24" s="171" t="s">
        <v>291</v>
      </c>
      <c r="E24" s="162">
        <v>33500</v>
      </c>
      <c r="F24" s="172" t="s">
        <v>292</v>
      </c>
      <c r="G24" s="171" t="s">
        <v>250</v>
      </c>
      <c r="H24" s="173">
        <v>44258</v>
      </c>
      <c r="I24" s="174">
        <v>44347</v>
      </c>
      <c r="J24" s="182" t="s">
        <v>251</v>
      </c>
    </row>
    <row r="25" spans="1:10" ht="48" x14ac:dyDescent="0.2">
      <c r="A25" s="166" t="s">
        <v>293</v>
      </c>
      <c r="B25" s="170" t="s">
        <v>246</v>
      </c>
      <c r="C25" s="172" t="s">
        <v>247</v>
      </c>
      <c r="D25" s="171" t="s">
        <v>294</v>
      </c>
      <c r="E25" s="162">
        <v>21000</v>
      </c>
      <c r="F25" s="172" t="s">
        <v>295</v>
      </c>
      <c r="G25" s="171" t="s">
        <v>250</v>
      </c>
      <c r="H25" s="173">
        <v>44257</v>
      </c>
      <c r="I25" s="174">
        <v>44316</v>
      </c>
      <c r="J25" s="182" t="s">
        <v>251</v>
      </c>
    </row>
    <row r="26" spans="1:10" ht="36" x14ac:dyDescent="0.2">
      <c r="A26" s="166" t="s">
        <v>296</v>
      </c>
      <c r="B26" s="170" t="s">
        <v>246</v>
      </c>
      <c r="C26" s="172" t="s">
        <v>247</v>
      </c>
      <c r="D26" s="171" t="s">
        <v>297</v>
      </c>
      <c r="E26" s="162">
        <v>22000</v>
      </c>
      <c r="F26" s="172" t="s">
        <v>298</v>
      </c>
      <c r="G26" s="171" t="s">
        <v>250</v>
      </c>
      <c r="H26" s="173">
        <v>44210</v>
      </c>
      <c r="I26" s="174">
        <v>44270</v>
      </c>
      <c r="J26" s="182" t="s">
        <v>251</v>
      </c>
    </row>
    <row r="27" spans="1:10" ht="36" x14ac:dyDescent="0.2">
      <c r="A27" s="166" t="s">
        <v>299</v>
      </c>
      <c r="B27" s="170" t="s">
        <v>246</v>
      </c>
      <c r="C27" s="172" t="s">
        <v>247</v>
      </c>
      <c r="D27" s="171" t="s">
        <v>300</v>
      </c>
      <c r="E27" s="162">
        <v>24000</v>
      </c>
      <c r="F27" s="172" t="s">
        <v>301</v>
      </c>
      <c r="G27" s="171" t="s">
        <v>250</v>
      </c>
      <c r="H27" s="173">
        <v>44225</v>
      </c>
      <c r="I27" s="173">
        <v>44284</v>
      </c>
      <c r="J27" s="182" t="s">
        <v>251</v>
      </c>
    </row>
    <row r="28" spans="1:10" ht="36" x14ac:dyDescent="0.2">
      <c r="A28" s="166" t="s">
        <v>302</v>
      </c>
      <c r="B28" s="170" t="s">
        <v>246</v>
      </c>
      <c r="C28" s="172" t="s">
        <v>247</v>
      </c>
      <c r="D28" s="171" t="s">
        <v>303</v>
      </c>
      <c r="E28" s="162">
        <v>22800</v>
      </c>
      <c r="F28" s="172" t="s">
        <v>304</v>
      </c>
      <c r="G28" s="171" t="s">
        <v>250</v>
      </c>
      <c r="H28" s="173">
        <v>44267</v>
      </c>
      <c r="I28" s="174">
        <v>44439</v>
      </c>
      <c r="J28" s="182" t="s">
        <v>251</v>
      </c>
    </row>
    <row r="29" spans="1:10" ht="36" x14ac:dyDescent="0.2">
      <c r="A29" s="166" t="s">
        <v>305</v>
      </c>
      <c r="B29" s="170" t="s">
        <v>246</v>
      </c>
      <c r="C29" s="172" t="s">
        <v>247</v>
      </c>
      <c r="D29" s="171" t="s">
        <v>306</v>
      </c>
      <c r="E29" s="162">
        <v>33000</v>
      </c>
      <c r="F29" s="172" t="s">
        <v>307</v>
      </c>
      <c r="G29" s="171" t="s">
        <v>250</v>
      </c>
      <c r="H29" s="173">
        <v>44284</v>
      </c>
      <c r="I29" s="174">
        <v>44469</v>
      </c>
      <c r="J29" s="182" t="s">
        <v>251</v>
      </c>
    </row>
    <row r="30" spans="1:10" ht="48" x14ac:dyDescent="0.2">
      <c r="A30" s="166" t="s">
        <v>308</v>
      </c>
      <c r="B30" s="170" t="s">
        <v>246</v>
      </c>
      <c r="C30" s="172" t="s">
        <v>247</v>
      </c>
      <c r="D30" s="171" t="s">
        <v>309</v>
      </c>
      <c r="E30" s="162">
        <v>25500</v>
      </c>
      <c r="F30" s="172" t="s">
        <v>310</v>
      </c>
      <c r="G30" s="171" t="s">
        <v>250</v>
      </c>
      <c r="H30" s="173">
        <v>44301</v>
      </c>
      <c r="I30" s="174">
        <v>44423</v>
      </c>
      <c r="J30" s="182" t="s">
        <v>251</v>
      </c>
    </row>
    <row r="31" spans="1:10" ht="36" x14ac:dyDescent="0.2">
      <c r="A31" s="166" t="s">
        <v>311</v>
      </c>
      <c r="B31" s="170" t="s">
        <v>246</v>
      </c>
      <c r="C31" s="172" t="s">
        <v>247</v>
      </c>
      <c r="D31" s="171" t="s">
        <v>312</v>
      </c>
      <c r="E31" s="162">
        <v>32900</v>
      </c>
      <c r="F31" s="172" t="s">
        <v>313</v>
      </c>
      <c r="G31" s="171" t="s">
        <v>250</v>
      </c>
      <c r="H31" s="173">
        <v>44309</v>
      </c>
      <c r="I31" s="174">
        <v>44673</v>
      </c>
      <c r="J31" s="182" t="s">
        <v>251</v>
      </c>
    </row>
    <row r="32" spans="1:10" ht="36" x14ac:dyDescent="0.2">
      <c r="A32" s="166" t="s">
        <v>314</v>
      </c>
      <c r="B32" s="170" t="s">
        <v>246</v>
      </c>
      <c r="C32" s="172" t="s">
        <v>247</v>
      </c>
      <c r="D32" s="171" t="s">
        <v>315</v>
      </c>
      <c r="E32" s="162">
        <v>31500</v>
      </c>
      <c r="F32" s="172" t="s">
        <v>316</v>
      </c>
      <c r="G32" s="171" t="s">
        <v>250</v>
      </c>
      <c r="H32" s="173">
        <v>44308</v>
      </c>
      <c r="I32" s="174">
        <v>44408</v>
      </c>
      <c r="J32" s="182" t="s">
        <v>251</v>
      </c>
    </row>
    <row r="33" spans="1:10" ht="36" x14ac:dyDescent="0.2">
      <c r="A33" s="166" t="s">
        <v>317</v>
      </c>
      <c r="B33" s="170" t="s">
        <v>246</v>
      </c>
      <c r="C33" s="172" t="s">
        <v>247</v>
      </c>
      <c r="D33" s="171" t="s">
        <v>318</v>
      </c>
      <c r="E33" s="162">
        <v>21000</v>
      </c>
      <c r="F33" s="172" t="s">
        <v>319</v>
      </c>
      <c r="G33" s="171" t="s">
        <v>250</v>
      </c>
      <c r="H33" s="173">
        <v>44323</v>
      </c>
      <c r="I33" s="174">
        <v>44469</v>
      </c>
      <c r="J33" s="182" t="s">
        <v>251</v>
      </c>
    </row>
    <row r="34" spans="1:10" ht="36" x14ac:dyDescent="0.2">
      <c r="A34" s="166" t="s">
        <v>320</v>
      </c>
      <c r="B34" s="170" t="s">
        <v>246</v>
      </c>
      <c r="C34" s="172" t="s">
        <v>247</v>
      </c>
      <c r="D34" s="171" t="s">
        <v>321</v>
      </c>
      <c r="E34" s="162">
        <v>22000</v>
      </c>
      <c r="F34" s="172" t="s">
        <v>298</v>
      </c>
      <c r="G34" s="171" t="s">
        <v>250</v>
      </c>
      <c r="H34" s="173">
        <v>44320</v>
      </c>
      <c r="I34" s="174">
        <v>44377</v>
      </c>
      <c r="J34" s="182" t="s">
        <v>251</v>
      </c>
    </row>
    <row r="35" spans="1:10" ht="36" x14ac:dyDescent="0.2">
      <c r="A35" s="166" t="s">
        <v>322</v>
      </c>
      <c r="B35" s="170" t="s">
        <v>246</v>
      </c>
      <c r="C35" s="172" t="s">
        <v>247</v>
      </c>
      <c r="D35" s="171" t="s">
        <v>323</v>
      </c>
      <c r="E35" s="162">
        <v>21000</v>
      </c>
      <c r="F35" s="172" t="s">
        <v>249</v>
      </c>
      <c r="G35" s="171" t="s">
        <v>250</v>
      </c>
      <c r="H35" s="173">
        <v>44320</v>
      </c>
      <c r="I35" s="174">
        <v>44377</v>
      </c>
      <c r="J35" s="182" t="s">
        <v>251</v>
      </c>
    </row>
    <row r="36" spans="1:10" ht="36" x14ac:dyDescent="0.2">
      <c r="A36" s="166" t="s">
        <v>324</v>
      </c>
      <c r="B36" s="170" t="s">
        <v>246</v>
      </c>
      <c r="C36" s="172" t="s">
        <v>247</v>
      </c>
      <c r="D36" s="171" t="s">
        <v>325</v>
      </c>
      <c r="E36" s="162">
        <v>21000</v>
      </c>
      <c r="F36" s="172" t="s">
        <v>286</v>
      </c>
      <c r="G36" s="171" t="s">
        <v>250</v>
      </c>
      <c r="H36" s="173">
        <v>44323</v>
      </c>
      <c r="I36" s="174">
        <v>44377</v>
      </c>
      <c r="J36" s="182" t="s">
        <v>251</v>
      </c>
    </row>
    <row r="37" spans="1:10" ht="36" x14ac:dyDescent="0.2">
      <c r="A37" s="166" t="s">
        <v>326</v>
      </c>
      <c r="B37" s="170" t="s">
        <v>246</v>
      </c>
      <c r="C37" s="172" t="s">
        <v>247</v>
      </c>
      <c r="D37" s="171" t="s">
        <v>327</v>
      </c>
      <c r="E37" s="162">
        <v>21000</v>
      </c>
      <c r="F37" s="172" t="s">
        <v>289</v>
      </c>
      <c r="G37" s="171" t="s">
        <v>250</v>
      </c>
      <c r="H37" s="173">
        <v>44320</v>
      </c>
      <c r="I37" s="174">
        <v>44377</v>
      </c>
      <c r="J37" s="182" t="s">
        <v>251</v>
      </c>
    </row>
    <row r="38" spans="1:10" ht="36" x14ac:dyDescent="0.2">
      <c r="A38" s="166" t="s">
        <v>328</v>
      </c>
      <c r="B38" s="170" t="s">
        <v>246</v>
      </c>
      <c r="C38" s="172" t="s">
        <v>247</v>
      </c>
      <c r="D38" s="171" t="s">
        <v>329</v>
      </c>
      <c r="E38" s="162">
        <v>24000</v>
      </c>
      <c r="F38" s="172" t="s">
        <v>301</v>
      </c>
      <c r="G38" s="171" t="s">
        <v>250</v>
      </c>
      <c r="H38" s="173">
        <v>44322</v>
      </c>
      <c r="I38" s="174">
        <v>44377</v>
      </c>
      <c r="J38" s="182" t="s">
        <v>251</v>
      </c>
    </row>
    <row r="39" spans="1:10" ht="36" x14ac:dyDescent="0.2">
      <c r="A39" s="166" t="s">
        <v>330</v>
      </c>
      <c r="B39" s="170" t="s">
        <v>246</v>
      </c>
      <c r="C39" s="172" t="s">
        <v>247</v>
      </c>
      <c r="D39" s="171" t="s">
        <v>331</v>
      </c>
      <c r="E39" s="162">
        <v>35000</v>
      </c>
      <c r="F39" s="172" t="s">
        <v>332</v>
      </c>
      <c r="G39" s="171" t="s">
        <v>250</v>
      </c>
      <c r="H39" s="173">
        <v>44335</v>
      </c>
      <c r="I39" s="174" t="s">
        <v>333</v>
      </c>
      <c r="J39" s="182" t="s">
        <v>251</v>
      </c>
    </row>
    <row r="40" spans="1:10" ht="36" x14ac:dyDescent="0.2">
      <c r="A40" s="166" t="s">
        <v>334</v>
      </c>
      <c r="B40" s="170" t="s">
        <v>246</v>
      </c>
      <c r="C40" s="172" t="s">
        <v>247</v>
      </c>
      <c r="D40" s="171" t="s">
        <v>335</v>
      </c>
      <c r="E40" s="162">
        <v>20000</v>
      </c>
      <c r="F40" s="172" t="s">
        <v>336</v>
      </c>
      <c r="G40" s="171" t="s">
        <v>250</v>
      </c>
      <c r="H40" s="173">
        <v>44326</v>
      </c>
      <c r="I40" s="174">
        <v>44377</v>
      </c>
      <c r="J40" s="182" t="s">
        <v>251</v>
      </c>
    </row>
    <row r="41" spans="1:10" ht="36" x14ac:dyDescent="0.2">
      <c r="A41" s="166" t="s">
        <v>337</v>
      </c>
      <c r="B41" s="170" t="s">
        <v>246</v>
      </c>
      <c r="C41" s="172" t="s">
        <v>247</v>
      </c>
      <c r="D41" s="171" t="s">
        <v>338</v>
      </c>
      <c r="E41" s="162">
        <v>25000</v>
      </c>
      <c r="F41" s="172" t="s">
        <v>339</v>
      </c>
      <c r="G41" s="171" t="s">
        <v>250</v>
      </c>
      <c r="H41" s="173" t="s">
        <v>340</v>
      </c>
      <c r="I41" s="174">
        <v>44388</v>
      </c>
      <c r="J41" s="182" t="s">
        <v>251</v>
      </c>
    </row>
    <row r="42" spans="1:10" ht="36" x14ac:dyDescent="0.2">
      <c r="A42" s="166" t="s">
        <v>341</v>
      </c>
      <c r="B42" s="170" t="s">
        <v>246</v>
      </c>
      <c r="C42" s="172" t="s">
        <v>247</v>
      </c>
      <c r="D42" s="171" t="s">
        <v>342</v>
      </c>
      <c r="E42" s="162">
        <v>23000</v>
      </c>
      <c r="F42" s="172" t="s">
        <v>343</v>
      </c>
      <c r="G42" s="171" t="s">
        <v>250</v>
      </c>
      <c r="H42" s="173">
        <v>44341</v>
      </c>
      <c r="I42" s="174">
        <v>44402</v>
      </c>
      <c r="J42" s="182" t="s">
        <v>251</v>
      </c>
    </row>
    <row r="43" spans="1:10" ht="36" x14ac:dyDescent="0.2">
      <c r="A43" s="166" t="s">
        <v>344</v>
      </c>
      <c r="B43" s="170" t="s">
        <v>246</v>
      </c>
      <c r="C43" s="172" t="s">
        <v>247</v>
      </c>
      <c r="D43" s="171" t="s">
        <v>345</v>
      </c>
      <c r="E43" s="162">
        <v>28645</v>
      </c>
      <c r="F43" s="172" t="s">
        <v>346</v>
      </c>
      <c r="G43" s="171" t="s">
        <v>250</v>
      </c>
      <c r="H43" s="173">
        <v>44344</v>
      </c>
      <c r="I43" s="174">
        <v>44709</v>
      </c>
      <c r="J43" s="182" t="s">
        <v>251</v>
      </c>
    </row>
    <row r="44" spans="1:10" ht="36" x14ac:dyDescent="0.2">
      <c r="A44" s="166" t="s">
        <v>347</v>
      </c>
      <c r="B44" s="170" t="s">
        <v>246</v>
      </c>
      <c r="C44" s="172" t="s">
        <v>247</v>
      </c>
      <c r="D44" s="171" t="s">
        <v>348</v>
      </c>
      <c r="E44" s="162">
        <v>33000</v>
      </c>
      <c r="F44" s="172" t="s">
        <v>349</v>
      </c>
      <c r="G44" s="171" t="s">
        <v>250</v>
      </c>
      <c r="H44" s="173">
        <v>44354</v>
      </c>
      <c r="I44" s="174">
        <v>44530</v>
      </c>
      <c r="J44" s="182" t="s">
        <v>251</v>
      </c>
    </row>
    <row r="45" spans="1:10" ht="36" x14ac:dyDescent="0.2">
      <c r="A45" s="166" t="s">
        <v>350</v>
      </c>
      <c r="B45" s="170" t="s">
        <v>246</v>
      </c>
      <c r="C45" s="172" t="s">
        <v>247</v>
      </c>
      <c r="D45" s="171" t="s">
        <v>351</v>
      </c>
      <c r="E45" s="162">
        <v>33500</v>
      </c>
      <c r="F45" s="172" t="s">
        <v>352</v>
      </c>
      <c r="G45" s="171" t="s">
        <v>250</v>
      </c>
      <c r="H45" s="173">
        <v>44362</v>
      </c>
      <c r="I45" s="174" t="s">
        <v>333</v>
      </c>
      <c r="J45" s="182" t="s">
        <v>251</v>
      </c>
    </row>
    <row r="46" spans="1:10" ht="72" x14ac:dyDescent="0.2">
      <c r="A46" s="166" t="s">
        <v>353</v>
      </c>
      <c r="B46" s="170" t="s">
        <v>246</v>
      </c>
      <c r="C46" s="172" t="s">
        <v>247</v>
      </c>
      <c r="D46" s="171" t="s">
        <v>354</v>
      </c>
      <c r="E46" s="162">
        <v>33500</v>
      </c>
      <c r="F46" s="172" t="s">
        <v>355</v>
      </c>
      <c r="G46" s="171" t="s">
        <v>250</v>
      </c>
      <c r="H46" s="173">
        <v>44372</v>
      </c>
      <c r="I46" s="174">
        <v>44737</v>
      </c>
      <c r="J46" s="182" t="s">
        <v>251</v>
      </c>
    </row>
    <row r="47" spans="1:10" ht="36" x14ac:dyDescent="0.2">
      <c r="A47" s="166" t="s">
        <v>356</v>
      </c>
      <c r="B47" s="170" t="s">
        <v>246</v>
      </c>
      <c r="C47" s="172" t="s">
        <v>247</v>
      </c>
      <c r="D47" s="171" t="s">
        <v>357</v>
      </c>
      <c r="E47" s="162">
        <v>22000</v>
      </c>
      <c r="F47" s="172" t="s">
        <v>358</v>
      </c>
      <c r="G47" s="171" t="s">
        <v>250</v>
      </c>
      <c r="H47" s="173">
        <v>44377</v>
      </c>
      <c r="I47" s="174">
        <v>44804</v>
      </c>
      <c r="J47" s="182" t="s">
        <v>251</v>
      </c>
    </row>
    <row r="48" spans="1:10" ht="36" x14ac:dyDescent="0.2">
      <c r="A48" s="166" t="s">
        <v>359</v>
      </c>
      <c r="B48" s="170" t="s">
        <v>246</v>
      </c>
      <c r="C48" s="172" t="s">
        <v>247</v>
      </c>
      <c r="D48" s="171" t="s">
        <v>360</v>
      </c>
      <c r="E48" s="162">
        <v>27000</v>
      </c>
      <c r="F48" s="172" t="s">
        <v>361</v>
      </c>
      <c r="G48" s="171" t="s">
        <v>250</v>
      </c>
      <c r="H48" s="173">
        <v>44379</v>
      </c>
      <c r="I48" s="174">
        <v>44561</v>
      </c>
      <c r="J48" s="182" t="s">
        <v>251</v>
      </c>
    </row>
    <row r="49" spans="1:10" ht="36" x14ac:dyDescent="0.2">
      <c r="A49" s="166" t="s">
        <v>362</v>
      </c>
      <c r="B49" s="170" t="s">
        <v>246</v>
      </c>
      <c r="C49" s="172" t="s">
        <v>247</v>
      </c>
      <c r="D49" s="171" t="s">
        <v>363</v>
      </c>
      <c r="E49" s="162">
        <v>24000</v>
      </c>
      <c r="F49" s="172" t="s">
        <v>364</v>
      </c>
      <c r="G49" s="171" t="s">
        <v>250</v>
      </c>
      <c r="H49" s="173">
        <v>44379</v>
      </c>
      <c r="I49" s="174">
        <v>44561</v>
      </c>
      <c r="J49" s="182" t="s">
        <v>251</v>
      </c>
    </row>
    <row r="50" spans="1:10" ht="60" x14ac:dyDescent="0.2">
      <c r="A50" s="166" t="s">
        <v>365</v>
      </c>
      <c r="B50" s="170" t="s">
        <v>246</v>
      </c>
      <c r="C50" s="172" t="s">
        <v>247</v>
      </c>
      <c r="D50" s="171" t="s">
        <v>366</v>
      </c>
      <c r="E50" s="162">
        <v>21000</v>
      </c>
      <c r="F50" s="172" t="s">
        <v>249</v>
      </c>
      <c r="G50" s="171" t="s">
        <v>250</v>
      </c>
      <c r="H50" s="173">
        <v>44385</v>
      </c>
      <c r="I50" s="174">
        <v>44447</v>
      </c>
      <c r="J50" s="182" t="s">
        <v>251</v>
      </c>
    </row>
    <row r="51" spans="1:10" ht="36" x14ac:dyDescent="0.2">
      <c r="A51" s="166" t="s">
        <v>367</v>
      </c>
      <c r="B51" s="170" t="s">
        <v>246</v>
      </c>
      <c r="C51" s="172" t="s">
        <v>247</v>
      </c>
      <c r="D51" s="171" t="s">
        <v>368</v>
      </c>
      <c r="E51" s="162">
        <v>21000</v>
      </c>
      <c r="F51" s="172" t="s">
        <v>286</v>
      </c>
      <c r="G51" s="171" t="s">
        <v>250</v>
      </c>
      <c r="H51" s="173">
        <v>44385</v>
      </c>
      <c r="I51" s="174">
        <v>44447</v>
      </c>
      <c r="J51" s="182" t="s">
        <v>251</v>
      </c>
    </row>
    <row r="52" spans="1:10" ht="36" x14ac:dyDescent="0.2">
      <c r="A52" s="166" t="s">
        <v>369</v>
      </c>
      <c r="B52" s="170" t="s">
        <v>246</v>
      </c>
      <c r="C52" s="172" t="s">
        <v>247</v>
      </c>
      <c r="D52" s="171" t="s">
        <v>370</v>
      </c>
      <c r="E52" s="162">
        <v>34700</v>
      </c>
      <c r="F52" s="172" t="s">
        <v>371</v>
      </c>
      <c r="G52" s="171" t="s">
        <v>250</v>
      </c>
      <c r="H52" s="173">
        <v>44405</v>
      </c>
      <c r="I52" s="174">
        <v>44561</v>
      </c>
      <c r="J52" s="182" t="s">
        <v>251</v>
      </c>
    </row>
    <row r="53" spans="1:10" ht="36" x14ac:dyDescent="0.2">
      <c r="A53" s="166" t="s">
        <v>372</v>
      </c>
      <c r="B53" s="170" t="s">
        <v>246</v>
      </c>
      <c r="C53" s="172" t="s">
        <v>247</v>
      </c>
      <c r="D53" s="171" t="s">
        <v>373</v>
      </c>
      <c r="E53" s="162">
        <v>21600</v>
      </c>
      <c r="F53" s="172" t="s">
        <v>374</v>
      </c>
      <c r="G53" s="171" t="s">
        <v>250</v>
      </c>
      <c r="H53" s="173">
        <v>44421</v>
      </c>
      <c r="I53" s="174">
        <v>44466</v>
      </c>
      <c r="J53" s="182" t="s">
        <v>251</v>
      </c>
    </row>
    <row r="54" spans="1:10" ht="36" x14ac:dyDescent="0.2">
      <c r="A54" s="166" t="s">
        <v>375</v>
      </c>
      <c r="B54" s="170" t="s">
        <v>246</v>
      </c>
      <c r="C54" s="172" t="s">
        <v>247</v>
      </c>
      <c r="D54" s="171" t="s">
        <v>376</v>
      </c>
      <c r="E54" s="162">
        <v>24000</v>
      </c>
      <c r="F54" s="172" t="s">
        <v>377</v>
      </c>
      <c r="G54" s="171" t="s">
        <v>250</v>
      </c>
      <c r="H54" s="173">
        <v>44431</v>
      </c>
      <c r="I54" s="174">
        <v>44561</v>
      </c>
      <c r="J54" s="182" t="s">
        <v>251</v>
      </c>
    </row>
    <row r="55" spans="1:10" ht="36" x14ac:dyDescent="0.2">
      <c r="A55" s="166" t="s">
        <v>378</v>
      </c>
      <c r="B55" s="170" t="s">
        <v>246</v>
      </c>
      <c r="C55" s="172" t="s">
        <v>247</v>
      </c>
      <c r="D55" s="171" t="s">
        <v>379</v>
      </c>
      <c r="E55" s="162">
        <v>33250</v>
      </c>
      <c r="F55" s="172" t="s">
        <v>380</v>
      </c>
      <c r="G55" s="171" t="s">
        <v>250</v>
      </c>
      <c r="H55" s="173">
        <v>44428</v>
      </c>
      <c r="I55" s="174">
        <v>44561</v>
      </c>
      <c r="J55" s="182" t="s">
        <v>251</v>
      </c>
    </row>
    <row r="56" spans="1:10" ht="36" x14ac:dyDescent="0.2">
      <c r="A56" s="166" t="s">
        <v>381</v>
      </c>
      <c r="B56" s="170" t="s">
        <v>246</v>
      </c>
      <c r="C56" s="172" t="s">
        <v>247</v>
      </c>
      <c r="D56" s="171" t="s">
        <v>382</v>
      </c>
      <c r="E56" s="162">
        <v>34500</v>
      </c>
      <c r="F56" s="172" t="s">
        <v>358</v>
      </c>
      <c r="G56" s="171" t="s">
        <v>250</v>
      </c>
      <c r="H56" s="173">
        <v>44447</v>
      </c>
      <c r="I56" s="174">
        <v>44530</v>
      </c>
      <c r="J56" s="182" t="s">
        <v>251</v>
      </c>
    </row>
    <row r="57" spans="1:10" ht="36" x14ac:dyDescent="0.2">
      <c r="A57" s="166" t="s">
        <v>383</v>
      </c>
      <c r="B57" s="170" t="s">
        <v>246</v>
      </c>
      <c r="C57" s="172" t="s">
        <v>247</v>
      </c>
      <c r="D57" s="171" t="s">
        <v>384</v>
      </c>
      <c r="E57" s="162">
        <v>18998</v>
      </c>
      <c r="F57" s="172" t="s">
        <v>385</v>
      </c>
      <c r="G57" s="171" t="s">
        <v>250</v>
      </c>
      <c r="H57" s="173">
        <v>44469</v>
      </c>
      <c r="I57" s="174">
        <v>44834</v>
      </c>
      <c r="J57" s="182" t="s">
        <v>251</v>
      </c>
    </row>
    <row r="58" spans="1:10" ht="36" x14ac:dyDescent="0.2">
      <c r="A58" s="166" t="s">
        <v>386</v>
      </c>
      <c r="B58" s="170" t="s">
        <v>246</v>
      </c>
      <c r="C58" s="172" t="s">
        <v>247</v>
      </c>
      <c r="D58" s="171" t="s">
        <v>387</v>
      </c>
      <c r="E58" s="162">
        <v>31500</v>
      </c>
      <c r="F58" s="172" t="s">
        <v>249</v>
      </c>
      <c r="G58" s="171" t="s">
        <v>250</v>
      </c>
      <c r="H58" s="173">
        <v>44449</v>
      </c>
      <c r="I58" s="174">
        <v>44539</v>
      </c>
      <c r="J58" s="182" t="s">
        <v>251</v>
      </c>
    </row>
    <row r="59" spans="1:10" ht="36" x14ac:dyDescent="0.2">
      <c r="A59" s="166" t="s">
        <v>378</v>
      </c>
      <c r="B59" s="170" t="s">
        <v>246</v>
      </c>
      <c r="C59" s="172" t="s">
        <v>247</v>
      </c>
      <c r="D59" s="171" t="s">
        <v>388</v>
      </c>
      <c r="E59" s="162">
        <v>31500</v>
      </c>
      <c r="F59" s="172" t="s">
        <v>286</v>
      </c>
      <c r="G59" s="171" t="s">
        <v>250</v>
      </c>
      <c r="H59" s="173">
        <v>44449</v>
      </c>
      <c r="I59" s="174">
        <v>44539</v>
      </c>
      <c r="J59" s="182" t="s">
        <v>251</v>
      </c>
    </row>
    <row r="60" spans="1:10" ht="36" x14ac:dyDescent="0.2">
      <c r="A60" s="166" t="s">
        <v>389</v>
      </c>
      <c r="B60" s="170" t="s">
        <v>246</v>
      </c>
      <c r="C60" s="172" t="s">
        <v>247</v>
      </c>
      <c r="D60" s="171" t="s">
        <v>390</v>
      </c>
      <c r="E60" s="162">
        <v>19500</v>
      </c>
      <c r="F60" s="172" t="s">
        <v>391</v>
      </c>
      <c r="G60" s="171" t="s">
        <v>250</v>
      </c>
      <c r="H60" s="173">
        <v>44483</v>
      </c>
      <c r="I60" s="174">
        <v>44561</v>
      </c>
      <c r="J60" s="182" t="s">
        <v>251</v>
      </c>
    </row>
    <row r="61" spans="1:10" ht="36" x14ac:dyDescent="0.2">
      <c r="A61" s="166" t="s">
        <v>392</v>
      </c>
      <c r="B61" s="170" t="s">
        <v>246</v>
      </c>
      <c r="C61" s="172" t="s">
        <v>247</v>
      </c>
      <c r="D61" s="171" t="s">
        <v>393</v>
      </c>
      <c r="E61" s="162">
        <v>35000</v>
      </c>
      <c r="F61" s="172" t="s">
        <v>394</v>
      </c>
      <c r="G61" s="171" t="s">
        <v>250</v>
      </c>
      <c r="H61" s="173">
        <v>44519</v>
      </c>
      <c r="I61" s="174" t="s">
        <v>333</v>
      </c>
      <c r="J61" s="182" t="s">
        <v>251</v>
      </c>
    </row>
    <row r="62" spans="1:10" ht="36" x14ac:dyDescent="0.2">
      <c r="A62" s="166" t="s">
        <v>389</v>
      </c>
      <c r="B62" s="170" t="s">
        <v>246</v>
      </c>
      <c r="C62" s="172" t="s">
        <v>247</v>
      </c>
      <c r="D62" s="171" t="s">
        <v>395</v>
      </c>
      <c r="E62" s="162">
        <v>22656</v>
      </c>
      <c r="F62" s="172" t="s">
        <v>396</v>
      </c>
      <c r="G62" s="171" t="s">
        <v>250</v>
      </c>
      <c r="H62" s="173">
        <v>44519</v>
      </c>
      <c r="I62" s="174" t="s">
        <v>333</v>
      </c>
      <c r="J62" s="182" t="s">
        <v>251</v>
      </c>
    </row>
    <row r="63" spans="1:10" ht="36" x14ac:dyDescent="0.2">
      <c r="A63" s="166" t="s">
        <v>392</v>
      </c>
      <c r="B63" s="170" t="s">
        <v>246</v>
      </c>
      <c r="C63" s="172" t="s">
        <v>247</v>
      </c>
      <c r="D63" s="171" t="s">
        <v>397</v>
      </c>
      <c r="E63" s="162">
        <v>35200</v>
      </c>
      <c r="F63" s="172" t="s">
        <v>398</v>
      </c>
      <c r="G63" s="171" t="s">
        <v>250</v>
      </c>
      <c r="H63" s="173">
        <v>44621</v>
      </c>
      <c r="I63" s="174">
        <v>44621</v>
      </c>
      <c r="J63" s="182" t="s">
        <v>251</v>
      </c>
    </row>
    <row r="64" spans="1:10" ht="36" x14ac:dyDescent="0.2">
      <c r="A64" s="166" t="s">
        <v>399</v>
      </c>
      <c r="B64" s="170" t="s">
        <v>246</v>
      </c>
      <c r="C64" s="172" t="s">
        <v>247</v>
      </c>
      <c r="D64" s="171" t="s">
        <v>400</v>
      </c>
      <c r="E64" s="162">
        <v>24000</v>
      </c>
      <c r="F64" s="172" t="s">
        <v>401</v>
      </c>
      <c r="G64" s="171" t="s">
        <v>250</v>
      </c>
      <c r="H64" s="173" t="s">
        <v>402</v>
      </c>
      <c r="I64" s="174">
        <v>44902</v>
      </c>
      <c r="J64" s="182" t="s">
        <v>251</v>
      </c>
    </row>
    <row r="65" spans="1:10" ht="48" x14ac:dyDescent="0.2">
      <c r="A65" s="166" t="s">
        <v>403</v>
      </c>
      <c r="B65" s="170" t="s">
        <v>246</v>
      </c>
      <c r="C65" s="172" t="s">
        <v>247</v>
      </c>
      <c r="D65" s="171" t="s">
        <v>404</v>
      </c>
      <c r="E65" s="162">
        <v>35156</v>
      </c>
      <c r="F65" s="172" t="s">
        <v>405</v>
      </c>
      <c r="G65" s="171" t="s">
        <v>250</v>
      </c>
      <c r="H65" s="173">
        <v>44560</v>
      </c>
      <c r="I65" s="175" t="s">
        <v>406</v>
      </c>
      <c r="J65" s="182" t="s">
        <v>251</v>
      </c>
    </row>
    <row r="66" spans="1:10" s="189" customFormat="1" ht="27.75" customHeight="1" x14ac:dyDescent="0.25">
      <c r="A66" s="149" t="s">
        <v>407</v>
      </c>
      <c r="B66" s="185"/>
      <c r="C66" s="185"/>
      <c r="D66" s="185"/>
      <c r="E66" s="380">
        <f>SUM(E67:E141)</f>
        <v>76956164.239999995</v>
      </c>
      <c r="F66" s="185"/>
      <c r="G66" s="186"/>
      <c r="H66" s="187"/>
      <c r="I66" s="186"/>
      <c r="J66" s="188"/>
    </row>
    <row r="67" spans="1:10" ht="48" x14ac:dyDescent="0.2">
      <c r="A67" s="166" t="s">
        <v>408</v>
      </c>
      <c r="B67" s="160" t="s">
        <v>236</v>
      </c>
      <c r="C67" s="172" t="s">
        <v>237</v>
      </c>
      <c r="D67" s="172" t="s">
        <v>409</v>
      </c>
      <c r="E67" s="162">
        <v>2643879.4300000002</v>
      </c>
      <c r="F67" s="171" t="s">
        <v>410</v>
      </c>
      <c r="G67" s="176" t="s">
        <v>410</v>
      </c>
      <c r="H67" s="175" t="s">
        <v>411</v>
      </c>
      <c r="I67" s="175" t="s">
        <v>412</v>
      </c>
      <c r="J67" s="166" t="s">
        <v>413</v>
      </c>
    </row>
    <row r="68" spans="1:10" ht="48" x14ac:dyDescent="0.2">
      <c r="A68" s="166" t="s">
        <v>414</v>
      </c>
      <c r="B68" s="160" t="s">
        <v>236</v>
      </c>
      <c r="C68" s="172" t="s">
        <v>237</v>
      </c>
      <c r="D68" s="172" t="s">
        <v>415</v>
      </c>
      <c r="E68" s="162">
        <v>51621880</v>
      </c>
      <c r="F68" s="171" t="s">
        <v>410</v>
      </c>
      <c r="G68" s="176" t="s">
        <v>410</v>
      </c>
      <c r="H68" s="175" t="s">
        <v>411</v>
      </c>
      <c r="I68" s="175" t="s">
        <v>412</v>
      </c>
      <c r="J68" s="166" t="s">
        <v>413</v>
      </c>
    </row>
    <row r="69" spans="1:10" ht="48" x14ac:dyDescent="0.2">
      <c r="A69" s="166" t="s">
        <v>416</v>
      </c>
      <c r="B69" s="160" t="s">
        <v>236</v>
      </c>
      <c r="C69" s="172" t="s">
        <v>237</v>
      </c>
      <c r="D69" s="172" t="s">
        <v>417</v>
      </c>
      <c r="E69" s="162">
        <v>4571869.09</v>
      </c>
      <c r="F69" s="171" t="s">
        <v>410</v>
      </c>
      <c r="G69" s="176" t="s">
        <v>410</v>
      </c>
      <c r="H69" s="175" t="s">
        <v>411</v>
      </c>
      <c r="I69" s="175" t="s">
        <v>412</v>
      </c>
      <c r="J69" s="166" t="s">
        <v>413</v>
      </c>
    </row>
    <row r="70" spans="1:10" ht="48" x14ac:dyDescent="0.2">
      <c r="A70" s="166" t="s">
        <v>418</v>
      </c>
      <c r="B70" s="160" t="s">
        <v>236</v>
      </c>
      <c r="C70" s="172" t="s">
        <v>237</v>
      </c>
      <c r="D70" s="172" t="s">
        <v>419</v>
      </c>
      <c r="E70" s="162">
        <v>3004950</v>
      </c>
      <c r="F70" s="171" t="s">
        <v>410</v>
      </c>
      <c r="G70" s="176" t="s">
        <v>410</v>
      </c>
      <c r="H70" s="175" t="s">
        <v>411</v>
      </c>
      <c r="I70" s="175" t="s">
        <v>412</v>
      </c>
      <c r="J70" s="166" t="s">
        <v>413</v>
      </c>
    </row>
    <row r="71" spans="1:10" ht="96" x14ac:dyDescent="0.2">
      <c r="A71" s="166" t="s">
        <v>420</v>
      </c>
      <c r="B71" s="160" t="s">
        <v>421</v>
      </c>
      <c r="C71" s="172" t="s">
        <v>422</v>
      </c>
      <c r="D71" s="172" t="s">
        <v>423</v>
      </c>
      <c r="E71" s="162">
        <v>13000000</v>
      </c>
      <c r="F71" s="161" t="s">
        <v>424</v>
      </c>
      <c r="G71" s="171" t="s">
        <v>240</v>
      </c>
      <c r="H71" s="177">
        <v>44699</v>
      </c>
      <c r="I71" s="174">
        <v>44707</v>
      </c>
      <c r="J71" s="182" t="s">
        <v>425</v>
      </c>
    </row>
    <row r="72" spans="1:10" ht="60" x14ac:dyDescent="0.2">
      <c r="A72" s="166" t="s">
        <v>426</v>
      </c>
      <c r="B72" s="170" t="s">
        <v>246</v>
      </c>
      <c r="C72" s="172" t="s">
        <v>247</v>
      </c>
      <c r="D72" s="171" t="s">
        <v>427</v>
      </c>
      <c r="E72" s="162">
        <v>35000</v>
      </c>
      <c r="F72" s="172" t="s">
        <v>428</v>
      </c>
      <c r="G72" s="171" t="s">
        <v>240</v>
      </c>
      <c r="H72" s="173">
        <v>44581</v>
      </c>
      <c r="I72" s="174">
        <v>44946</v>
      </c>
      <c r="J72" s="182" t="s">
        <v>251</v>
      </c>
    </row>
    <row r="73" spans="1:10" ht="36" x14ac:dyDescent="0.2">
      <c r="A73" s="166" t="s">
        <v>429</v>
      </c>
      <c r="B73" s="170" t="s">
        <v>246</v>
      </c>
      <c r="C73" s="172" t="s">
        <v>247</v>
      </c>
      <c r="D73" s="171" t="s">
        <v>430</v>
      </c>
      <c r="E73" s="162">
        <v>30000</v>
      </c>
      <c r="F73" s="178" t="s">
        <v>431</v>
      </c>
      <c r="G73" s="171" t="s">
        <v>240</v>
      </c>
      <c r="H73" s="173">
        <v>44582</v>
      </c>
      <c r="I73" s="174">
        <v>44895</v>
      </c>
      <c r="J73" s="182" t="s">
        <v>251</v>
      </c>
    </row>
    <row r="74" spans="1:10" ht="36" x14ac:dyDescent="0.2">
      <c r="A74" s="166" t="s">
        <v>432</v>
      </c>
      <c r="B74" s="170" t="s">
        <v>246</v>
      </c>
      <c r="C74" s="172" t="s">
        <v>247</v>
      </c>
      <c r="D74" s="171" t="s">
        <v>433</v>
      </c>
      <c r="E74" s="162">
        <v>36000</v>
      </c>
      <c r="F74" s="178" t="s">
        <v>377</v>
      </c>
      <c r="G74" s="171" t="s">
        <v>240</v>
      </c>
      <c r="H74" s="173">
        <v>44582</v>
      </c>
      <c r="I74" s="174">
        <v>44773</v>
      </c>
      <c r="J74" s="182" t="s">
        <v>251</v>
      </c>
    </row>
    <row r="75" spans="1:10" ht="48" x14ac:dyDescent="0.2">
      <c r="A75" s="166" t="s">
        <v>434</v>
      </c>
      <c r="B75" s="170" t="s">
        <v>246</v>
      </c>
      <c r="C75" s="172" t="s">
        <v>247</v>
      </c>
      <c r="D75" s="171" t="s">
        <v>435</v>
      </c>
      <c r="E75" s="162">
        <v>34200</v>
      </c>
      <c r="F75" s="178" t="s">
        <v>436</v>
      </c>
      <c r="G75" s="171" t="s">
        <v>240</v>
      </c>
      <c r="H75" s="173">
        <v>44582</v>
      </c>
      <c r="I75" s="174">
        <v>44865</v>
      </c>
      <c r="J75" s="182" t="s">
        <v>251</v>
      </c>
    </row>
    <row r="76" spans="1:10" ht="36" x14ac:dyDescent="0.2">
      <c r="A76" s="166" t="s">
        <v>437</v>
      </c>
      <c r="B76" s="170" t="s">
        <v>246</v>
      </c>
      <c r="C76" s="172" t="s">
        <v>247</v>
      </c>
      <c r="D76" s="171" t="s">
        <v>438</v>
      </c>
      <c r="E76" s="162">
        <v>30000</v>
      </c>
      <c r="F76" s="178" t="s">
        <v>439</v>
      </c>
      <c r="G76" s="171" t="s">
        <v>250</v>
      </c>
      <c r="H76" s="173">
        <v>44596</v>
      </c>
      <c r="I76" s="174">
        <v>44773</v>
      </c>
      <c r="J76" s="182" t="s">
        <v>251</v>
      </c>
    </row>
    <row r="77" spans="1:10" ht="36" x14ac:dyDescent="0.2">
      <c r="A77" s="166" t="s">
        <v>440</v>
      </c>
      <c r="B77" s="170" t="s">
        <v>246</v>
      </c>
      <c r="C77" s="172" t="s">
        <v>247</v>
      </c>
      <c r="D77" s="171" t="s">
        <v>441</v>
      </c>
      <c r="E77" s="162">
        <v>36000</v>
      </c>
      <c r="F77" s="178" t="s">
        <v>442</v>
      </c>
      <c r="G77" s="171" t="s">
        <v>250</v>
      </c>
      <c r="H77" s="173">
        <v>44615</v>
      </c>
      <c r="I77" s="174">
        <v>44804</v>
      </c>
      <c r="J77" s="182" t="s">
        <v>251</v>
      </c>
    </row>
    <row r="78" spans="1:10" ht="48" x14ac:dyDescent="0.2">
      <c r="A78" s="166" t="s">
        <v>443</v>
      </c>
      <c r="B78" s="170" t="s">
        <v>246</v>
      </c>
      <c r="C78" s="172" t="s">
        <v>247</v>
      </c>
      <c r="D78" s="171" t="s">
        <v>444</v>
      </c>
      <c r="E78" s="162">
        <v>36000</v>
      </c>
      <c r="F78" s="178" t="s">
        <v>445</v>
      </c>
      <c r="G78" s="171" t="s">
        <v>250</v>
      </c>
      <c r="H78" s="173">
        <v>44615</v>
      </c>
      <c r="I78" s="174">
        <v>44804</v>
      </c>
      <c r="J78" s="182" t="s">
        <v>251</v>
      </c>
    </row>
    <row r="79" spans="1:10" ht="36" x14ac:dyDescent="0.2">
      <c r="A79" s="166" t="s">
        <v>446</v>
      </c>
      <c r="B79" s="170" t="s">
        <v>246</v>
      </c>
      <c r="C79" s="172" t="s">
        <v>247</v>
      </c>
      <c r="D79" s="171" t="s">
        <v>447</v>
      </c>
      <c r="E79" s="162">
        <v>36000</v>
      </c>
      <c r="F79" s="178" t="s">
        <v>448</v>
      </c>
      <c r="G79" s="171" t="s">
        <v>240</v>
      </c>
      <c r="H79" s="173">
        <v>44603</v>
      </c>
      <c r="I79" s="174">
        <v>44865</v>
      </c>
      <c r="J79" s="182" t="s">
        <v>251</v>
      </c>
    </row>
    <row r="80" spans="1:10" ht="36" x14ac:dyDescent="0.2">
      <c r="A80" s="166" t="s">
        <v>449</v>
      </c>
      <c r="B80" s="170" t="s">
        <v>246</v>
      </c>
      <c r="C80" s="172" t="s">
        <v>247</v>
      </c>
      <c r="D80" s="171" t="s">
        <v>450</v>
      </c>
      <c r="E80" s="162">
        <v>33000</v>
      </c>
      <c r="F80" s="178" t="s">
        <v>277</v>
      </c>
      <c r="G80" s="171" t="s">
        <v>250</v>
      </c>
      <c r="H80" s="173">
        <v>44601</v>
      </c>
      <c r="I80" s="174">
        <v>44773</v>
      </c>
      <c r="J80" s="182" t="s">
        <v>251</v>
      </c>
    </row>
    <row r="81" spans="1:10" ht="36" x14ac:dyDescent="0.2">
      <c r="A81" s="166" t="s">
        <v>451</v>
      </c>
      <c r="B81" s="170" t="s">
        <v>246</v>
      </c>
      <c r="C81" s="172" t="s">
        <v>247</v>
      </c>
      <c r="D81" s="171" t="s">
        <v>452</v>
      </c>
      <c r="E81" s="162">
        <v>20000</v>
      </c>
      <c r="F81" s="178" t="s">
        <v>371</v>
      </c>
      <c r="G81" s="171" t="s">
        <v>240</v>
      </c>
      <c r="H81" s="173">
        <v>44600</v>
      </c>
      <c r="I81" s="174">
        <v>44615</v>
      </c>
      <c r="J81" s="182" t="s">
        <v>251</v>
      </c>
    </row>
    <row r="82" spans="1:10" ht="36" x14ac:dyDescent="0.2">
      <c r="A82" s="166" t="s">
        <v>453</v>
      </c>
      <c r="B82" s="170" t="s">
        <v>246</v>
      </c>
      <c r="C82" s="172" t="s">
        <v>247</v>
      </c>
      <c r="D82" s="171" t="s">
        <v>454</v>
      </c>
      <c r="E82" s="162">
        <v>27500</v>
      </c>
      <c r="F82" s="178" t="s">
        <v>455</v>
      </c>
      <c r="G82" s="171" t="s">
        <v>250</v>
      </c>
      <c r="H82" s="173">
        <v>44641</v>
      </c>
      <c r="I82" s="174">
        <v>44773</v>
      </c>
      <c r="J82" s="182" t="s">
        <v>251</v>
      </c>
    </row>
    <row r="83" spans="1:10" ht="36" x14ac:dyDescent="0.2">
      <c r="A83" s="166" t="s">
        <v>456</v>
      </c>
      <c r="B83" s="170" t="s">
        <v>246</v>
      </c>
      <c r="C83" s="172" t="s">
        <v>247</v>
      </c>
      <c r="D83" s="171" t="s">
        <v>457</v>
      </c>
      <c r="E83" s="162">
        <v>33000</v>
      </c>
      <c r="F83" s="178" t="s">
        <v>458</v>
      </c>
      <c r="G83" s="171" t="s">
        <v>250</v>
      </c>
      <c r="H83" s="173">
        <v>44603</v>
      </c>
      <c r="I83" s="174">
        <v>44782</v>
      </c>
      <c r="J83" s="182" t="s">
        <v>251</v>
      </c>
    </row>
    <row r="84" spans="1:10" ht="48" x14ac:dyDescent="0.2">
      <c r="A84" s="166" t="s">
        <v>459</v>
      </c>
      <c r="B84" s="170" t="s">
        <v>246</v>
      </c>
      <c r="C84" s="172" t="s">
        <v>247</v>
      </c>
      <c r="D84" s="171" t="s">
        <v>460</v>
      </c>
      <c r="E84" s="162">
        <v>35000</v>
      </c>
      <c r="F84" s="178" t="s">
        <v>332</v>
      </c>
      <c r="G84" s="171" t="s">
        <v>240</v>
      </c>
      <c r="H84" s="173">
        <v>44610</v>
      </c>
      <c r="I84" s="174">
        <v>44669</v>
      </c>
      <c r="J84" s="182" t="s">
        <v>251</v>
      </c>
    </row>
    <row r="85" spans="1:10" ht="36" x14ac:dyDescent="0.2">
      <c r="A85" s="166" t="s">
        <v>461</v>
      </c>
      <c r="B85" s="170" t="s">
        <v>246</v>
      </c>
      <c r="C85" s="172" t="s">
        <v>247</v>
      </c>
      <c r="D85" s="171" t="s">
        <v>462</v>
      </c>
      <c r="E85" s="162">
        <v>21000</v>
      </c>
      <c r="F85" s="178" t="s">
        <v>463</v>
      </c>
      <c r="G85" s="171" t="s">
        <v>250</v>
      </c>
      <c r="H85" s="173">
        <v>44620</v>
      </c>
      <c r="I85" s="174">
        <v>44681</v>
      </c>
      <c r="J85" s="182" t="s">
        <v>251</v>
      </c>
    </row>
    <row r="86" spans="1:10" ht="36" x14ac:dyDescent="0.2">
      <c r="A86" s="166" t="s">
        <v>464</v>
      </c>
      <c r="B86" s="170" t="s">
        <v>246</v>
      </c>
      <c r="C86" s="172" t="s">
        <v>247</v>
      </c>
      <c r="D86" s="171" t="s">
        <v>465</v>
      </c>
      <c r="E86" s="162">
        <v>22500</v>
      </c>
      <c r="F86" s="172" t="s">
        <v>380</v>
      </c>
      <c r="G86" s="171" t="s">
        <v>250</v>
      </c>
      <c r="H86" s="173">
        <v>44593</v>
      </c>
      <c r="I86" s="174">
        <v>44620</v>
      </c>
      <c r="J86" s="182" t="s">
        <v>251</v>
      </c>
    </row>
    <row r="87" spans="1:10" ht="36" x14ac:dyDescent="0.2">
      <c r="A87" s="166" t="s">
        <v>466</v>
      </c>
      <c r="B87" s="170" t="s">
        <v>246</v>
      </c>
      <c r="C87" s="172" t="s">
        <v>247</v>
      </c>
      <c r="D87" s="171" t="s">
        <v>467</v>
      </c>
      <c r="E87" s="162">
        <v>32000</v>
      </c>
      <c r="F87" s="178" t="s">
        <v>468</v>
      </c>
      <c r="G87" s="171" t="s">
        <v>250</v>
      </c>
      <c r="H87" s="173">
        <v>44652</v>
      </c>
      <c r="I87" s="174">
        <v>44726</v>
      </c>
      <c r="J87" s="182" t="s">
        <v>251</v>
      </c>
    </row>
    <row r="88" spans="1:10" ht="36" x14ac:dyDescent="0.2">
      <c r="A88" s="166" t="s">
        <v>469</v>
      </c>
      <c r="B88" s="170" t="s">
        <v>246</v>
      </c>
      <c r="C88" s="172" t="s">
        <v>247</v>
      </c>
      <c r="D88" s="171" t="s">
        <v>470</v>
      </c>
      <c r="E88" s="162">
        <v>28000</v>
      </c>
      <c r="F88" s="178" t="s">
        <v>471</v>
      </c>
      <c r="G88" s="171" t="s">
        <v>250</v>
      </c>
      <c r="H88" s="173">
        <v>44669</v>
      </c>
      <c r="I88" s="174">
        <v>44798</v>
      </c>
      <c r="J88" s="182" t="s">
        <v>251</v>
      </c>
    </row>
    <row r="89" spans="1:10" ht="36" x14ac:dyDescent="0.2">
      <c r="A89" s="166" t="s">
        <v>472</v>
      </c>
      <c r="B89" s="170" t="s">
        <v>246</v>
      </c>
      <c r="C89" s="172" t="s">
        <v>247</v>
      </c>
      <c r="D89" s="171" t="s">
        <v>473</v>
      </c>
      <c r="E89" s="162">
        <v>36000</v>
      </c>
      <c r="F89" s="178" t="s">
        <v>474</v>
      </c>
      <c r="G89" s="171" t="s">
        <v>240</v>
      </c>
      <c r="H89" s="173">
        <v>44691</v>
      </c>
      <c r="I89" s="174">
        <v>44810</v>
      </c>
      <c r="J89" s="182" t="s">
        <v>251</v>
      </c>
    </row>
    <row r="90" spans="1:10" ht="36" x14ac:dyDescent="0.2">
      <c r="A90" s="166" t="s">
        <v>475</v>
      </c>
      <c r="B90" s="170" t="s">
        <v>246</v>
      </c>
      <c r="C90" s="172" t="s">
        <v>247</v>
      </c>
      <c r="D90" s="171" t="s">
        <v>476</v>
      </c>
      <c r="E90" s="162">
        <v>36000</v>
      </c>
      <c r="F90" s="178" t="s">
        <v>477</v>
      </c>
      <c r="G90" s="171" t="s">
        <v>240</v>
      </c>
      <c r="H90" s="173">
        <v>44691</v>
      </c>
      <c r="I90" s="174">
        <v>44810</v>
      </c>
      <c r="J90" s="182" t="s">
        <v>251</v>
      </c>
    </row>
    <row r="91" spans="1:10" ht="36" x14ac:dyDescent="0.2">
      <c r="A91" s="166" t="s">
        <v>478</v>
      </c>
      <c r="B91" s="170" t="s">
        <v>246</v>
      </c>
      <c r="C91" s="172" t="s">
        <v>247</v>
      </c>
      <c r="D91" s="171" t="s">
        <v>479</v>
      </c>
      <c r="E91" s="162">
        <v>36000</v>
      </c>
      <c r="F91" s="178" t="s">
        <v>361</v>
      </c>
      <c r="G91" s="171" t="s">
        <v>240</v>
      </c>
      <c r="H91" s="173">
        <v>44691</v>
      </c>
      <c r="I91" s="174">
        <v>44810</v>
      </c>
      <c r="J91" s="182" t="s">
        <v>251</v>
      </c>
    </row>
    <row r="92" spans="1:10" ht="36" x14ac:dyDescent="0.2">
      <c r="A92" s="166" t="s">
        <v>480</v>
      </c>
      <c r="B92" s="170" t="s">
        <v>246</v>
      </c>
      <c r="C92" s="172" t="s">
        <v>247</v>
      </c>
      <c r="D92" s="171" t="s">
        <v>481</v>
      </c>
      <c r="E92" s="162">
        <v>20000</v>
      </c>
      <c r="F92" s="178" t="s">
        <v>482</v>
      </c>
      <c r="G92" s="171" t="s">
        <v>240</v>
      </c>
      <c r="H92" s="173">
        <v>44692</v>
      </c>
      <c r="I92" s="174">
        <v>44810</v>
      </c>
      <c r="J92" s="182" t="s">
        <v>251</v>
      </c>
    </row>
    <row r="93" spans="1:10" ht="36" x14ac:dyDescent="0.2">
      <c r="A93" s="166" t="s">
        <v>483</v>
      </c>
      <c r="B93" s="170" t="s">
        <v>246</v>
      </c>
      <c r="C93" s="172" t="s">
        <v>247</v>
      </c>
      <c r="D93" s="171" t="s">
        <v>484</v>
      </c>
      <c r="E93" s="162">
        <v>20000</v>
      </c>
      <c r="F93" s="178" t="s">
        <v>485</v>
      </c>
      <c r="G93" s="171" t="s">
        <v>240</v>
      </c>
      <c r="H93" s="173">
        <v>44691</v>
      </c>
      <c r="I93" s="174">
        <v>44810</v>
      </c>
      <c r="J93" s="182" t="s">
        <v>251</v>
      </c>
    </row>
    <row r="94" spans="1:10" ht="36" x14ac:dyDescent="0.2">
      <c r="A94" s="166" t="s">
        <v>486</v>
      </c>
      <c r="B94" s="170" t="s">
        <v>246</v>
      </c>
      <c r="C94" s="172" t="s">
        <v>247</v>
      </c>
      <c r="D94" s="171" t="s">
        <v>487</v>
      </c>
      <c r="E94" s="162">
        <v>28000</v>
      </c>
      <c r="F94" s="178" t="s">
        <v>488</v>
      </c>
      <c r="G94" s="171" t="s">
        <v>240</v>
      </c>
      <c r="H94" s="173">
        <v>44691</v>
      </c>
      <c r="I94" s="174">
        <v>44810</v>
      </c>
      <c r="J94" s="182" t="s">
        <v>251</v>
      </c>
    </row>
    <row r="95" spans="1:10" ht="36" x14ac:dyDescent="0.2">
      <c r="A95" s="166" t="s">
        <v>489</v>
      </c>
      <c r="B95" s="170" t="s">
        <v>246</v>
      </c>
      <c r="C95" s="172" t="s">
        <v>247</v>
      </c>
      <c r="D95" s="171" t="s">
        <v>490</v>
      </c>
      <c r="E95" s="162">
        <v>28000</v>
      </c>
      <c r="F95" s="178" t="s">
        <v>491</v>
      </c>
      <c r="G95" s="171" t="s">
        <v>240</v>
      </c>
      <c r="H95" s="173">
        <v>44692</v>
      </c>
      <c r="I95" s="174">
        <v>44810</v>
      </c>
      <c r="J95" s="182" t="s">
        <v>251</v>
      </c>
    </row>
    <row r="96" spans="1:10" ht="36" x14ac:dyDescent="0.2">
      <c r="A96" s="166" t="s">
        <v>492</v>
      </c>
      <c r="B96" s="170" t="s">
        <v>246</v>
      </c>
      <c r="C96" s="172" t="s">
        <v>247</v>
      </c>
      <c r="D96" s="171" t="s">
        <v>493</v>
      </c>
      <c r="E96" s="162">
        <v>35000</v>
      </c>
      <c r="F96" s="178" t="s">
        <v>494</v>
      </c>
      <c r="G96" s="171" t="s">
        <v>240</v>
      </c>
      <c r="H96" s="173">
        <v>44692</v>
      </c>
      <c r="I96" s="174">
        <v>44810</v>
      </c>
      <c r="J96" s="182" t="s">
        <v>251</v>
      </c>
    </row>
    <row r="97" spans="1:10" ht="36" x14ac:dyDescent="0.2">
      <c r="A97" s="166" t="s">
        <v>495</v>
      </c>
      <c r="B97" s="170" t="s">
        <v>246</v>
      </c>
      <c r="C97" s="172" t="s">
        <v>247</v>
      </c>
      <c r="D97" s="171" t="s">
        <v>496</v>
      </c>
      <c r="E97" s="162">
        <v>32000</v>
      </c>
      <c r="F97" s="178" t="s">
        <v>497</v>
      </c>
      <c r="G97" s="171" t="s">
        <v>240</v>
      </c>
      <c r="H97" s="173">
        <v>44704</v>
      </c>
      <c r="I97" s="174">
        <v>44949</v>
      </c>
      <c r="J97" s="182" t="s">
        <v>251</v>
      </c>
    </row>
    <row r="98" spans="1:10" ht="36" x14ac:dyDescent="0.2">
      <c r="A98" s="166" t="s">
        <v>498</v>
      </c>
      <c r="B98" s="170" t="s">
        <v>246</v>
      </c>
      <c r="C98" s="172" t="s">
        <v>247</v>
      </c>
      <c r="D98" s="171" t="s">
        <v>499</v>
      </c>
      <c r="E98" s="162">
        <v>36000</v>
      </c>
      <c r="F98" s="178" t="s">
        <v>500</v>
      </c>
      <c r="G98" s="171" t="s">
        <v>240</v>
      </c>
      <c r="H98" s="173">
        <v>44692</v>
      </c>
      <c r="I98" s="174">
        <v>44810</v>
      </c>
      <c r="J98" s="182" t="s">
        <v>251</v>
      </c>
    </row>
    <row r="99" spans="1:10" ht="36" x14ac:dyDescent="0.2">
      <c r="A99" s="166" t="s">
        <v>501</v>
      </c>
      <c r="B99" s="170" t="s">
        <v>246</v>
      </c>
      <c r="C99" s="172" t="s">
        <v>247</v>
      </c>
      <c r="D99" s="171" t="s">
        <v>502</v>
      </c>
      <c r="E99" s="162">
        <v>36000</v>
      </c>
      <c r="F99" s="178" t="s">
        <v>503</v>
      </c>
      <c r="G99" s="171" t="s">
        <v>240</v>
      </c>
      <c r="H99" s="173">
        <v>44704</v>
      </c>
      <c r="I99" s="174">
        <v>44949</v>
      </c>
      <c r="J99" s="182" t="s">
        <v>251</v>
      </c>
    </row>
    <row r="100" spans="1:10" ht="36" x14ac:dyDescent="0.2">
      <c r="A100" s="166" t="s">
        <v>504</v>
      </c>
      <c r="B100" s="170" t="s">
        <v>246</v>
      </c>
      <c r="C100" s="172" t="s">
        <v>247</v>
      </c>
      <c r="D100" s="171" t="s">
        <v>505</v>
      </c>
      <c r="E100" s="162">
        <v>36000</v>
      </c>
      <c r="F100" s="178" t="s">
        <v>506</v>
      </c>
      <c r="G100" s="171" t="s">
        <v>240</v>
      </c>
      <c r="H100" s="173">
        <v>44704</v>
      </c>
      <c r="I100" s="174">
        <v>44949</v>
      </c>
      <c r="J100" s="182" t="s">
        <v>251</v>
      </c>
    </row>
    <row r="101" spans="1:10" ht="36" x14ac:dyDescent="0.2">
      <c r="A101" s="166" t="s">
        <v>507</v>
      </c>
      <c r="B101" s="170" t="s">
        <v>246</v>
      </c>
      <c r="C101" s="172" t="s">
        <v>247</v>
      </c>
      <c r="D101" s="171" t="s">
        <v>508</v>
      </c>
      <c r="E101" s="162">
        <v>20000</v>
      </c>
      <c r="F101" s="178" t="s">
        <v>509</v>
      </c>
      <c r="G101" s="171" t="s">
        <v>240</v>
      </c>
      <c r="H101" s="173">
        <v>44693</v>
      </c>
      <c r="I101" s="174">
        <v>44932</v>
      </c>
      <c r="J101" s="182" t="s">
        <v>251</v>
      </c>
    </row>
    <row r="102" spans="1:10" ht="36" x14ac:dyDescent="0.2">
      <c r="A102" s="166" t="s">
        <v>510</v>
      </c>
      <c r="B102" s="170" t="s">
        <v>246</v>
      </c>
      <c r="C102" s="172" t="s">
        <v>247</v>
      </c>
      <c r="D102" s="171" t="s">
        <v>511</v>
      </c>
      <c r="E102" s="162">
        <v>20000</v>
      </c>
      <c r="F102" s="178" t="s">
        <v>512</v>
      </c>
      <c r="G102" s="171" t="s">
        <v>240</v>
      </c>
      <c r="H102" s="173">
        <v>44692</v>
      </c>
      <c r="I102" s="174">
        <v>44926</v>
      </c>
      <c r="J102" s="182" t="s">
        <v>251</v>
      </c>
    </row>
    <row r="103" spans="1:10" ht="36" x14ac:dyDescent="0.2">
      <c r="A103" s="166" t="s">
        <v>513</v>
      </c>
      <c r="B103" s="170" t="s">
        <v>246</v>
      </c>
      <c r="C103" s="172" t="s">
        <v>247</v>
      </c>
      <c r="D103" s="171" t="s">
        <v>514</v>
      </c>
      <c r="E103" s="162">
        <v>22000</v>
      </c>
      <c r="F103" s="178" t="s">
        <v>515</v>
      </c>
      <c r="G103" s="171" t="s">
        <v>250</v>
      </c>
      <c r="H103" s="173">
        <v>44707</v>
      </c>
      <c r="I103" s="174">
        <v>44796</v>
      </c>
      <c r="J103" s="182" t="s">
        <v>251</v>
      </c>
    </row>
    <row r="104" spans="1:10" ht="48" x14ac:dyDescent="0.2">
      <c r="A104" s="166" t="s">
        <v>516</v>
      </c>
      <c r="B104" s="170" t="s">
        <v>246</v>
      </c>
      <c r="C104" s="172" t="s">
        <v>247</v>
      </c>
      <c r="D104" s="171" t="s">
        <v>517</v>
      </c>
      <c r="E104" s="162">
        <v>33000</v>
      </c>
      <c r="F104" s="178" t="s">
        <v>518</v>
      </c>
      <c r="G104" s="171" t="s">
        <v>240</v>
      </c>
      <c r="H104" s="173">
        <v>44707</v>
      </c>
      <c r="I104" s="174">
        <v>44887</v>
      </c>
      <c r="J104" s="182" t="s">
        <v>251</v>
      </c>
    </row>
    <row r="105" spans="1:10" ht="36" x14ac:dyDescent="0.2">
      <c r="A105" s="166" t="s">
        <v>519</v>
      </c>
      <c r="B105" s="170" t="s">
        <v>246</v>
      </c>
      <c r="C105" s="172" t="s">
        <v>247</v>
      </c>
      <c r="D105" s="171" t="s">
        <v>520</v>
      </c>
      <c r="E105" s="162">
        <v>32900</v>
      </c>
      <c r="F105" s="178" t="s">
        <v>521</v>
      </c>
      <c r="G105" s="171" t="s">
        <v>250</v>
      </c>
      <c r="H105" s="173">
        <v>44726</v>
      </c>
      <c r="I105" s="174">
        <v>45091</v>
      </c>
      <c r="J105" s="182" t="s">
        <v>251</v>
      </c>
    </row>
    <row r="106" spans="1:10" ht="36" x14ac:dyDescent="0.2">
      <c r="A106" s="166" t="s">
        <v>522</v>
      </c>
      <c r="B106" s="170" t="s">
        <v>246</v>
      </c>
      <c r="C106" s="172" t="s">
        <v>247</v>
      </c>
      <c r="D106" s="171" t="s">
        <v>523</v>
      </c>
      <c r="E106" s="162">
        <v>26400</v>
      </c>
      <c r="F106" s="178" t="s">
        <v>524</v>
      </c>
      <c r="G106" s="171" t="s">
        <v>240</v>
      </c>
      <c r="H106" s="173">
        <v>44732</v>
      </c>
      <c r="I106" s="174">
        <v>44926</v>
      </c>
      <c r="J106" s="182" t="s">
        <v>251</v>
      </c>
    </row>
    <row r="107" spans="1:10" ht="36" x14ac:dyDescent="0.2">
      <c r="A107" s="166" t="s">
        <v>525</v>
      </c>
      <c r="B107" s="170" t="s">
        <v>246</v>
      </c>
      <c r="C107" s="172" t="s">
        <v>247</v>
      </c>
      <c r="D107" s="171" t="s">
        <v>526</v>
      </c>
      <c r="E107" s="162">
        <v>31569.72</v>
      </c>
      <c r="F107" s="178" t="s">
        <v>527</v>
      </c>
      <c r="G107" s="171" t="s">
        <v>240</v>
      </c>
      <c r="H107" s="173">
        <v>44708</v>
      </c>
      <c r="I107" s="174">
        <v>45073</v>
      </c>
      <c r="J107" s="182" t="s">
        <v>251</v>
      </c>
    </row>
    <row r="108" spans="1:10" ht="36" x14ac:dyDescent="0.2">
      <c r="A108" s="166" t="s">
        <v>528</v>
      </c>
      <c r="B108" s="170" t="s">
        <v>246</v>
      </c>
      <c r="C108" s="172" t="s">
        <v>247</v>
      </c>
      <c r="D108" s="171" t="s">
        <v>529</v>
      </c>
      <c r="E108" s="162">
        <v>35950</v>
      </c>
      <c r="F108" s="178" t="s">
        <v>280</v>
      </c>
      <c r="G108" s="171" t="s">
        <v>240</v>
      </c>
      <c r="H108" s="173">
        <v>44715</v>
      </c>
      <c r="I108" s="174">
        <v>44915</v>
      </c>
      <c r="J108" s="182" t="s">
        <v>251</v>
      </c>
    </row>
    <row r="109" spans="1:10" ht="36" x14ac:dyDescent="0.2">
      <c r="A109" s="166" t="s">
        <v>530</v>
      </c>
      <c r="B109" s="170" t="s">
        <v>246</v>
      </c>
      <c r="C109" s="172" t="s">
        <v>247</v>
      </c>
      <c r="D109" s="171" t="s">
        <v>531</v>
      </c>
      <c r="E109" s="162">
        <v>25716</v>
      </c>
      <c r="F109" s="178" t="s">
        <v>532</v>
      </c>
      <c r="G109" s="171" t="s">
        <v>240</v>
      </c>
      <c r="H109" s="173">
        <v>44713</v>
      </c>
      <c r="I109" s="174" t="s">
        <v>533</v>
      </c>
      <c r="J109" s="182" t="s">
        <v>251</v>
      </c>
    </row>
    <row r="110" spans="1:10" ht="36" x14ac:dyDescent="0.2">
      <c r="A110" s="166" t="s">
        <v>534</v>
      </c>
      <c r="B110" s="170" t="s">
        <v>246</v>
      </c>
      <c r="C110" s="172" t="s">
        <v>247</v>
      </c>
      <c r="D110" s="171" t="s">
        <v>535</v>
      </c>
      <c r="E110" s="162">
        <v>24000</v>
      </c>
      <c r="F110" s="178" t="s">
        <v>364</v>
      </c>
      <c r="G110" s="171" t="s">
        <v>240</v>
      </c>
      <c r="H110" s="173">
        <v>44728</v>
      </c>
      <c r="I110" s="174">
        <v>44907</v>
      </c>
      <c r="J110" s="182" t="s">
        <v>251</v>
      </c>
    </row>
    <row r="111" spans="1:10" ht="36" x14ac:dyDescent="0.2">
      <c r="A111" s="166" t="s">
        <v>536</v>
      </c>
      <c r="B111" s="170" t="s">
        <v>246</v>
      </c>
      <c r="C111" s="172" t="s">
        <v>247</v>
      </c>
      <c r="D111" s="171" t="s">
        <v>537</v>
      </c>
      <c r="E111" s="162">
        <v>27000</v>
      </c>
      <c r="F111" s="178" t="s">
        <v>538</v>
      </c>
      <c r="G111" s="171" t="s">
        <v>240</v>
      </c>
      <c r="H111" s="173">
        <v>44728</v>
      </c>
      <c r="I111" s="174">
        <v>44907</v>
      </c>
      <c r="J111" s="182" t="s">
        <v>251</v>
      </c>
    </row>
    <row r="112" spans="1:10" ht="36" x14ac:dyDescent="0.2">
      <c r="A112" s="166" t="s">
        <v>539</v>
      </c>
      <c r="B112" s="170" t="s">
        <v>246</v>
      </c>
      <c r="C112" s="172" t="s">
        <v>247</v>
      </c>
      <c r="D112" s="171" t="s">
        <v>540</v>
      </c>
      <c r="E112" s="162">
        <v>36500</v>
      </c>
      <c r="F112" s="178" t="s">
        <v>541</v>
      </c>
      <c r="G112" s="171" t="s">
        <v>240</v>
      </c>
      <c r="H112" s="173">
        <v>44729</v>
      </c>
      <c r="I112" s="174">
        <v>44858</v>
      </c>
      <c r="J112" s="182" t="s">
        <v>251</v>
      </c>
    </row>
    <row r="113" spans="1:10" ht="48" x14ac:dyDescent="0.2">
      <c r="A113" s="166" t="s">
        <v>542</v>
      </c>
      <c r="B113" s="170" t="s">
        <v>246</v>
      </c>
      <c r="C113" s="172" t="s">
        <v>247</v>
      </c>
      <c r="D113" s="171" t="s">
        <v>543</v>
      </c>
      <c r="E113" s="162">
        <v>30000</v>
      </c>
      <c r="F113" s="178" t="s">
        <v>544</v>
      </c>
      <c r="G113" s="171" t="s">
        <v>240</v>
      </c>
      <c r="H113" s="173">
        <v>44729</v>
      </c>
      <c r="I113" s="174">
        <v>44818</v>
      </c>
      <c r="J113" s="182" t="s">
        <v>251</v>
      </c>
    </row>
    <row r="114" spans="1:10" ht="60" x14ac:dyDescent="0.2">
      <c r="A114" s="166" t="s">
        <v>545</v>
      </c>
      <c r="B114" s="170" t="s">
        <v>246</v>
      </c>
      <c r="C114" s="172" t="s">
        <v>247</v>
      </c>
      <c r="D114" s="171" t="s">
        <v>546</v>
      </c>
      <c r="E114" s="162">
        <v>36500</v>
      </c>
      <c r="F114" s="172" t="s">
        <v>380</v>
      </c>
      <c r="G114" s="171" t="s">
        <v>240</v>
      </c>
      <c r="H114" s="173">
        <v>44729</v>
      </c>
      <c r="I114" s="174">
        <v>44858</v>
      </c>
      <c r="J114" s="182" t="s">
        <v>251</v>
      </c>
    </row>
    <row r="115" spans="1:10" ht="48" x14ac:dyDescent="0.2">
      <c r="A115" s="166" t="s">
        <v>547</v>
      </c>
      <c r="B115" s="170" t="s">
        <v>246</v>
      </c>
      <c r="C115" s="172" t="s">
        <v>247</v>
      </c>
      <c r="D115" s="171" t="s">
        <v>548</v>
      </c>
      <c r="E115" s="162">
        <v>29250</v>
      </c>
      <c r="F115" s="178" t="s">
        <v>549</v>
      </c>
      <c r="G115" s="171" t="s">
        <v>240</v>
      </c>
      <c r="H115" s="173">
        <v>44729</v>
      </c>
      <c r="I115" s="174">
        <v>44923</v>
      </c>
      <c r="J115" s="182" t="s">
        <v>251</v>
      </c>
    </row>
    <row r="116" spans="1:10" ht="36" x14ac:dyDescent="0.2">
      <c r="A116" s="166" t="s">
        <v>550</v>
      </c>
      <c r="B116" s="170" t="s">
        <v>246</v>
      </c>
      <c r="C116" s="172" t="s">
        <v>247</v>
      </c>
      <c r="D116" s="171" t="s">
        <v>551</v>
      </c>
      <c r="E116" s="162">
        <v>26000</v>
      </c>
      <c r="F116" s="178" t="s">
        <v>552</v>
      </c>
      <c r="G116" s="171" t="s">
        <v>240</v>
      </c>
      <c r="H116" s="173">
        <v>44729</v>
      </c>
      <c r="I116" s="174">
        <v>44923</v>
      </c>
      <c r="J116" s="182" t="s">
        <v>251</v>
      </c>
    </row>
    <row r="117" spans="1:10" ht="36" x14ac:dyDescent="0.2">
      <c r="A117" s="166" t="s">
        <v>553</v>
      </c>
      <c r="B117" s="170" t="s">
        <v>246</v>
      </c>
      <c r="C117" s="172" t="s">
        <v>247</v>
      </c>
      <c r="D117" s="171" t="s">
        <v>554</v>
      </c>
      <c r="E117" s="162">
        <v>24000</v>
      </c>
      <c r="F117" s="178" t="s">
        <v>555</v>
      </c>
      <c r="G117" s="171" t="s">
        <v>240</v>
      </c>
      <c r="H117" s="173">
        <v>44729</v>
      </c>
      <c r="I117" s="174">
        <v>44923</v>
      </c>
      <c r="J117" s="182" t="s">
        <v>251</v>
      </c>
    </row>
    <row r="118" spans="1:10" ht="60" x14ac:dyDescent="0.2">
      <c r="A118" s="166" t="s">
        <v>556</v>
      </c>
      <c r="B118" s="170" t="s">
        <v>246</v>
      </c>
      <c r="C118" s="172" t="s">
        <v>247</v>
      </c>
      <c r="D118" s="171" t="s">
        <v>557</v>
      </c>
      <c r="E118" s="162">
        <v>30000</v>
      </c>
      <c r="F118" s="178" t="s">
        <v>558</v>
      </c>
      <c r="G118" s="171" t="s">
        <v>250</v>
      </c>
      <c r="H118" s="173">
        <v>44729</v>
      </c>
      <c r="I118" s="174">
        <v>44923</v>
      </c>
      <c r="J118" s="182" t="s">
        <v>251</v>
      </c>
    </row>
    <row r="119" spans="1:10" ht="60" x14ac:dyDescent="0.2">
      <c r="A119" s="166" t="s">
        <v>559</v>
      </c>
      <c r="B119" s="170" t="s">
        <v>246</v>
      </c>
      <c r="C119" s="172" t="s">
        <v>247</v>
      </c>
      <c r="D119" s="171" t="s">
        <v>560</v>
      </c>
      <c r="E119" s="162">
        <v>35000</v>
      </c>
      <c r="F119" s="172" t="s">
        <v>249</v>
      </c>
      <c r="G119" s="171" t="s">
        <v>240</v>
      </c>
      <c r="H119" s="173">
        <v>44729</v>
      </c>
      <c r="I119" s="174">
        <v>44818</v>
      </c>
      <c r="J119" s="182" t="s">
        <v>251</v>
      </c>
    </row>
    <row r="120" spans="1:10" ht="48" x14ac:dyDescent="0.2">
      <c r="A120" s="166" t="s">
        <v>561</v>
      </c>
      <c r="B120" s="170" t="s">
        <v>246</v>
      </c>
      <c r="C120" s="172" t="s">
        <v>247</v>
      </c>
      <c r="D120" s="171" t="s">
        <v>562</v>
      </c>
      <c r="E120" s="162">
        <v>35000</v>
      </c>
      <c r="F120" s="178" t="s">
        <v>563</v>
      </c>
      <c r="G120" s="171" t="s">
        <v>240</v>
      </c>
      <c r="H120" s="173">
        <v>44729</v>
      </c>
      <c r="I120" s="174">
        <v>44818</v>
      </c>
      <c r="J120" s="182" t="s">
        <v>251</v>
      </c>
    </row>
    <row r="121" spans="1:10" ht="48" x14ac:dyDescent="0.2">
      <c r="A121" s="166" t="s">
        <v>564</v>
      </c>
      <c r="B121" s="170" t="s">
        <v>246</v>
      </c>
      <c r="C121" s="172" t="s">
        <v>247</v>
      </c>
      <c r="D121" s="171" t="s">
        <v>565</v>
      </c>
      <c r="E121" s="162">
        <v>36500</v>
      </c>
      <c r="F121" s="178" t="s">
        <v>358</v>
      </c>
      <c r="G121" s="171" t="s">
        <v>240</v>
      </c>
      <c r="H121" s="173">
        <v>44729</v>
      </c>
      <c r="I121" s="174">
        <v>44818</v>
      </c>
      <c r="J121" s="182" t="s">
        <v>251</v>
      </c>
    </row>
    <row r="122" spans="1:10" ht="36" x14ac:dyDescent="0.2">
      <c r="A122" s="166" t="s">
        <v>566</v>
      </c>
      <c r="B122" s="170" t="s">
        <v>246</v>
      </c>
      <c r="C122" s="172" t="s">
        <v>247</v>
      </c>
      <c r="D122" s="171" t="s">
        <v>567</v>
      </c>
      <c r="E122" s="162">
        <v>27000</v>
      </c>
      <c r="F122" s="178" t="s">
        <v>568</v>
      </c>
      <c r="G122" s="171" t="s">
        <v>240</v>
      </c>
      <c r="H122" s="173">
        <v>44739</v>
      </c>
      <c r="I122" s="174">
        <v>44948</v>
      </c>
      <c r="J122" s="182" t="s">
        <v>251</v>
      </c>
    </row>
    <row r="123" spans="1:10" ht="36" x14ac:dyDescent="0.2">
      <c r="A123" s="166" t="s">
        <v>569</v>
      </c>
      <c r="B123" s="170" t="s">
        <v>246</v>
      </c>
      <c r="C123" s="172" t="s">
        <v>247</v>
      </c>
      <c r="D123" s="171" t="s">
        <v>570</v>
      </c>
      <c r="E123" s="162">
        <v>21000</v>
      </c>
      <c r="F123" s="178" t="s">
        <v>571</v>
      </c>
      <c r="G123" s="171" t="s">
        <v>240</v>
      </c>
      <c r="H123" s="173">
        <v>44743</v>
      </c>
      <c r="I123" s="174">
        <v>44920</v>
      </c>
      <c r="J123" s="182" t="s">
        <v>251</v>
      </c>
    </row>
    <row r="124" spans="1:10" ht="36" x14ac:dyDescent="0.2">
      <c r="A124" s="166" t="s">
        <v>572</v>
      </c>
      <c r="B124" s="170" t="s">
        <v>246</v>
      </c>
      <c r="C124" s="172" t="s">
        <v>247</v>
      </c>
      <c r="D124" s="171" t="s">
        <v>573</v>
      </c>
      <c r="E124" s="162">
        <v>31700</v>
      </c>
      <c r="F124" s="178" t="s">
        <v>574</v>
      </c>
      <c r="G124" s="171" t="s">
        <v>240</v>
      </c>
      <c r="H124" s="173">
        <v>44754</v>
      </c>
      <c r="I124" s="174">
        <v>45119</v>
      </c>
      <c r="J124" s="182" t="s">
        <v>251</v>
      </c>
    </row>
    <row r="125" spans="1:10" ht="36" x14ac:dyDescent="0.2">
      <c r="A125" s="166" t="s">
        <v>575</v>
      </c>
      <c r="B125" s="170" t="s">
        <v>246</v>
      </c>
      <c r="C125" s="172" t="s">
        <v>247</v>
      </c>
      <c r="D125" s="171" t="s">
        <v>576</v>
      </c>
      <c r="E125" s="162">
        <v>22500</v>
      </c>
      <c r="F125" s="178" t="s">
        <v>577</v>
      </c>
      <c r="G125" s="171" t="s">
        <v>240</v>
      </c>
      <c r="H125" s="173">
        <v>44754</v>
      </c>
      <c r="I125" s="174">
        <v>44904</v>
      </c>
      <c r="J125" s="182" t="s">
        <v>251</v>
      </c>
    </row>
    <row r="126" spans="1:10" ht="36" x14ac:dyDescent="0.2">
      <c r="A126" s="166" t="s">
        <v>501</v>
      </c>
      <c r="B126" s="170" t="s">
        <v>246</v>
      </c>
      <c r="C126" s="172" t="s">
        <v>247</v>
      </c>
      <c r="D126" s="171" t="s">
        <v>578</v>
      </c>
      <c r="E126" s="162">
        <v>20400</v>
      </c>
      <c r="F126" s="179" t="s">
        <v>579</v>
      </c>
      <c r="G126" s="171" t="s">
        <v>240</v>
      </c>
      <c r="H126" s="173">
        <v>44782</v>
      </c>
      <c r="I126" s="174">
        <v>44902</v>
      </c>
      <c r="J126" s="182" t="s">
        <v>251</v>
      </c>
    </row>
    <row r="127" spans="1:10" ht="48" x14ac:dyDescent="0.2">
      <c r="A127" s="166" t="s">
        <v>580</v>
      </c>
      <c r="B127" s="170" t="s">
        <v>246</v>
      </c>
      <c r="C127" s="172" t="s">
        <v>247</v>
      </c>
      <c r="D127" s="171" t="s">
        <v>581</v>
      </c>
      <c r="E127" s="162">
        <v>20400</v>
      </c>
      <c r="F127" s="172" t="s">
        <v>582</v>
      </c>
      <c r="G127" s="171" t="s">
        <v>240</v>
      </c>
      <c r="H127" s="173">
        <v>44760</v>
      </c>
      <c r="I127" s="174">
        <v>44880</v>
      </c>
      <c r="J127" s="182" t="s">
        <v>251</v>
      </c>
    </row>
    <row r="128" spans="1:10" ht="48" x14ac:dyDescent="0.2">
      <c r="A128" s="166" t="s">
        <v>583</v>
      </c>
      <c r="B128" s="170" t="s">
        <v>246</v>
      </c>
      <c r="C128" s="172" t="s">
        <v>247</v>
      </c>
      <c r="D128" s="171" t="s">
        <v>584</v>
      </c>
      <c r="E128" s="162">
        <v>20400</v>
      </c>
      <c r="F128" s="172" t="s">
        <v>585</v>
      </c>
      <c r="G128" s="171" t="s">
        <v>240</v>
      </c>
      <c r="H128" s="173">
        <v>44760</v>
      </c>
      <c r="I128" s="174">
        <v>44879</v>
      </c>
      <c r="J128" s="182" t="s">
        <v>251</v>
      </c>
    </row>
    <row r="129" spans="1:10" ht="48" x14ac:dyDescent="0.2">
      <c r="A129" s="166" t="s">
        <v>586</v>
      </c>
      <c r="B129" s="170" t="s">
        <v>246</v>
      </c>
      <c r="C129" s="172" t="s">
        <v>247</v>
      </c>
      <c r="D129" s="171" t="s">
        <v>587</v>
      </c>
      <c r="E129" s="162">
        <v>22500</v>
      </c>
      <c r="F129" s="178" t="s">
        <v>588</v>
      </c>
      <c r="G129" s="171" t="s">
        <v>240</v>
      </c>
      <c r="H129" s="173">
        <v>44767</v>
      </c>
      <c r="I129" s="174">
        <v>44916</v>
      </c>
      <c r="J129" s="182" t="s">
        <v>251</v>
      </c>
    </row>
    <row r="130" spans="1:10" ht="36" x14ac:dyDescent="0.2">
      <c r="A130" s="166" t="s">
        <v>589</v>
      </c>
      <c r="B130" s="170" t="s">
        <v>246</v>
      </c>
      <c r="C130" s="172" t="s">
        <v>247</v>
      </c>
      <c r="D130" s="171" t="s">
        <v>590</v>
      </c>
      <c r="E130" s="162">
        <v>22500</v>
      </c>
      <c r="F130" s="178" t="s">
        <v>591</v>
      </c>
      <c r="G130" s="171" t="s">
        <v>240</v>
      </c>
      <c r="H130" s="173">
        <v>44763</v>
      </c>
      <c r="I130" s="174">
        <v>44912</v>
      </c>
      <c r="J130" s="182" t="s">
        <v>251</v>
      </c>
    </row>
    <row r="131" spans="1:10" ht="36" x14ac:dyDescent="0.2">
      <c r="A131" s="166" t="s">
        <v>592</v>
      </c>
      <c r="B131" s="170" t="s">
        <v>246</v>
      </c>
      <c r="C131" s="172" t="s">
        <v>247</v>
      </c>
      <c r="D131" s="171" t="s">
        <v>593</v>
      </c>
      <c r="E131" s="162">
        <v>22500</v>
      </c>
      <c r="F131" s="178" t="s">
        <v>594</v>
      </c>
      <c r="G131" s="171" t="s">
        <v>240</v>
      </c>
      <c r="H131" s="173">
        <v>44774</v>
      </c>
      <c r="I131" s="174">
        <v>44926</v>
      </c>
      <c r="J131" s="182" t="s">
        <v>251</v>
      </c>
    </row>
    <row r="132" spans="1:10" ht="36" x14ac:dyDescent="0.2">
      <c r="A132" s="166" t="s">
        <v>595</v>
      </c>
      <c r="B132" s="170" t="s">
        <v>246</v>
      </c>
      <c r="C132" s="172" t="s">
        <v>247</v>
      </c>
      <c r="D132" s="171" t="s">
        <v>596</v>
      </c>
      <c r="E132" s="162">
        <v>27500</v>
      </c>
      <c r="F132" s="179" t="s">
        <v>597</v>
      </c>
      <c r="G132" s="171" t="s">
        <v>240</v>
      </c>
      <c r="H132" s="173">
        <v>44763</v>
      </c>
      <c r="I132" s="174">
        <v>44913</v>
      </c>
      <c r="J132" s="182" t="s">
        <v>251</v>
      </c>
    </row>
    <row r="133" spans="1:10" ht="48" x14ac:dyDescent="0.2">
      <c r="A133" s="166" t="s">
        <v>598</v>
      </c>
      <c r="B133" s="170" t="s">
        <v>246</v>
      </c>
      <c r="C133" s="172" t="s">
        <v>247</v>
      </c>
      <c r="D133" s="171" t="s">
        <v>599</v>
      </c>
      <c r="E133" s="162">
        <v>30000</v>
      </c>
      <c r="F133" s="179" t="s">
        <v>377</v>
      </c>
      <c r="G133" s="171" t="s">
        <v>240</v>
      </c>
      <c r="H133" s="173">
        <v>44768</v>
      </c>
      <c r="I133" s="174">
        <v>44926</v>
      </c>
      <c r="J133" s="182" t="s">
        <v>251</v>
      </c>
    </row>
    <row r="134" spans="1:10" ht="60" x14ac:dyDescent="0.2">
      <c r="A134" s="166" t="s">
        <v>600</v>
      </c>
      <c r="B134" s="170" t="s">
        <v>246</v>
      </c>
      <c r="C134" s="172" t="s">
        <v>247</v>
      </c>
      <c r="D134" s="171" t="s">
        <v>601</v>
      </c>
      <c r="E134" s="162">
        <v>34944</v>
      </c>
      <c r="F134" s="178" t="s">
        <v>602</v>
      </c>
      <c r="G134" s="171" t="s">
        <v>240</v>
      </c>
      <c r="H134" s="173">
        <v>44769</v>
      </c>
      <c r="I134" s="174" t="s">
        <v>333</v>
      </c>
      <c r="J134" s="182" t="s">
        <v>251</v>
      </c>
    </row>
    <row r="135" spans="1:10" ht="36" x14ac:dyDescent="0.2">
      <c r="A135" s="166" t="s">
        <v>347</v>
      </c>
      <c r="B135" s="170" t="s">
        <v>246</v>
      </c>
      <c r="C135" s="172" t="s">
        <v>247</v>
      </c>
      <c r="D135" s="171" t="s">
        <v>603</v>
      </c>
      <c r="E135" s="162">
        <v>30000</v>
      </c>
      <c r="F135" s="179" t="s">
        <v>604</v>
      </c>
      <c r="G135" s="171" t="s">
        <v>240</v>
      </c>
      <c r="H135" s="173">
        <v>44776</v>
      </c>
      <c r="I135" s="174">
        <v>44865</v>
      </c>
      <c r="J135" s="182" t="s">
        <v>251</v>
      </c>
    </row>
    <row r="136" spans="1:10" ht="48" x14ac:dyDescent="0.2">
      <c r="A136" s="166" t="s">
        <v>605</v>
      </c>
      <c r="B136" s="170" t="s">
        <v>246</v>
      </c>
      <c r="C136" s="172" t="s">
        <v>247</v>
      </c>
      <c r="D136" s="171" t="s">
        <v>606</v>
      </c>
      <c r="E136" s="162">
        <v>20000</v>
      </c>
      <c r="F136" s="179" t="s">
        <v>607</v>
      </c>
      <c r="G136" s="171" t="s">
        <v>240</v>
      </c>
      <c r="H136" s="173">
        <v>44784</v>
      </c>
      <c r="I136" s="174">
        <v>44904</v>
      </c>
      <c r="J136" s="182" t="s">
        <v>251</v>
      </c>
    </row>
    <row r="137" spans="1:10" ht="60" x14ac:dyDescent="0.2">
      <c r="A137" s="166" t="s">
        <v>608</v>
      </c>
      <c r="B137" s="170" t="s">
        <v>246</v>
      </c>
      <c r="C137" s="172" t="s">
        <v>247</v>
      </c>
      <c r="D137" s="171" t="s">
        <v>609</v>
      </c>
      <c r="E137" s="162">
        <v>31500</v>
      </c>
      <c r="F137" s="179" t="s">
        <v>610</v>
      </c>
      <c r="G137" s="171" t="s">
        <v>240</v>
      </c>
      <c r="H137" s="173">
        <v>44785</v>
      </c>
      <c r="I137" s="174">
        <v>44874</v>
      </c>
      <c r="J137" s="182" t="s">
        <v>251</v>
      </c>
    </row>
    <row r="138" spans="1:10" ht="48" x14ac:dyDescent="0.2">
      <c r="A138" s="166" t="s">
        <v>611</v>
      </c>
      <c r="B138" s="170" t="s">
        <v>246</v>
      </c>
      <c r="C138" s="172" t="s">
        <v>247</v>
      </c>
      <c r="D138" s="171" t="s">
        <v>612</v>
      </c>
      <c r="E138" s="162">
        <v>21960</v>
      </c>
      <c r="F138" s="178" t="s">
        <v>613</v>
      </c>
      <c r="G138" s="171" t="s">
        <v>240</v>
      </c>
      <c r="H138" s="173">
        <v>44791</v>
      </c>
      <c r="I138" s="174">
        <v>44910</v>
      </c>
      <c r="J138" s="182" t="s">
        <v>251</v>
      </c>
    </row>
    <row r="139" spans="1:10" ht="36" x14ac:dyDescent="0.2">
      <c r="A139" s="166" t="s">
        <v>614</v>
      </c>
      <c r="B139" s="170" t="s">
        <v>246</v>
      </c>
      <c r="C139" s="172" t="s">
        <v>247</v>
      </c>
      <c r="D139" s="171" t="s">
        <v>615</v>
      </c>
      <c r="E139" s="162">
        <v>24000</v>
      </c>
      <c r="F139" s="180" t="s">
        <v>616</v>
      </c>
      <c r="G139" s="171" t="s">
        <v>240</v>
      </c>
      <c r="H139" s="173">
        <v>44805</v>
      </c>
      <c r="I139" s="174">
        <v>44926</v>
      </c>
      <c r="J139" s="182" t="s">
        <v>251</v>
      </c>
    </row>
    <row r="140" spans="1:10" ht="48" x14ac:dyDescent="0.2">
      <c r="A140" s="166" t="s">
        <v>617</v>
      </c>
      <c r="B140" s="170" t="s">
        <v>246</v>
      </c>
      <c r="C140" s="172" t="s">
        <v>247</v>
      </c>
      <c r="D140" s="171" t="s">
        <v>618</v>
      </c>
      <c r="E140" s="162">
        <v>21296</v>
      </c>
      <c r="F140" s="180" t="s">
        <v>619</v>
      </c>
      <c r="G140" s="171" t="s">
        <v>240</v>
      </c>
      <c r="H140" s="173">
        <v>44807</v>
      </c>
      <c r="I140" s="174">
        <v>44926</v>
      </c>
      <c r="J140" s="182" t="s">
        <v>251</v>
      </c>
    </row>
    <row r="141" spans="1:10" ht="48" x14ac:dyDescent="0.2">
      <c r="A141" s="166" t="s">
        <v>620</v>
      </c>
      <c r="B141" s="183" t="s">
        <v>621</v>
      </c>
      <c r="C141" s="172" t="s">
        <v>247</v>
      </c>
      <c r="D141" s="178" t="s">
        <v>622</v>
      </c>
      <c r="E141" s="162">
        <v>120000</v>
      </c>
      <c r="F141" s="171" t="s">
        <v>623</v>
      </c>
      <c r="G141" s="171" t="s">
        <v>410</v>
      </c>
      <c r="H141" s="173" t="s">
        <v>410</v>
      </c>
      <c r="I141" s="174" t="s">
        <v>410</v>
      </c>
      <c r="J141" s="182" t="s">
        <v>624</v>
      </c>
    </row>
    <row r="142" spans="1:10" s="189" customFormat="1" ht="24.75" customHeight="1" x14ac:dyDescent="0.25">
      <c r="A142" s="149" t="s">
        <v>625</v>
      </c>
      <c r="B142" s="185"/>
      <c r="C142" s="185"/>
      <c r="D142" s="185"/>
      <c r="E142" s="380">
        <f>SUM(E143:E204)</f>
        <v>2080179.74</v>
      </c>
      <c r="F142" s="185"/>
      <c r="G142" s="186"/>
      <c r="H142" s="186"/>
      <c r="I142" s="186"/>
      <c r="J142" s="188"/>
    </row>
    <row r="143" spans="1:10" ht="60" x14ac:dyDescent="0.2">
      <c r="A143" s="166" t="s">
        <v>626</v>
      </c>
      <c r="B143" s="170" t="s">
        <v>627</v>
      </c>
      <c r="C143" s="161" t="s">
        <v>628</v>
      </c>
      <c r="D143" s="172" t="s">
        <v>629</v>
      </c>
      <c r="E143" s="162">
        <v>316894.82</v>
      </c>
      <c r="F143" s="171" t="s">
        <v>623</v>
      </c>
      <c r="G143" s="181" t="s">
        <v>410</v>
      </c>
      <c r="H143" s="175" t="s">
        <v>411</v>
      </c>
      <c r="I143" s="175" t="s">
        <v>412</v>
      </c>
      <c r="J143" s="166" t="s">
        <v>413</v>
      </c>
    </row>
    <row r="144" spans="1:10" ht="48" x14ac:dyDescent="0.2">
      <c r="A144" s="166" t="s">
        <v>245</v>
      </c>
      <c r="B144" s="170" t="s">
        <v>246</v>
      </c>
      <c r="C144" s="172" t="s">
        <v>247</v>
      </c>
      <c r="D144" s="172" t="s">
        <v>629</v>
      </c>
      <c r="E144" s="162">
        <v>19000</v>
      </c>
      <c r="F144" s="171" t="s">
        <v>623</v>
      </c>
      <c r="G144" s="171" t="s">
        <v>623</v>
      </c>
      <c r="H144" s="171" t="s">
        <v>630</v>
      </c>
      <c r="I144" s="171" t="s">
        <v>630</v>
      </c>
      <c r="J144" s="182" t="s">
        <v>251</v>
      </c>
    </row>
    <row r="145" spans="1:10" ht="48" x14ac:dyDescent="0.2">
      <c r="A145" s="166" t="s">
        <v>631</v>
      </c>
      <c r="B145" s="170" t="s">
        <v>246</v>
      </c>
      <c r="C145" s="172" t="s">
        <v>247</v>
      </c>
      <c r="D145" s="172" t="s">
        <v>629</v>
      </c>
      <c r="E145" s="162">
        <v>19000</v>
      </c>
      <c r="F145" s="171" t="s">
        <v>623</v>
      </c>
      <c r="G145" s="171" t="s">
        <v>623</v>
      </c>
      <c r="H145" s="171" t="s">
        <v>630</v>
      </c>
      <c r="I145" s="171" t="s">
        <v>630</v>
      </c>
      <c r="J145" s="182" t="s">
        <v>251</v>
      </c>
    </row>
    <row r="146" spans="1:10" ht="48" x14ac:dyDescent="0.2">
      <c r="A146" s="166" t="s">
        <v>252</v>
      </c>
      <c r="B146" s="170" t="s">
        <v>246</v>
      </c>
      <c r="C146" s="172" t="s">
        <v>247</v>
      </c>
      <c r="D146" s="172" t="s">
        <v>629</v>
      </c>
      <c r="E146" s="162">
        <v>31283</v>
      </c>
      <c r="F146" s="171" t="s">
        <v>623</v>
      </c>
      <c r="G146" s="171" t="s">
        <v>623</v>
      </c>
      <c r="H146" s="171" t="s">
        <v>630</v>
      </c>
      <c r="I146" s="171" t="s">
        <v>630</v>
      </c>
      <c r="J146" s="182" t="s">
        <v>251</v>
      </c>
    </row>
    <row r="147" spans="1:10" ht="48" x14ac:dyDescent="0.2">
      <c r="A147" s="166" t="s">
        <v>255</v>
      </c>
      <c r="B147" s="170" t="s">
        <v>246</v>
      </c>
      <c r="C147" s="172" t="s">
        <v>247</v>
      </c>
      <c r="D147" s="172" t="s">
        <v>629</v>
      </c>
      <c r="E147" s="162">
        <v>34718</v>
      </c>
      <c r="F147" s="171" t="s">
        <v>623</v>
      </c>
      <c r="G147" s="171" t="s">
        <v>623</v>
      </c>
      <c r="H147" s="171" t="s">
        <v>630</v>
      </c>
      <c r="I147" s="171" t="s">
        <v>630</v>
      </c>
      <c r="J147" s="182" t="s">
        <v>251</v>
      </c>
    </row>
    <row r="148" spans="1:10" ht="48" x14ac:dyDescent="0.2">
      <c r="A148" s="166" t="s">
        <v>258</v>
      </c>
      <c r="B148" s="170" t="s">
        <v>246</v>
      </c>
      <c r="C148" s="172" t="s">
        <v>247</v>
      </c>
      <c r="D148" s="172" t="s">
        <v>629</v>
      </c>
      <c r="E148" s="162">
        <v>29685</v>
      </c>
      <c r="F148" s="171" t="s">
        <v>623</v>
      </c>
      <c r="G148" s="171" t="s">
        <v>623</v>
      </c>
      <c r="H148" s="171" t="s">
        <v>630</v>
      </c>
      <c r="I148" s="171" t="s">
        <v>630</v>
      </c>
      <c r="J148" s="182" t="s">
        <v>251</v>
      </c>
    </row>
    <row r="149" spans="1:10" ht="48" x14ac:dyDescent="0.2">
      <c r="A149" s="166" t="s">
        <v>262</v>
      </c>
      <c r="B149" s="170" t="s">
        <v>246</v>
      </c>
      <c r="C149" s="172" t="s">
        <v>247</v>
      </c>
      <c r="D149" s="172" t="s">
        <v>629</v>
      </c>
      <c r="E149" s="162">
        <v>19146</v>
      </c>
      <c r="F149" s="171" t="s">
        <v>623</v>
      </c>
      <c r="G149" s="171" t="s">
        <v>623</v>
      </c>
      <c r="H149" s="171" t="s">
        <v>630</v>
      </c>
      <c r="I149" s="171" t="s">
        <v>630</v>
      </c>
      <c r="J149" s="182" t="s">
        <v>251</v>
      </c>
    </row>
    <row r="150" spans="1:10" ht="48" x14ac:dyDescent="0.2">
      <c r="A150" s="166" t="s">
        <v>265</v>
      </c>
      <c r="B150" s="170" t="s">
        <v>246</v>
      </c>
      <c r="C150" s="172" t="s">
        <v>247</v>
      </c>
      <c r="D150" s="172" t="s">
        <v>629</v>
      </c>
      <c r="E150" s="162">
        <v>34187.53</v>
      </c>
      <c r="F150" s="171" t="s">
        <v>623</v>
      </c>
      <c r="G150" s="171" t="s">
        <v>623</v>
      </c>
      <c r="H150" s="171" t="s">
        <v>630</v>
      </c>
      <c r="I150" s="171" t="s">
        <v>630</v>
      </c>
      <c r="J150" s="182" t="s">
        <v>251</v>
      </c>
    </row>
    <row r="151" spans="1:10" ht="48" x14ac:dyDescent="0.2">
      <c r="A151" s="166" t="s">
        <v>267</v>
      </c>
      <c r="B151" s="170" t="s">
        <v>246</v>
      </c>
      <c r="C151" s="172" t="s">
        <v>247</v>
      </c>
      <c r="D151" s="172" t="s">
        <v>629</v>
      </c>
      <c r="E151" s="162">
        <v>31667</v>
      </c>
      <c r="F151" s="171" t="s">
        <v>623</v>
      </c>
      <c r="G151" s="171" t="s">
        <v>623</v>
      </c>
      <c r="H151" s="171" t="s">
        <v>630</v>
      </c>
      <c r="I151" s="171" t="s">
        <v>630</v>
      </c>
      <c r="J151" s="182" t="s">
        <v>251</v>
      </c>
    </row>
    <row r="152" spans="1:10" ht="48" x14ac:dyDescent="0.2">
      <c r="A152" s="166" t="s">
        <v>269</v>
      </c>
      <c r="B152" s="170" t="s">
        <v>246</v>
      </c>
      <c r="C152" s="172" t="s">
        <v>247</v>
      </c>
      <c r="D152" s="172" t="s">
        <v>629</v>
      </c>
      <c r="E152" s="162">
        <v>33000</v>
      </c>
      <c r="F152" s="171" t="s">
        <v>623</v>
      </c>
      <c r="G152" s="171" t="s">
        <v>623</v>
      </c>
      <c r="H152" s="171" t="s">
        <v>630</v>
      </c>
      <c r="I152" s="171" t="s">
        <v>630</v>
      </c>
      <c r="J152" s="182" t="s">
        <v>251</v>
      </c>
    </row>
    <row r="153" spans="1:10" ht="48" x14ac:dyDescent="0.2">
      <c r="A153" s="166" t="s">
        <v>272</v>
      </c>
      <c r="B153" s="170" t="s">
        <v>246</v>
      </c>
      <c r="C153" s="172" t="s">
        <v>247</v>
      </c>
      <c r="D153" s="172" t="s">
        <v>629</v>
      </c>
      <c r="E153" s="162">
        <v>29093.39</v>
      </c>
      <c r="F153" s="171" t="s">
        <v>623</v>
      </c>
      <c r="G153" s="171" t="s">
        <v>623</v>
      </c>
      <c r="H153" s="171" t="s">
        <v>630</v>
      </c>
      <c r="I153" s="171" t="s">
        <v>630</v>
      </c>
      <c r="J153" s="182" t="s">
        <v>251</v>
      </c>
    </row>
    <row r="154" spans="1:10" ht="48" x14ac:dyDescent="0.2">
      <c r="A154" s="166" t="s">
        <v>275</v>
      </c>
      <c r="B154" s="170" t="s">
        <v>246</v>
      </c>
      <c r="C154" s="172" t="s">
        <v>247</v>
      </c>
      <c r="D154" s="172" t="s">
        <v>629</v>
      </c>
      <c r="E154" s="162">
        <v>30000</v>
      </c>
      <c r="F154" s="171" t="s">
        <v>623</v>
      </c>
      <c r="G154" s="171" t="s">
        <v>623</v>
      </c>
      <c r="H154" s="171" t="s">
        <v>630</v>
      </c>
      <c r="I154" s="171" t="s">
        <v>630</v>
      </c>
      <c r="J154" s="182" t="s">
        <v>251</v>
      </c>
    </row>
    <row r="155" spans="1:10" ht="48" x14ac:dyDescent="0.2">
      <c r="A155" s="166" t="s">
        <v>278</v>
      </c>
      <c r="B155" s="170" t="s">
        <v>246</v>
      </c>
      <c r="C155" s="172" t="s">
        <v>247</v>
      </c>
      <c r="D155" s="172" t="s">
        <v>629</v>
      </c>
      <c r="E155" s="162">
        <v>33600</v>
      </c>
      <c r="F155" s="171" t="s">
        <v>623</v>
      </c>
      <c r="G155" s="171" t="s">
        <v>623</v>
      </c>
      <c r="H155" s="171" t="s">
        <v>630</v>
      </c>
      <c r="I155" s="171" t="s">
        <v>630</v>
      </c>
      <c r="J155" s="182" t="s">
        <v>251</v>
      </c>
    </row>
    <row r="156" spans="1:10" ht="48" x14ac:dyDescent="0.2">
      <c r="A156" s="166" t="s">
        <v>281</v>
      </c>
      <c r="B156" s="170" t="s">
        <v>246</v>
      </c>
      <c r="C156" s="172" t="s">
        <v>247</v>
      </c>
      <c r="D156" s="172" t="s">
        <v>629</v>
      </c>
      <c r="E156" s="162">
        <v>32500</v>
      </c>
      <c r="F156" s="171" t="s">
        <v>623</v>
      </c>
      <c r="G156" s="171" t="s">
        <v>623</v>
      </c>
      <c r="H156" s="171" t="s">
        <v>630</v>
      </c>
      <c r="I156" s="171" t="s">
        <v>630</v>
      </c>
      <c r="J156" s="182" t="s">
        <v>251</v>
      </c>
    </row>
    <row r="157" spans="1:10" ht="48" x14ac:dyDescent="0.2">
      <c r="A157" s="166" t="s">
        <v>284</v>
      </c>
      <c r="B157" s="170" t="s">
        <v>246</v>
      </c>
      <c r="C157" s="172" t="s">
        <v>247</v>
      </c>
      <c r="D157" s="172" t="s">
        <v>629</v>
      </c>
      <c r="E157" s="162">
        <v>21000</v>
      </c>
      <c r="F157" s="171" t="s">
        <v>623</v>
      </c>
      <c r="G157" s="171" t="s">
        <v>623</v>
      </c>
      <c r="H157" s="171" t="s">
        <v>630</v>
      </c>
      <c r="I157" s="171" t="s">
        <v>630</v>
      </c>
      <c r="J157" s="182" t="s">
        <v>251</v>
      </c>
    </row>
    <row r="158" spans="1:10" ht="48" x14ac:dyDescent="0.2">
      <c r="A158" s="166" t="s">
        <v>287</v>
      </c>
      <c r="B158" s="170" t="s">
        <v>246</v>
      </c>
      <c r="C158" s="172" t="s">
        <v>247</v>
      </c>
      <c r="D158" s="172" t="s">
        <v>629</v>
      </c>
      <c r="E158" s="162">
        <v>21000</v>
      </c>
      <c r="F158" s="171" t="s">
        <v>623</v>
      </c>
      <c r="G158" s="171" t="s">
        <v>623</v>
      </c>
      <c r="H158" s="171" t="s">
        <v>630</v>
      </c>
      <c r="I158" s="171" t="s">
        <v>630</v>
      </c>
      <c r="J158" s="182" t="s">
        <v>251</v>
      </c>
    </row>
    <row r="159" spans="1:10" ht="48" x14ac:dyDescent="0.2">
      <c r="A159" s="166" t="s">
        <v>290</v>
      </c>
      <c r="B159" s="170" t="s">
        <v>246</v>
      </c>
      <c r="C159" s="172" t="s">
        <v>247</v>
      </c>
      <c r="D159" s="172" t="s">
        <v>629</v>
      </c>
      <c r="E159" s="162">
        <v>33500</v>
      </c>
      <c r="F159" s="171" t="s">
        <v>623</v>
      </c>
      <c r="G159" s="171" t="s">
        <v>623</v>
      </c>
      <c r="H159" s="171" t="s">
        <v>630</v>
      </c>
      <c r="I159" s="171" t="s">
        <v>630</v>
      </c>
      <c r="J159" s="182" t="s">
        <v>251</v>
      </c>
    </row>
    <row r="160" spans="1:10" ht="48" x14ac:dyDescent="0.2">
      <c r="A160" s="166" t="s">
        <v>293</v>
      </c>
      <c r="B160" s="170" t="s">
        <v>246</v>
      </c>
      <c r="C160" s="172" t="s">
        <v>247</v>
      </c>
      <c r="D160" s="172" t="s">
        <v>629</v>
      </c>
      <c r="E160" s="162">
        <v>21000</v>
      </c>
      <c r="F160" s="171" t="s">
        <v>623</v>
      </c>
      <c r="G160" s="171" t="s">
        <v>623</v>
      </c>
      <c r="H160" s="171" t="s">
        <v>630</v>
      </c>
      <c r="I160" s="171" t="s">
        <v>630</v>
      </c>
      <c r="J160" s="182" t="s">
        <v>251</v>
      </c>
    </row>
    <row r="161" spans="1:10" ht="48" x14ac:dyDescent="0.2">
      <c r="A161" s="166" t="s">
        <v>296</v>
      </c>
      <c r="B161" s="170" t="s">
        <v>246</v>
      </c>
      <c r="C161" s="172" t="s">
        <v>247</v>
      </c>
      <c r="D161" s="172" t="s">
        <v>629</v>
      </c>
      <c r="E161" s="162">
        <v>22000</v>
      </c>
      <c r="F161" s="171" t="s">
        <v>623</v>
      </c>
      <c r="G161" s="171" t="s">
        <v>623</v>
      </c>
      <c r="H161" s="171" t="s">
        <v>630</v>
      </c>
      <c r="I161" s="171" t="s">
        <v>630</v>
      </c>
      <c r="J161" s="182" t="s">
        <v>251</v>
      </c>
    </row>
    <row r="162" spans="1:10" ht="48" x14ac:dyDescent="0.2">
      <c r="A162" s="166" t="s">
        <v>299</v>
      </c>
      <c r="B162" s="170" t="s">
        <v>246</v>
      </c>
      <c r="C162" s="172" t="s">
        <v>247</v>
      </c>
      <c r="D162" s="172" t="s">
        <v>629</v>
      </c>
      <c r="E162" s="162">
        <v>24000</v>
      </c>
      <c r="F162" s="171" t="s">
        <v>623</v>
      </c>
      <c r="G162" s="171" t="s">
        <v>623</v>
      </c>
      <c r="H162" s="171" t="s">
        <v>630</v>
      </c>
      <c r="I162" s="171" t="s">
        <v>630</v>
      </c>
      <c r="J162" s="182" t="s">
        <v>251</v>
      </c>
    </row>
    <row r="163" spans="1:10" ht="48" x14ac:dyDescent="0.2">
      <c r="A163" s="166" t="s">
        <v>302</v>
      </c>
      <c r="B163" s="170" t="s">
        <v>246</v>
      </c>
      <c r="C163" s="172" t="s">
        <v>247</v>
      </c>
      <c r="D163" s="172" t="s">
        <v>629</v>
      </c>
      <c r="E163" s="162">
        <v>22800</v>
      </c>
      <c r="F163" s="171" t="s">
        <v>623</v>
      </c>
      <c r="G163" s="171" t="s">
        <v>623</v>
      </c>
      <c r="H163" s="171" t="s">
        <v>630</v>
      </c>
      <c r="I163" s="171" t="s">
        <v>630</v>
      </c>
      <c r="J163" s="182" t="s">
        <v>251</v>
      </c>
    </row>
    <row r="164" spans="1:10" ht="48" x14ac:dyDescent="0.2">
      <c r="A164" s="166" t="s">
        <v>305</v>
      </c>
      <c r="B164" s="170" t="s">
        <v>246</v>
      </c>
      <c r="C164" s="172" t="s">
        <v>247</v>
      </c>
      <c r="D164" s="172" t="s">
        <v>629</v>
      </c>
      <c r="E164" s="162">
        <v>33000</v>
      </c>
      <c r="F164" s="171" t="s">
        <v>623</v>
      </c>
      <c r="G164" s="171" t="s">
        <v>623</v>
      </c>
      <c r="H164" s="171" t="s">
        <v>630</v>
      </c>
      <c r="I164" s="171" t="s">
        <v>630</v>
      </c>
      <c r="J164" s="182" t="s">
        <v>251</v>
      </c>
    </row>
    <row r="165" spans="1:10" ht="48" x14ac:dyDescent="0.2">
      <c r="A165" s="166" t="s">
        <v>308</v>
      </c>
      <c r="B165" s="170" t="s">
        <v>246</v>
      </c>
      <c r="C165" s="172" t="s">
        <v>247</v>
      </c>
      <c r="D165" s="172" t="s">
        <v>629</v>
      </c>
      <c r="E165" s="162">
        <v>25500</v>
      </c>
      <c r="F165" s="171" t="s">
        <v>623</v>
      </c>
      <c r="G165" s="171" t="s">
        <v>623</v>
      </c>
      <c r="H165" s="171" t="s">
        <v>630</v>
      </c>
      <c r="I165" s="171" t="s">
        <v>630</v>
      </c>
      <c r="J165" s="182" t="s">
        <v>251</v>
      </c>
    </row>
    <row r="166" spans="1:10" ht="48" x14ac:dyDescent="0.2">
      <c r="A166" s="166" t="s">
        <v>311</v>
      </c>
      <c r="B166" s="170" t="s">
        <v>246</v>
      </c>
      <c r="C166" s="172" t="s">
        <v>247</v>
      </c>
      <c r="D166" s="172" t="s">
        <v>629</v>
      </c>
      <c r="E166" s="162">
        <v>32900</v>
      </c>
      <c r="F166" s="171" t="s">
        <v>623</v>
      </c>
      <c r="G166" s="171" t="s">
        <v>623</v>
      </c>
      <c r="H166" s="171" t="s">
        <v>630</v>
      </c>
      <c r="I166" s="171" t="s">
        <v>630</v>
      </c>
      <c r="J166" s="182" t="s">
        <v>251</v>
      </c>
    </row>
    <row r="167" spans="1:10" ht="48" x14ac:dyDescent="0.2">
      <c r="A167" s="166" t="s">
        <v>314</v>
      </c>
      <c r="B167" s="170" t="s">
        <v>246</v>
      </c>
      <c r="C167" s="172" t="s">
        <v>247</v>
      </c>
      <c r="D167" s="172" t="s">
        <v>629</v>
      </c>
      <c r="E167" s="162">
        <v>31500</v>
      </c>
      <c r="F167" s="171" t="s">
        <v>623</v>
      </c>
      <c r="G167" s="171" t="s">
        <v>623</v>
      </c>
      <c r="H167" s="171" t="s">
        <v>630</v>
      </c>
      <c r="I167" s="171" t="s">
        <v>630</v>
      </c>
      <c r="J167" s="182" t="s">
        <v>251</v>
      </c>
    </row>
    <row r="168" spans="1:10" ht="48" x14ac:dyDescent="0.2">
      <c r="A168" s="166" t="s">
        <v>317</v>
      </c>
      <c r="B168" s="170" t="s">
        <v>246</v>
      </c>
      <c r="C168" s="172" t="s">
        <v>247</v>
      </c>
      <c r="D168" s="172" t="s">
        <v>629</v>
      </c>
      <c r="E168" s="162">
        <v>21000</v>
      </c>
      <c r="F168" s="171" t="s">
        <v>623</v>
      </c>
      <c r="G168" s="171" t="s">
        <v>623</v>
      </c>
      <c r="H168" s="171" t="s">
        <v>630</v>
      </c>
      <c r="I168" s="171" t="s">
        <v>630</v>
      </c>
      <c r="J168" s="182" t="s">
        <v>251</v>
      </c>
    </row>
    <row r="169" spans="1:10" ht="48" x14ac:dyDescent="0.2">
      <c r="A169" s="166" t="s">
        <v>320</v>
      </c>
      <c r="B169" s="170" t="s">
        <v>246</v>
      </c>
      <c r="C169" s="172" t="s">
        <v>247</v>
      </c>
      <c r="D169" s="172" t="s">
        <v>629</v>
      </c>
      <c r="E169" s="162">
        <v>22000</v>
      </c>
      <c r="F169" s="171" t="s">
        <v>623</v>
      </c>
      <c r="G169" s="171" t="s">
        <v>623</v>
      </c>
      <c r="H169" s="171" t="s">
        <v>630</v>
      </c>
      <c r="I169" s="171" t="s">
        <v>630</v>
      </c>
      <c r="J169" s="182" t="s">
        <v>251</v>
      </c>
    </row>
    <row r="170" spans="1:10" ht="48" x14ac:dyDescent="0.2">
      <c r="A170" s="166" t="s">
        <v>322</v>
      </c>
      <c r="B170" s="170" t="s">
        <v>246</v>
      </c>
      <c r="C170" s="172" t="s">
        <v>247</v>
      </c>
      <c r="D170" s="172" t="s">
        <v>629</v>
      </c>
      <c r="E170" s="162">
        <v>21000</v>
      </c>
      <c r="F170" s="171" t="s">
        <v>623</v>
      </c>
      <c r="G170" s="171" t="s">
        <v>623</v>
      </c>
      <c r="H170" s="171" t="s">
        <v>630</v>
      </c>
      <c r="I170" s="171" t="s">
        <v>630</v>
      </c>
      <c r="J170" s="182" t="s">
        <v>251</v>
      </c>
    </row>
    <row r="171" spans="1:10" ht="48" x14ac:dyDescent="0.2">
      <c r="A171" s="166" t="s">
        <v>324</v>
      </c>
      <c r="B171" s="170" t="s">
        <v>246</v>
      </c>
      <c r="C171" s="172" t="s">
        <v>247</v>
      </c>
      <c r="D171" s="172" t="s">
        <v>629</v>
      </c>
      <c r="E171" s="162">
        <v>21000</v>
      </c>
      <c r="F171" s="171" t="s">
        <v>623</v>
      </c>
      <c r="G171" s="171" t="s">
        <v>623</v>
      </c>
      <c r="H171" s="171" t="s">
        <v>630</v>
      </c>
      <c r="I171" s="171" t="s">
        <v>630</v>
      </c>
      <c r="J171" s="182" t="s">
        <v>251</v>
      </c>
    </row>
    <row r="172" spans="1:10" ht="48" x14ac:dyDescent="0.2">
      <c r="A172" s="166" t="s">
        <v>326</v>
      </c>
      <c r="B172" s="170" t="s">
        <v>246</v>
      </c>
      <c r="C172" s="172" t="s">
        <v>247</v>
      </c>
      <c r="D172" s="172" t="s">
        <v>629</v>
      </c>
      <c r="E172" s="162">
        <v>21000</v>
      </c>
      <c r="F172" s="171" t="s">
        <v>623</v>
      </c>
      <c r="G172" s="171" t="s">
        <v>623</v>
      </c>
      <c r="H172" s="171" t="s">
        <v>630</v>
      </c>
      <c r="I172" s="171" t="s">
        <v>630</v>
      </c>
      <c r="J172" s="182" t="s">
        <v>251</v>
      </c>
    </row>
    <row r="173" spans="1:10" ht="48" x14ac:dyDescent="0.2">
      <c r="A173" s="166" t="s">
        <v>328</v>
      </c>
      <c r="B173" s="170" t="s">
        <v>246</v>
      </c>
      <c r="C173" s="172" t="s">
        <v>247</v>
      </c>
      <c r="D173" s="172" t="s">
        <v>629</v>
      </c>
      <c r="E173" s="162">
        <v>24000</v>
      </c>
      <c r="F173" s="171" t="s">
        <v>623</v>
      </c>
      <c r="G173" s="171" t="s">
        <v>623</v>
      </c>
      <c r="H173" s="171" t="s">
        <v>630</v>
      </c>
      <c r="I173" s="171" t="s">
        <v>630</v>
      </c>
      <c r="J173" s="182" t="s">
        <v>251</v>
      </c>
    </row>
    <row r="174" spans="1:10" ht="48" x14ac:dyDescent="0.2">
      <c r="A174" s="166" t="s">
        <v>330</v>
      </c>
      <c r="B174" s="170" t="s">
        <v>246</v>
      </c>
      <c r="C174" s="172" t="s">
        <v>247</v>
      </c>
      <c r="D174" s="172" t="s">
        <v>629</v>
      </c>
      <c r="E174" s="162">
        <v>35000</v>
      </c>
      <c r="F174" s="171" t="s">
        <v>623</v>
      </c>
      <c r="G174" s="171" t="s">
        <v>623</v>
      </c>
      <c r="H174" s="171" t="s">
        <v>630</v>
      </c>
      <c r="I174" s="171" t="s">
        <v>630</v>
      </c>
      <c r="J174" s="182" t="s">
        <v>251</v>
      </c>
    </row>
    <row r="175" spans="1:10" ht="48" x14ac:dyDescent="0.2">
      <c r="A175" s="166" t="s">
        <v>334</v>
      </c>
      <c r="B175" s="170" t="s">
        <v>246</v>
      </c>
      <c r="C175" s="172" t="s">
        <v>247</v>
      </c>
      <c r="D175" s="172" t="s">
        <v>629</v>
      </c>
      <c r="E175" s="162">
        <v>20000</v>
      </c>
      <c r="F175" s="171" t="s">
        <v>623</v>
      </c>
      <c r="G175" s="171" t="s">
        <v>623</v>
      </c>
      <c r="H175" s="171" t="s">
        <v>630</v>
      </c>
      <c r="I175" s="171" t="s">
        <v>630</v>
      </c>
      <c r="J175" s="182" t="s">
        <v>251</v>
      </c>
    </row>
    <row r="176" spans="1:10" ht="48" x14ac:dyDescent="0.2">
      <c r="A176" s="166" t="s">
        <v>337</v>
      </c>
      <c r="B176" s="170" t="s">
        <v>246</v>
      </c>
      <c r="C176" s="172" t="s">
        <v>247</v>
      </c>
      <c r="D176" s="172" t="s">
        <v>629</v>
      </c>
      <c r="E176" s="162">
        <v>35000</v>
      </c>
      <c r="F176" s="171" t="s">
        <v>623</v>
      </c>
      <c r="G176" s="171" t="s">
        <v>623</v>
      </c>
      <c r="H176" s="171" t="s">
        <v>630</v>
      </c>
      <c r="I176" s="171" t="s">
        <v>630</v>
      </c>
      <c r="J176" s="182" t="s">
        <v>251</v>
      </c>
    </row>
    <row r="177" spans="1:10" ht="48" x14ac:dyDescent="0.2">
      <c r="A177" s="166" t="s">
        <v>341</v>
      </c>
      <c r="B177" s="170" t="s">
        <v>246</v>
      </c>
      <c r="C177" s="172" t="s">
        <v>247</v>
      </c>
      <c r="D177" s="172" t="s">
        <v>629</v>
      </c>
      <c r="E177" s="162">
        <v>25000</v>
      </c>
      <c r="F177" s="171" t="s">
        <v>623</v>
      </c>
      <c r="G177" s="171" t="s">
        <v>623</v>
      </c>
      <c r="H177" s="171" t="s">
        <v>630</v>
      </c>
      <c r="I177" s="171" t="s">
        <v>630</v>
      </c>
      <c r="J177" s="182" t="s">
        <v>251</v>
      </c>
    </row>
    <row r="178" spans="1:10" ht="48" x14ac:dyDescent="0.2">
      <c r="A178" s="166" t="s">
        <v>344</v>
      </c>
      <c r="B178" s="170" t="s">
        <v>246</v>
      </c>
      <c r="C178" s="172" t="s">
        <v>247</v>
      </c>
      <c r="D178" s="172" t="s">
        <v>629</v>
      </c>
      <c r="E178" s="162">
        <v>23000</v>
      </c>
      <c r="F178" s="171" t="s">
        <v>623</v>
      </c>
      <c r="G178" s="171" t="s">
        <v>623</v>
      </c>
      <c r="H178" s="171" t="s">
        <v>630</v>
      </c>
      <c r="I178" s="171" t="s">
        <v>630</v>
      </c>
      <c r="J178" s="182" t="s">
        <v>251</v>
      </c>
    </row>
    <row r="179" spans="1:10" ht="48" x14ac:dyDescent="0.2">
      <c r="A179" s="166" t="s">
        <v>347</v>
      </c>
      <c r="B179" s="170" t="s">
        <v>246</v>
      </c>
      <c r="C179" s="172" t="s">
        <v>247</v>
      </c>
      <c r="D179" s="172" t="s">
        <v>629</v>
      </c>
      <c r="E179" s="162">
        <v>28645</v>
      </c>
      <c r="F179" s="171" t="s">
        <v>623</v>
      </c>
      <c r="G179" s="171" t="s">
        <v>623</v>
      </c>
      <c r="H179" s="171" t="s">
        <v>630</v>
      </c>
      <c r="I179" s="171" t="s">
        <v>630</v>
      </c>
      <c r="J179" s="182" t="s">
        <v>251</v>
      </c>
    </row>
    <row r="180" spans="1:10" ht="48" x14ac:dyDescent="0.2">
      <c r="A180" s="166" t="s">
        <v>350</v>
      </c>
      <c r="B180" s="170" t="s">
        <v>246</v>
      </c>
      <c r="C180" s="172" t="s">
        <v>247</v>
      </c>
      <c r="D180" s="172" t="s">
        <v>629</v>
      </c>
      <c r="E180" s="162">
        <v>33000</v>
      </c>
      <c r="F180" s="171" t="s">
        <v>623</v>
      </c>
      <c r="G180" s="171" t="s">
        <v>623</v>
      </c>
      <c r="H180" s="171" t="s">
        <v>630</v>
      </c>
      <c r="I180" s="171" t="s">
        <v>630</v>
      </c>
      <c r="J180" s="182" t="s">
        <v>251</v>
      </c>
    </row>
    <row r="181" spans="1:10" ht="48" x14ac:dyDescent="0.2">
      <c r="A181" s="166" t="s">
        <v>632</v>
      </c>
      <c r="B181" s="170" t="s">
        <v>246</v>
      </c>
      <c r="C181" s="172" t="s">
        <v>247</v>
      </c>
      <c r="D181" s="172" t="s">
        <v>629</v>
      </c>
      <c r="E181" s="162">
        <v>33500</v>
      </c>
      <c r="F181" s="171" t="s">
        <v>623</v>
      </c>
      <c r="G181" s="171" t="s">
        <v>623</v>
      </c>
      <c r="H181" s="171" t="s">
        <v>630</v>
      </c>
      <c r="I181" s="171" t="s">
        <v>630</v>
      </c>
      <c r="J181" s="182" t="s">
        <v>251</v>
      </c>
    </row>
    <row r="182" spans="1:10" ht="48" x14ac:dyDescent="0.2">
      <c r="A182" s="166" t="s">
        <v>633</v>
      </c>
      <c r="B182" s="170" t="s">
        <v>246</v>
      </c>
      <c r="C182" s="172" t="s">
        <v>247</v>
      </c>
      <c r="D182" s="172" t="s">
        <v>629</v>
      </c>
      <c r="E182" s="162">
        <v>33500</v>
      </c>
      <c r="F182" s="171" t="s">
        <v>623</v>
      </c>
      <c r="G182" s="171" t="s">
        <v>623</v>
      </c>
      <c r="H182" s="171" t="s">
        <v>630</v>
      </c>
      <c r="I182" s="171" t="s">
        <v>630</v>
      </c>
      <c r="J182" s="182" t="s">
        <v>251</v>
      </c>
    </row>
    <row r="183" spans="1:10" ht="48" x14ac:dyDescent="0.2">
      <c r="A183" s="166" t="s">
        <v>634</v>
      </c>
      <c r="B183" s="170" t="s">
        <v>246</v>
      </c>
      <c r="C183" s="172" t="s">
        <v>247</v>
      </c>
      <c r="D183" s="172" t="s">
        <v>629</v>
      </c>
      <c r="E183" s="162">
        <v>22000</v>
      </c>
      <c r="F183" s="171" t="s">
        <v>623</v>
      </c>
      <c r="G183" s="171" t="s">
        <v>623</v>
      </c>
      <c r="H183" s="171" t="s">
        <v>630</v>
      </c>
      <c r="I183" s="171" t="s">
        <v>630</v>
      </c>
      <c r="J183" s="182" t="s">
        <v>251</v>
      </c>
    </row>
    <row r="184" spans="1:10" ht="72" x14ac:dyDescent="0.2">
      <c r="A184" s="166" t="s">
        <v>353</v>
      </c>
      <c r="B184" s="170" t="s">
        <v>246</v>
      </c>
      <c r="C184" s="172" t="s">
        <v>247</v>
      </c>
      <c r="D184" s="172" t="s">
        <v>629</v>
      </c>
      <c r="E184" s="162">
        <v>27000</v>
      </c>
      <c r="F184" s="171" t="s">
        <v>623</v>
      </c>
      <c r="G184" s="171" t="s">
        <v>623</v>
      </c>
      <c r="H184" s="171" t="s">
        <v>630</v>
      </c>
      <c r="I184" s="171" t="s">
        <v>630</v>
      </c>
      <c r="J184" s="182" t="s">
        <v>251</v>
      </c>
    </row>
    <row r="185" spans="1:10" ht="48" x14ac:dyDescent="0.2">
      <c r="A185" s="166" t="s">
        <v>356</v>
      </c>
      <c r="B185" s="170" t="s">
        <v>246</v>
      </c>
      <c r="C185" s="172" t="s">
        <v>247</v>
      </c>
      <c r="D185" s="172" t="s">
        <v>629</v>
      </c>
      <c r="E185" s="162">
        <v>24000</v>
      </c>
      <c r="F185" s="171" t="s">
        <v>623</v>
      </c>
      <c r="G185" s="171" t="s">
        <v>623</v>
      </c>
      <c r="H185" s="171" t="s">
        <v>630</v>
      </c>
      <c r="I185" s="171" t="s">
        <v>630</v>
      </c>
      <c r="J185" s="182" t="s">
        <v>251</v>
      </c>
    </row>
    <row r="186" spans="1:10" ht="48" x14ac:dyDescent="0.2">
      <c r="A186" s="166" t="s">
        <v>359</v>
      </c>
      <c r="B186" s="170" t="s">
        <v>246</v>
      </c>
      <c r="C186" s="172" t="s">
        <v>247</v>
      </c>
      <c r="D186" s="172" t="s">
        <v>629</v>
      </c>
      <c r="E186" s="162">
        <v>21000</v>
      </c>
      <c r="F186" s="171" t="s">
        <v>623</v>
      </c>
      <c r="G186" s="171" t="s">
        <v>623</v>
      </c>
      <c r="H186" s="171" t="s">
        <v>630</v>
      </c>
      <c r="I186" s="171" t="s">
        <v>630</v>
      </c>
      <c r="J186" s="182" t="s">
        <v>251</v>
      </c>
    </row>
    <row r="187" spans="1:10" ht="48" x14ac:dyDescent="0.2">
      <c r="A187" s="166" t="s">
        <v>362</v>
      </c>
      <c r="B187" s="170" t="s">
        <v>246</v>
      </c>
      <c r="C187" s="172" t="s">
        <v>247</v>
      </c>
      <c r="D187" s="172" t="s">
        <v>629</v>
      </c>
      <c r="E187" s="162">
        <v>21000</v>
      </c>
      <c r="F187" s="171" t="s">
        <v>623</v>
      </c>
      <c r="G187" s="171" t="s">
        <v>623</v>
      </c>
      <c r="H187" s="171" t="s">
        <v>630</v>
      </c>
      <c r="I187" s="171" t="s">
        <v>630</v>
      </c>
      <c r="J187" s="182" t="s">
        <v>251</v>
      </c>
    </row>
    <row r="188" spans="1:10" ht="60" x14ac:dyDescent="0.2">
      <c r="A188" s="166" t="s">
        <v>365</v>
      </c>
      <c r="B188" s="170" t="s">
        <v>246</v>
      </c>
      <c r="C188" s="172" t="s">
        <v>247</v>
      </c>
      <c r="D188" s="172" t="s">
        <v>629</v>
      </c>
      <c r="E188" s="162">
        <v>34700</v>
      </c>
      <c r="F188" s="171" t="s">
        <v>623</v>
      </c>
      <c r="G188" s="171" t="s">
        <v>623</v>
      </c>
      <c r="H188" s="171" t="s">
        <v>630</v>
      </c>
      <c r="I188" s="171" t="s">
        <v>630</v>
      </c>
      <c r="J188" s="182" t="s">
        <v>251</v>
      </c>
    </row>
    <row r="189" spans="1:10" ht="33" customHeight="1" x14ac:dyDescent="0.2">
      <c r="A189" s="166" t="s">
        <v>367</v>
      </c>
      <c r="B189" s="170" t="s">
        <v>246</v>
      </c>
      <c r="C189" s="172" t="s">
        <v>247</v>
      </c>
      <c r="D189" s="172" t="s">
        <v>629</v>
      </c>
      <c r="E189" s="162">
        <v>21600</v>
      </c>
      <c r="F189" s="171" t="s">
        <v>623</v>
      </c>
      <c r="G189" s="171" t="s">
        <v>623</v>
      </c>
      <c r="H189" s="171" t="s">
        <v>630</v>
      </c>
      <c r="I189" s="171" t="s">
        <v>630</v>
      </c>
      <c r="J189" s="182" t="s">
        <v>251</v>
      </c>
    </row>
    <row r="190" spans="1:10" ht="48" x14ac:dyDescent="0.2">
      <c r="A190" s="166" t="s">
        <v>369</v>
      </c>
      <c r="B190" s="170" t="s">
        <v>246</v>
      </c>
      <c r="C190" s="172" t="s">
        <v>247</v>
      </c>
      <c r="D190" s="172" t="s">
        <v>629</v>
      </c>
      <c r="E190" s="162">
        <v>24000</v>
      </c>
      <c r="F190" s="171" t="s">
        <v>623</v>
      </c>
      <c r="G190" s="171" t="s">
        <v>623</v>
      </c>
      <c r="H190" s="171" t="s">
        <v>630</v>
      </c>
      <c r="I190" s="171" t="s">
        <v>630</v>
      </c>
      <c r="J190" s="182" t="s">
        <v>251</v>
      </c>
    </row>
    <row r="191" spans="1:10" ht="48" x14ac:dyDescent="0.2">
      <c r="A191" s="166" t="s">
        <v>372</v>
      </c>
      <c r="B191" s="170" t="s">
        <v>246</v>
      </c>
      <c r="C191" s="172" t="s">
        <v>247</v>
      </c>
      <c r="D191" s="172" t="s">
        <v>629</v>
      </c>
      <c r="E191" s="162">
        <v>33250</v>
      </c>
      <c r="F191" s="171" t="s">
        <v>623</v>
      </c>
      <c r="G191" s="171" t="s">
        <v>623</v>
      </c>
      <c r="H191" s="171" t="s">
        <v>630</v>
      </c>
      <c r="I191" s="171" t="s">
        <v>630</v>
      </c>
      <c r="J191" s="182" t="s">
        <v>251</v>
      </c>
    </row>
    <row r="192" spans="1:10" ht="48" x14ac:dyDescent="0.2">
      <c r="A192" s="166" t="s">
        <v>375</v>
      </c>
      <c r="B192" s="170" t="s">
        <v>246</v>
      </c>
      <c r="C192" s="172" t="s">
        <v>247</v>
      </c>
      <c r="D192" s="172" t="s">
        <v>629</v>
      </c>
      <c r="E192" s="162">
        <v>30000</v>
      </c>
      <c r="F192" s="171" t="s">
        <v>623</v>
      </c>
      <c r="G192" s="171" t="s">
        <v>623</v>
      </c>
      <c r="H192" s="171" t="s">
        <v>630</v>
      </c>
      <c r="I192" s="171" t="s">
        <v>630</v>
      </c>
      <c r="J192" s="182" t="s">
        <v>251</v>
      </c>
    </row>
    <row r="193" spans="1:10" ht="48" x14ac:dyDescent="0.2">
      <c r="A193" s="166" t="s">
        <v>635</v>
      </c>
      <c r="B193" s="170" t="s">
        <v>246</v>
      </c>
      <c r="C193" s="172" t="s">
        <v>247</v>
      </c>
      <c r="D193" s="172" t="s">
        <v>629</v>
      </c>
      <c r="E193" s="162">
        <v>34500</v>
      </c>
      <c r="F193" s="171" t="s">
        <v>623</v>
      </c>
      <c r="G193" s="171" t="s">
        <v>623</v>
      </c>
      <c r="H193" s="171" t="s">
        <v>630</v>
      </c>
      <c r="I193" s="171" t="s">
        <v>630</v>
      </c>
      <c r="J193" s="182" t="s">
        <v>251</v>
      </c>
    </row>
    <row r="194" spans="1:10" ht="48" x14ac:dyDescent="0.2">
      <c r="A194" s="166" t="s">
        <v>381</v>
      </c>
      <c r="B194" s="170" t="s">
        <v>246</v>
      </c>
      <c r="C194" s="172" t="s">
        <v>247</v>
      </c>
      <c r="D194" s="172" t="s">
        <v>629</v>
      </c>
      <c r="E194" s="162">
        <v>18998</v>
      </c>
      <c r="F194" s="171" t="s">
        <v>623</v>
      </c>
      <c r="G194" s="171" t="s">
        <v>623</v>
      </c>
      <c r="H194" s="171" t="s">
        <v>630</v>
      </c>
      <c r="I194" s="171" t="s">
        <v>630</v>
      </c>
      <c r="J194" s="182" t="s">
        <v>251</v>
      </c>
    </row>
    <row r="195" spans="1:10" ht="48" x14ac:dyDescent="0.2">
      <c r="A195" s="166" t="s">
        <v>383</v>
      </c>
      <c r="B195" s="170" t="s">
        <v>246</v>
      </c>
      <c r="C195" s="172" t="s">
        <v>247</v>
      </c>
      <c r="D195" s="172" t="s">
        <v>629</v>
      </c>
      <c r="E195" s="162">
        <v>31500</v>
      </c>
      <c r="F195" s="171" t="s">
        <v>623</v>
      </c>
      <c r="G195" s="171" t="s">
        <v>623</v>
      </c>
      <c r="H195" s="171" t="s">
        <v>630</v>
      </c>
      <c r="I195" s="171" t="s">
        <v>630</v>
      </c>
      <c r="J195" s="182" t="s">
        <v>251</v>
      </c>
    </row>
    <row r="196" spans="1:10" ht="48" x14ac:dyDescent="0.2">
      <c r="A196" s="166" t="s">
        <v>386</v>
      </c>
      <c r="B196" s="170" t="s">
        <v>246</v>
      </c>
      <c r="C196" s="172" t="s">
        <v>247</v>
      </c>
      <c r="D196" s="172" t="s">
        <v>629</v>
      </c>
      <c r="E196" s="162">
        <v>31500</v>
      </c>
      <c r="F196" s="171" t="s">
        <v>623</v>
      </c>
      <c r="G196" s="171" t="s">
        <v>623</v>
      </c>
      <c r="H196" s="171" t="s">
        <v>630</v>
      </c>
      <c r="I196" s="171" t="s">
        <v>630</v>
      </c>
      <c r="J196" s="182" t="s">
        <v>251</v>
      </c>
    </row>
    <row r="197" spans="1:10" ht="48" x14ac:dyDescent="0.2">
      <c r="A197" s="166" t="s">
        <v>635</v>
      </c>
      <c r="B197" s="170" t="s">
        <v>246</v>
      </c>
      <c r="C197" s="172" t="s">
        <v>247</v>
      </c>
      <c r="D197" s="172" t="s">
        <v>629</v>
      </c>
      <c r="E197" s="162">
        <v>19500</v>
      </c>
      <c r="F197" s="171" t="s">
        <v>623</v>
      </c>
      <c r="G197" s="171" t="s">
        <v>623</v>
      </c>
      <c r="H197" s="171" t="s">
        <v>630</v>
      </c>
      <c r="I197" s="171" t="s">
        <v>630</v>
      </c>
      <c r="J197" s="182" t="s">
        <v>251</v>
      </c>
    </row>
    <row r="198" spans="1:10" ht="48" x14ac:dyDescent="0.2">
      <c r="A198" s="166" t="s">
        <v>389</v>
      </c>
      <c r="B198" s="170" t="s">
        <v>246</v>
      </c>
      <c r="C198" s="172" t="s">
        <v>247</v>
      </c>
      <c r="D198" s="172" t="s">
        <v>629</v>
      </c>
      <c r="E198" s="162">
        <v>35000</v>
      </c>
      <c r="F198" s="171" t="s">
        <v>623</v>
      </c>
      <c r="G198" s="171" t="s">
        <v>623</v>
      </c>
      <c r="H198" s="171" t="s">
        <v>630</v>
      </c>
      <c r="I198" s="171" t="s">
        <v>630</v>
      </c>
      <c r="J198" s="182" t="s">
        <v>251</v>
      </c>
    </row>
    <row r="199" spans="1:10" ht="48" x14ac:dyDescent="0.2">
      <c r="A199" s="166" t="s">
        <v>392</v>
      </c>
      <c r="B199" s="170" t="s">
        <v>246</v>
      </c>
      <c r="C199" s="172" t="s">
        <v>247</v>
      </c>
      <c r="D199" s="172" t="s">
        <v>629</v>
      </c>
      <c r="E199" s="162">
        <v>35000</v>
      </c>
      <c r="F199" s="171" t="s">
        <v>623</v>
      </c>
      <c r="G199" s="171" t="s">
        <v>623</v>
      </c>
      <c r="H199" s="171" t="s">
        <v>630</v>
      </c>
      <c r="I199" s="171" t="s">
        <v>630</v>
      </c>
      <c r="J199" s="182" t="s">
        <v>251</v>
      </c>
    </row>
    <row r="200" spans="1:10" ht="48" x14ac:dyDescent="0.2">
      <c r="A200" s="166" t="s">
        <v>389</v>
      </c>
      <c r="B200" s="170" t="s">
        <v>246</v>
      </c>
      <c r="C200" s="172" t="s">
        <v>247</v>
      </c>
      <c r="D200" s="172" t="s">
        <v>629</v>
      </c>
      <c r="E200" s="162">
        <v>22656</v>
      </c>
      <c r="F200" s="171" t="s">
        <v>623</v>
      </c>
      <c r="G200" s="171" t="s">
        <v>623</v>
      </c>
      <c r="H200" s="171" t="s">
        <v>630</v>
      </c>
      <c r="I200" s="171" t="s">
        <v>630</v>
      </c>
      <c r="J200" s="182" t="s">
        <v>251</v>
      </c>
    </row>
    <row r="201" spans="1:10" ht="48" x14ac:dyDescent="0.2">
      <c r="A201" s="166" t="s">
        <v>392</v>
      </c>
      <c r="B201" s="170" t="s">
        <v>246</v>
      </c>
      <c r="C201" s="172" t="s">
        <v>247</v>
      </c>
      <c r="D201" s="172" t="s">
        <v>629</v>
      </c>
      <c r="E201" s="162">
        <v>35200</v>
      </c>
      <c r="F201" s="171" t="s">
        <v>623</v>
      </c>
      <c r="G201" s="171" t="s">
        <v>623</v>
      </c>
      <c r="H201" s="171" t="s">
        <v>630</v>
      </c>
      <c r="I201" s="171" t="s">
        <v>630</v>
      </c>
      <c r="J201" s="182" t="s">
        <v>251</v>
      </c>
    </row>
    <row r="202" spans="1:10" ht="48" x14ac:dyDescent="0.2">
      <c r="A202" s="166" t="s">
        <v>399</v>
      </c>
      <c r="B202" s="170" t="s">
        <v>246</v>
      </c>
      <c r="C202" s="172" t="s">
        <v>247</v>
      </c>
      <c r="D202" s="172" t="s">
        <v>629</v>
      </c>
      <c r="E202" s="162">
        <v>24000</v>
      </c>
      <c r="F202" s="171" t="s">
        <v>623</v>
      </c>
      <c r="G202" s="171" t="s">
        <v>623</v>
      </c>
      <c r="H202" s="171" t="s">
        <v>630</v>
      </c>
      <c r="I202" s="171" t="s">
        <v>630</v>
      </c>
      <c r="J202" s="182" t="s">
        <v>251</v>
      </c>
    </row>
    <row r="203" spans="1:10" ht="48" x14ac:dyDescent="0.2">
      <c r="A203" s="166" t="s">
        <v>403</v>
      </c>
      <c r="B203" s="170" t="s">
        <v>246</v>
      </c>
      <c r="C203" s="172" t="s">
        <v>247</v>
      </c>
      <c r="D203" s="172" t="s">
        <v>629</v>
      </c>
      <c r="E203" s="162">
        <v>35156</v>
      </c>
      <c r="F203" s="171" t="s">
        <v>623</v>
      </c>
      <c r="G203" s="171" t="s">
        <v>623</v>
      </c>
      <c r="H203" s="171" t="s">
        <v>630</v>
      </c>
      <c r="I203" s="171" t="s">
        <v>630</v>
      </c>
      <c r="J203" s="182" t="s">
        <v>251</v>
      </c>
    </row>
    <row r="204" spans="1:10" ht="48" x14ac:dyDescent="0.2">
      <c r="A204" s="166" t="s">
        <v>636</v>
      </c>
      <c r="B204" s="184" t="s">
        <v>637</v>
      </c>
      <c r="C204" s="83" t="s">
        <v>630</v>
      </c>
      <c r="D204" s="172" t="s">
        <v>629</v>
      </c>
      <c r="E204" s="162">
        <v>120000</v>
      </c>
      <c r="F204" s="171" t="s">
        <v>623</v>
      </c>
      <c r="G204" s="171" t="s">
        <v>623</v>
      </c>
      <c r="H204" s="171" t="s">
        <v>630</v>
      </c>
      <c r="I204" s="171" t="s">
        <v>630</v>
      </c>
      <c r="J204" s="182" t="s">
        <v>251</v>
      </c>
    </row>
    <row r="205" spans="1:10" ht="28.5" customHeight="1" x14ac:dyDescent="0.2">
      <c r="A205" s="150" t="s">
        <v>58</v>
      </c>
      <c r="B205" s="80"/>
      <c r="C205" s="80"/>
      <c r="D205" s="80"/>
      <c r="E205" s="381">
        <f>E142+E66+E7</f>
        <v>105572635.02749999</v>
      </c>
      <c r="F205" s="80"/>
      <c r="G205" s="81"/>
      <c r="H205" s="81"/>
      <c r="I205" s="81"/>
      <c r="J205" s="81"/>
    </row>
    <row r="206" spans="1:10" x14ac:dyDescent="0.2">
      <c r="A206" s="101" t="s">
        <v>638</v>
      </c>
      <c r="B206" s="59"/>
      <c r="C206" s="59"/>
      <c r="D206" s="59"/>
      <c r="E206" s="59"/>
      <c r="F206" s="59"/>
      <c r="G206" s="24"/>
    </row>
    <row r="207" spans="1:10" x14ac:dyDescent="0.2">
      <c r="A207" s="58"/>
      <c r="B207" s="58"/>
      <c r="C207" s="58"/>
      <c r="D207" s="58"/>
      <c r="E207" s="58"/>
      <c r="F207" s="58"/>
      <c r="G207" s="24"/>
    </row>
    <row r="208" spans="1:10" x14ac:dyDescent="0.2">
      <c r="A208" s="58"/>
    </row>
    <row r="209" spans="1:1" x14ac:dyDescent="0.2">
      <c r="A209" s="58"/>
    </row>
    <row r="210" spans="1:1" x14ac:dyDescent="0.2">
      <c r="A210" s="58"/>
    </row>
  </sheetData>
  <mergeCells count="3">
    <mergeCell ref="A1:J1"/>
    <mergeCell ref="A2:J2"/>
    <mergeCell ref="B3:J3"/>
  </mergeCells>
  <printOptions horizontalCentered="1"/>
  <pageMargins left="0" right="0" top="0.19685039370078741" bottom="1.0629921259842521" header="0.31496062992125984" footer="0.31496062992125984"/>
  <pageSetup paperSize="8" scale="75" orientation="landscape" r:id="rId1"/>
  <rowBreaks count="1" manualBreakCount="1">
    <brk id="14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Y451"/>
  <sheetViews>
    <sheetView topLeftCell="A4" zoomScale="85" zoomScaleNormal="85" workbookViewId="0">
      <selection activeCell="M18" sqref="M18"/>
    </sheetView>
  </sheetViews>
  <sheetFormatPr baseColWidth="10" defaultColWidth="11.42578125" defaultRowHeight="12" x14ac:dyDescent="0.25"/>
  <cols>
    <col min="1" max="1" width="62" style="401" customWidth="1"/>
    <col min="2" max="2" width="20.140625" style="401" customWidth="1"/>
    <col min="3" max="3" width="16.7109375" style="383" customWidth="1"/>
    <col min="4" max="4" width="18.42578125" style="383" customWidth="1"/>
    <col min="5" max="5" width="17.7109375" style="383" customWidth="1"/>
    <col min="6" max="6" width="36.140625" style="402" customWidth="1"/>
    <col min="7" max="7" width="15.85546875" style="403" customWidth="1"/>
    <col min="8" max="9" width="11.42578125" style="403" customWidth="1"/>
    <col min="10" max="10" width="18.42578125" style="403" customWidth="1"/>
    <col min="11" max="11" width="12" style="383" bestFit="1" customWidth="1"/>
    <col min="12" max="16384" width="11.42578125" style="383"/>
  </cols>
  <sheetData>
    <row r="1" spans="1:25" ht="20.25" x14ac:dyDescent="0.25">
      <c r="A1" s="568" t="s">
        <v>219</v>
      </c>
      <c r="B1" s="568"/>
      <c r="C1" s="568"/>
      <c r="D1" s="568"/>
      <c r="E1" s="568"/>
      <c r="F1" s="568"/>
      <c r="G1" s="568"/>
      <c r="H1" s="568"/>
      <c r="I1" s="568"/>
      <c r="J1" s="568"/>
    </row>
    <row r="2" spans="1:25" ht="20.25" x14ac:dyDescent="0.25">
      <c r="A2" s="569" t="s">
        <v>220</v>
      </c>
      <c r="B2" s="569"/>
      <c r="C2" s="569"/>
      <c r="D2" s="569"/>
      <c r="E2" s="569"/>
      <c r="F2" s="569"/>
      <c r="G2" s="569"/>
      <c r="H2" s="569"/>
      <c r="I2" s="569"/>
      <c r="J2" s="569"/>
    </row>
    <row r="3" spans="1:25" ht="20.25" x14ac:dyDescent="0.25">
      <c r="A3" s="384" t="s">
        <v>639</v>
      </c>
      <c r="B3" s="570" t="s">
        <v>174</v>
      </c>
      <c r="C3" s="570"/>
      <c r="D3" s="570"/>
      <c r="E3" s="570"/>
      <c r="F3" s="570"/>
      <c r="G3" s="570"/>
      <c r="H3" s="570"/>
      <c r="I3" s="570"/>
      <c r="J3" s="570"/>
      <c r="K3" s="24"/>
      <c r="L3" s="24"/>
      <c r="M3" s="24"/>
      <c r="N3" s="24"/>
      <c r="O3" s="24"/>
      <c r="P3" s="24"/>
      <c r="Q3" s="24"/>
      <c r="R3" s="24"/>
      <c r="S3" s="24"/>
      <c r="T3" s="24"/>
      <c r="U3" s="24"/>
      <c r="V3" s="24"/>
      <c r="W3" s="24"/>
      <c r="X3" s="24"/>
      <c r="Y3" s="24"/>
    </row>
    <row r="4" spans="1:25" ht="48" x14ac:dyDescent="0.25">
      <c r="A4" s="385" t="s">
        <v>224</v>
      </c>
      <c r="B4" s="136" t="s">
        <v>225</v>
      </c>
      <c r="C4" s="136" t="s">
        <v>226</v>
      </c>
      <c r="D4" s="136" t="s">
        <v>227</v>
      </c>
      <c r="E4" s="136" t="s">
        <v>228</v>
      </c>
      <c r="F4" s="136" t="s">
        <v>229</v>
      </c>
      <c r="G4" s="136" t="s">
        <v>230</v>
      </c>
      <c r="H4" s="136" t="s">
        <v>231</v>
      </c>
      <c r="I4" s="136" t="s">
        <v>232</v>
      </c>
      <c r="J4" s="136" t="s">
        <v>233</v>
      </c>
      <c r="L4" s="386"/>
    </row>
    <row r="5" spans="1:25" ht="22.5" customHeight="1" x14ac:dyDescent="0.25">
      <c r="A5" s="387" t="s">
        <v>234</v>
      </c>
      <c r="B5" s="78"/>
      <c r="C5" s="78"/>
      <c r="D5" s="78"/>
      <c r="E5" s="404">
        <f>SUM(E6:E201)</f>
        <v>25142087.249999996</v>
      </c>
      <c r="F5" s="78"/>
      <c r="G5" s="78"/>
      <c r="H5" s="78"/>
      <c r="I5" s="78"/>
      <c r="J5" s="78"/>
    </row>
    <row r="6" spans="1:25" ht="39.75" customHeight="1" x14ac:dyDescent="0.25">
      <c r="A6" s="166" t="s">
        <v>640</v>
      </c>
      <c r="B6" s="388" t="s">
        <v>641</v>
      </c>
      <c r="C6" s="102" t="s">
        <v>642</v>
      </c>
      <c r="D6" s="102" t="s">
        <v>643</v>
      </c>
      <c r="E6" s="389">
        <v>50165</v>
      </c>
      <c r="F6" s="388" t="s">
        <v>644</v>
      </c>
      <c r="G6" s="171" t="s">
        <v>645</v>
      </c>
      <c r="H6" s="171" t="s">
        <v>646</v>
      </c>
      <c r="I6" s="171" t="s">
        <v>647</v>
      </c>
      <c r="J6" s="171" t="s">
        <v>648</v>
      </c>
    </row>
    <row r="7" spans="1:25" ht="39.75" customHeight="1" x14ac:dyDescent="0.25">
      <c r="A7" s="166" t="s">
        <v>649</v>
      </c>
      <c r="B7" s="388" t="s">
        <v>650</v>
      </c>
      <c r="C7" s="102" t="s">
        <v>642</v>
      </c>
      <c r="D7" s="102" t="s">
        <v>651</v>
      </c>
      <c r="E7" s="389">
        <v>21295.22</v>
      </c>
      <c r="F7" s="388" t="s">
        <v>652</v>
      </c>
      <c r="G7" s="171" t="s">
        <v>250</v>
      </c>
      <c r="H7" s="171"/>
      <c r="I7" s="171"/>
      <c r="J7" s="171" t="s">
        <v>653</v>
      </c>
    </row>
    <row r="8" spans="1:25" ht="39.75" customHeight="1" x14ac:dyDescent="0.25">
      <c r="A8" s="166" t="s">
        <v>654</v>
      </c>
      <c r="B8" s="388" t="s">
        <v>650</v>
      </c>
      <c r="C8" s="103" t="s">
        <v>642</v>
      </c>
      <c r="D8" s="102" t="s">
        <v>651</v>
      </c>
      <c r="E8" s="389">
        <v>21600</v>
      </c>
      <c r="F8" s="388" t="s">
        <v>655</v>
      </c>
      <c r="G8" s="171" t="s">
        <v>250</v>
      </c>
      <c r="H8" s="171"/>
      <c r="I8" s="171"/>
      <c r="J8" s="171" t="s">
        <v>656</v>
      </c>
    </row>
    <row r="9" spans="1:25" ht="39.75" customHeight="1" x14ac:dyDescent="0.25">
      <c r="A9" s="166" t="s">
        <v>657</v>
      </c>
      <c r="B9" s="388" t="s">
        <v>650</v>
      </c>
      <c r="C9" s="102" t="s">
        <v>642</v>
      </c>
      <c r="D9" s="102" t="s">
        <v>651</v>
      </c>
      <c r="E9" s="389">
        <v>34950</v>
      </c>
      <c r="F9" s="388" t="s">
        <v>658</v>
      </c>
      <c r="G9" s="171" t="s">
        <v>250</v>
      </c>
      <c r="H9" s="171"/>
      <c r="I9" s="171"/>
      <c r="J9" s="171" t="s">
        <v>659</v>
      </c>
    </row>
    <row r="10" spans="1:25" ht="39.75" customHeight="1" x14ac:dyDescent="0.25">
      <c r="A10" s="166" t="s">
        <v>660</v>
      </c>
      <c r="B10" s="388" t="s">
        <v>661</v>
      </c>
      <c r="C10" s="102" t="s">
        <v>642</v>
      </c>
      <c r="D10" s="102" t="s">
        <v>662</v>
      </c>
      <c r="E10" s="389">
        <v>390000</v>
      </c>
      <c r="F10" s="388" t="s">
        <v>663</v>
      </c>
      <c r="G10" s="171" t="s">
        <v>645</v>
      </c>
      <c r="H10" s="171" t="s">
        <v>664</v>
      </c>
      <c r="I10" s="171" t="s">
        <v>665</v>
      </c>
      <c r="J10" s="171" t="s">
        <v>666</v>
      </c>
    </row>
    <row r="11" spans="1:25" ht="39.75" customHeight="1" x14ac:dyDescent="0.25">
      <c r="A11" s="166" t="s">
        <v>667</v>
      </c>
      <c r="B11" s="388" t="s">
        <v>668</v>
      </c>
      <c r="C11" s="102" t="s">
        <v>642</v>
      </c>
      <c r="D11" s="102" t="s">
        <v>651</v>
      </c>
      <c r="E11" s="389">
        <v>102864.36</v>
      </c>
      <c r="F11" s="388" t="s">
        <v>669</v>
      </c>
      <c r="G11" s="171" t="s">
        <v>250</v>
      </c>
      <c r="H11" s="171"/>
      <c r="I11" s="171"/>
      <c r="J11" s="171" t="s">
        <v>670</v>
      </c>
    </row>
    <row r="12" spans="1:25" ht="39.75" customHeight="1" x14ac:dyDescent="0.25">
      <c r="A12" s="166" t="s">
        <v>671</v>
      </c>
      <c r="B12" s="388" t="s">
        <v>668</v>
      </c>
      <c r="C12" s="102" t="s">
        <v>642</v>
      </c>
      <c r="D12" s="103" t="s">
        <v>651</v>
      </c>
      <c r="E12" s="390">
        <v>58452.62</v>
      </c>
      <c r="F12" s="388" t="s">
        <v>672</v>
      </c>
      <c r="G12" s="171" t="s">
        <v>250</v>
      </c>
      <c r="H12" s="171"/>
      <c r="I12" s="171"/>
      <c r="J12" s="171" t="s">
        <v>673</v>
      </c>
    </row>
    <row r="13" spans="1:25" ht="39.75" customHeight="1" x14ac:dyDescent="0.25">
      <c r="A13" s="166" t="s">
        <v>674</v>
      </c>
      <c r="B13" s="388" t="s">
        <v>668</v>
      </c>
      <c r="C13" s="102" t="s">
        <v>642</v>
      </c>
      <c r="D13" s="102" t="s">
        <v>651</v>
      </c>
      <c r="E13" s="389">
        <v>28213.8</v>
      </c>
      <c r="F13" s="388" t="s">
        <v>675</v>
      </c>
      <c r="G13" s="171" t="s">
        <v>250</v>
      </c>
      <c r="H13" s="171"/>
      <c r="I13" s="171"/>
      <c r="J13" s="171" t="s">
        <v>676</v>
      </c>
    </row>
    <row r="14" spans="1:25" ht="39.75" customHeight="1" x14ac:dyDescent="0.25">
      <c r="A14" s="166" t="s">
        <v>677</v>
      </c>
      <c r="B14" s="388" t="s">
        <v>668</v>
      </c>
      <c r="C14" s="102" t="s">
        <v>642</v>
      </c>
      <c r="D14" s="102" t="s">
        <v>651</v>
      </c>
      <c r="E14" s="389">
        <v>19029.86</v>
      </c>
      <c r="F14" s="388" t="s">
        <v>678</v>
      </c>
      <c r="G14" s="171" t="s">
        <v>250</v>
      </c>
      <c r="H14" s="171"/>
      <c r="I14" s="171"/>
      <c r="J14" s="171" t="s">
        <v>679</v>
      </c>
    </row>
    <row r="15" spans="1:25" ht="39.75" customHeight="1" x14ac:dyDescent="0.25">
      <c r="A15" s="166" t="s">
        <v>680</v>
      </c>
      <c r="B15" s="388" t="s">
        <v>650</v>
      </c>
      <c r="C15" s="102" t="s">
        <v>642</v>
      </c>
      <c r="D15" s="102" t="s">
        <v>651</v>
      </c>
      <c r="E15" s="389">
        <v>35200</v>
      </c>
      <c r="F15" s="388" t="s">
        <v>681</v>
      </c>
      <c r="G15" s="171" t="s">
        <v>250</v>
      </c>
      <c r="H15" s="171"/>
      <c r="I15" s="171"/>
      <c r="J15" s="171" t="s">
        <v>682</v>
      </c>
    </row>
    <row r="16" spans="1:25" ht="39.75" customHeight="1" x14ac:dyDescent="0.25">
      <c r="A16" s="166" t="s">
        <v>683</v>
      </c>
      <c r="B16" s="388" t="s">
        <v>668</v>
      </c>
      <c r="C16" s="102" t="s">
        <v>642</v>
      </c>
      <c r="D16" s="102" t="s">
        <v>651</v>
      </c>
      <c r="E16" s="389">
        <v>133930.71</v>
      </c>
      <c r="F16" s="388" t="s">
        <v>684</v>
      </c>
      <c r="G16" s="171" t="s">
        <v>250</v>
      </c>
      <c r="H16" s="171"/>
      <c r="I16" s="171"/>
      <c r="J16" s="171" t="s">
        <v>685</v>
      </c>
    </row>
    <row r="17" spans="1:10" ht="39.75" customHeight="1" x14ac:dyDescent="0.25">
      <c r="A17" s="391" t="s">
        <v>686</v>
      </c>
      <c r="B17" s="392" t="s">
        <v>650</v>
      </c>
      <c r="C17" s="393" t="s">
        <v>642</v>
      </c>
      <c r="D17" s="393" t="s">
        <v>651</v>
      </c>
      <c r="E17" s="389">
        <v>80000</v>
      </c>
      <c r="F17" s="392" t="s">
        <v>687</v>
      </c>
      <c r="G17" s="171" t="s">
        <v>250</v>
      </c>
      <c r="H17" s="230"/>
      <c r="I17" s="230"/>
      <c r="J17" s="171" t="s">
        <v>688</v>
      </c>
    </row>
    <row r="18" spans="1:10" ht="39.75" customHeight="1" x14ac:dyDescent="0.25">
      <c r="A18" s="391" t="s">
        <v>689</v>
      </c>
      <c r="B18" s="219" t="s">
        <v>650</v>
      </c>
      <c r="C18" s="394" t="s">
        <v>642</v>
      </c>
      <c r="D18" s="394" t="s">
        <v>651</v>
      </c>
      <c r="E18" s="390">
        <v>1490000</v>
      </c>
      <c r="F18" s="395" t="s">
        <v>690</v>
      </c>
      <c r="G18" s="230" t="s">
        <v>250</v>
      </c>
      <c r="H18" s="230"/>
      <c r="I18" s="230"/>
      <c r="J18" s="171" t="s">
        <v>691</v>
      </c>
    </row>
    <row r="19" spans="1:10" ht="39.75" customHeight="1" x14ac:dyDescent="0.25">
      <c r="A19" s="391" t="s">
        <v>692</v>
      </c>
      <c r="B19" s="388" t="s">
        <v>668</v>
      </c>
      <c r="C19" s="394" t="s">
        <v>642</v>
      </c>
      <c r="D19" s="394" t="s">
        <v>651</v>
      </c>
      <c r="E19" s="390">
        <v>342853.46</v>
      </c>
      <c r="F19" s="395" t="s">
        <v>693</v>
      </c>
      <c r="G19" s="230" t="s">
        <v>250</v>
      </c>
      <c r="H19" s="230"/>
      <c r="I19" s="230"/>
      <c r="J19" s="171" t="s">
        <v>691</v>
      </c>
    </row>
    <row r="20" spans="1:10" ht="39.75" customHeight="1" x14ac:dyDescent="0.25">
      <c r="A20" s="391" t="s">
        <v>694</v>
      </c>
      <c r="B20" s="388" t="s">
        <v>668</v>
      </c>
      <c r="C20" s="394" t="s">
        <v>642</v>
      </c>
      <c r="D20" s="394" t="s">
        <v>651</v>
      </c>
      <c r="E20" s="390">
        <v>32439</v>
      </c>
      <c r="F20" s="395" t="s">
        <v>695</v>
      </c>
      <c r="G20" s="230" t="s">
        <v>250</v>
      </c>
      <c r="H20" s="230"/>
      <c r="I20" s="230"/>
      <c r="J20" s="171" t="s">
        <v>696</v>
      </c>
    </row>
    <row r="21" spans="1:10" ht="39.75" customHeight="1" x14ac:dyDescent="0.25">
      <c r="A21" s="396" t="s">
        <v>697</v>
      </c>
      <c r="B21" s="219" t="s">
        <v>650</v>
      </c>
      <c r="C21" s="394" t="s">
        <v>642</v>
      </c>
      <c r="D21" s="394" t="s">
        <v>651</v>
      </c>
      <c r="E21" s="390">
        <v>124000</v>
      </c>
      <c r="F21" s="395" t="s">
        <v>698</v>
      </c>
      <c r="G21" s="230" t="s">
        <v>250</v>
      </c>
      <c r="H21" s="230"/>
      <c r="I21" s="230"/>
      <c r="J21" s="171" t="s">
        <v>699</v>
      </c>
    </row>
    <row r="22" spans="1:10" ht="39.75" customHeight="1" x14ac:dyDescent="0.25">
      <c r="A22" s="396" t="s">
        <v>700</v>
      </c>
      <c r="B22" s="219" t="s">
        <v>650</v>
      </c>
      <c r="C22" s="394" t="s">
        <v>642</v>
      </c>
      <c r="D22" s="394" t="s">
        <v>651</v>
      </c>
      <c r="E22" s="390">
        <v>34950</v>
      </c>
      <c r="F22" s="395" t="s">
        <v>658</v>
      </c>
      <c r="G22" s="230" t="s">
        <v>250</v>
      </c>
      <c r="H22" s="230"/>
      <c r="I22" s="230"/>
      <c r="J22" s="171" t="s">
        <v>699</v>
      </c>
    </row>
    <row r="23" spans="1:10" ht="39.75" customHeight="1" x14ac:dyDescent="0.25">
      <c r="A23" s="396" t="s">
        <v>701</v>
      </c>
      <c r="B23" s="219" t="s">
        <v>650</v>
      </c>
      <c r="C23" s="394" t="s">
        <v>642</v>
      </c>
      <c r="D23" s="394" t="s">
        <v>651</v>
      </c>
      <c r="E23" s="390">
        <v>50000</v>
      </c>
      <c r="F23" s="395" t="s">
        <v>702</v>
      </c>
      <c r="G23" s="230" t="s">
        <v>250</v>
      </c>
      <c r="H23" s="230"/>
      <c r="I23" s="230"/>
      <c r="J23" s="171" t="s">
        <v>703</v>
      </c>
    </row>
    <row r="24" spans="1:10" ht="39.75" customHeight="1" x14ac:dyDescent="0.25">
      <c r="A24" s="396" t="s">
        <v>704</v>
      </c>
      <c r="B24" s="219" t="s">
        <v>650</v>
      </c>
      <c r="C24" s="394" t="s">
        <v>642</v>
      </c>
      <c r="D24" s="394" t="s">
        <v>651</v>
      </c>
      <c r="E24" s="390">
        <v>70000</v>
      </c>
      <c r="F24" s="395" t="s">
        <v>705</v>
      </c>
      <c r="G24" s="230" t="s">
        <v>250</v>
      </c>
      <c r="H24" s="230"/>
      <c r="I24" s="230"/>
      <c r="J24" s="171" t="s">
        <v>706</v>
      </c>
    </row>
    <row r="25" spans="1:10" ht="39.75" customHeight="1" x14ac:dyDescent="0.25">
      <c r="A25" s="396" t="s">
        <v>707</v>
      </c>
      <c r="B25" s="219" t="s">
        <v>650</v>
      </c>
      <c r="C25" s="394" t="s">
        <v>642</v>
      </c>
      <c r="D25" s="394" t="s">
        <v>651</v>
      </c>
      <c r="E25" s="390">
        <v>30000</v>
      </c>
      <c r="F25" s="395" t="s">
        <v>708</v>
      </c>
      <c r="G25" s="230" t="s">
        <v>250</v>
      </c>
      <c r="H25" s="230"/>
      <c r="I25" s="230"/>
      <c r="J25" s="171" t="s">
        <v>709</v>
      </c>
    </row>
    <row r="26" spans="1:10" ht="39.75" customHeight="1" x14ac:dyDescent="0.25">
      <c r="A26" s="396" t="s">
        <v>710</v>
      </c>
      <c r="B26" s="388" t="s">
        <v>668</v>
      </c>
      <c r="C26" s="394" t="s">
        <v>642</v>
      </c>
      <c r="D26" s="394" t="s">
        <v>651</v>
      </c>
      <c r="E26" s="390">
        <v>166565.85</v>
      </c>
      <c r="F26" s="395" t="s">
        <v>711</v>
      </c>
      <c r="G26" s="230" t="s">
        <v>250</v>
      </c>
      <c r="H26" s="230"/>
      <c r="I26" s="230"/>
      <c r="J26" s="171" t="s">
        <v>709</v>
      </c>
    </row>
    <row r="27" spans="1:10" ht="39.75" customHeight="1" x14ac:dyDescent="0.25">
      <c r="A27" s="396" t="s">
        <v>712</v>
      </c>
      <c r="B27" s="219" t="s">
        <v>650</v>
      </c>
      <c r="C27" s="394" t="s">
        <v>642</v>
      </c>
      <c r="D27" s="394" t="s">
        <v>651</v>
      </c>
      <c r="E27" s="390">
        <v>34000</v>
      </c>
      <c r="F27" s="395" t="s">
        <v>713</v>
      </c>
      <c r="G27" s="230" t="s">
        <v>250</v>
      </c>
      <c r="H27" s="230"/>
      <c r="I27" s="230"/>
      <c r="J27" s="171" t="s">
        <v>714</v>
      </c>
    </row>
    <row r="28" spans="1:10" ht="39.75" customHeight="1" x14ac:dyDescent="0.25">
      <c r="A28" s="396" t="s">
        <v>715</v>
      </c>
      <c r="B28" s="219" t="s">
        <v>650</v>
      </c>
      <c r="C28" s="394" t="s">
        <v>642</v>
      </c>
      <c r="D28" s="394" t="s">
        <v>651</v>
      </c>
      <c r="E28" s="390">
        <v>45000</v>
      </c>
      <c r="F28" s="395" t="s">
        <v>716</v>
      </c>
      <c r="G28" s="230" t="s">
        <v>250</v>
      </c>
      <c r="H28" s="230"/>
      <c r="I28" s="230"/>
      <c r="J28" s="171" t="s">
        <v>717</v>
      </c>
    </row>
    <row r="29" spans="1:10" ht="39.75" customHeight="1" x14ac:dyDescent="0.25">
      <c r="A29" s="396" t="s">
        <v>718</v>
      </c>
      <c r="B29" s="219" t="s">
        <v>650</v>
      </c>
      <c r="C29" s="394" t="s">
        <v>642</v>
      </c>
      <c r="D29" s="394" t="s">
        <v>651</v>
      </c>
      <c r="E29" s="390">
        <v>23436.57</v>
      </c>
      <c r="F29" s="395" t="s">
        <v>719</v>
      </c>
      <c r="G29" s="230" t="s">
        <v>250</v>
      </c>
      <c r="H29" s="230"/>
      <c r="I29" s="230"/>
      <c r="J29" s="171" t="s">
        <v>717</v>
      </c>
    </row>
    <row r="30" spans="1:10" ht="39.75" customHeight="1" x14ac:dyDescent="0.25">
      <c r="A30" s="396" t="s">
        <v>720</v>
      </c>
      <c r="B30" s="219" t="s">
        <v>650</v>
      </c>
      <c r="C30" s="394" t="s">
        <v>642</v>
      </c>
      <c r="D30" s="394" t="s">
        <v>651</v>
      </c>
      <c r="E30" s="390">
        <v>86000</v>
      </c>
      <c r="F30" s="395" t="s">
        <v>721</v>
      </c>
      <c r="G30" s="230" t="s">
        <v>250</v>
      </c>
      <c r="H30" s="230"/>
      <c r="I30" s="230"/>
      <c r="J30" s="171" t="s">
        <v>722</v>
      </c>
    </row>
    <row r="31" spans="1:10" ht="39.75" customHeight="1" x14ac:dyDescent="0.25">
      <c r="A31" s="396" t="s">
        <v>723</v>
      </c>
      <c r="B31" s="219" t="s">
        <v>650</v>
      </c>
      <c r="C31" s="394" t="s">
        <v>642</v>
      </c>
      <c r="D31" s="394" t="s">
        <v>651</v>
      </c>
      <c r="E31" s="390">
        <v>65000</v>
      </c>
      <c r="F31" s="395" t="s">
        <v>724</v>
      </c>
      <c r="G31" s="230" t="s">
        <v>250</v>
      </c>
      <c r="H31" s="230"/>
      <c r="I31" s="230"/>
      <c r="J31" s="171" t="s">
        <v>725</v>
      </c>
    </row>
    <row r="32" spans="1:10" ht="39.75" customHeight="1" x14ac:dyDescent="0.25">
      <c r="A32" s="396" t="s">
        <v>726</v>
      </c>
      <c r="B32" s="219" t="s">
        <v>650</v>
      </c>
      <c r="C32" s="394" t="s">
        <v>642</v>
      </c>
      <c r="D32" s="394" t="s">
        <v>651</v>
      </c>
      <c r="E32" s="390">
        <v>170000</v>
      </c>
      <c r="F32" s="395" t="s">
        <v>727</v>
      </c>
      <c r="G32" s="230" t="s">
        <v>250</v>
      </c>
      <c r="H32" s="230"/>
      <c r="I32" s="230"/>
      <c r="J32" s="171" t="s">
        <v>728</v>
      </c>
    </row>
    <row r="33" spans="1:10" ht="39.75" customHeight="1" x14ac:dyDescent="0.25">
      <c r="A33" s="396" t="s">
        <v>729</v>
      </c>
      <c r="B33" s="219" t="s">
        <v>650</v>
      </c>
      <c r="C33" s="394" t="s">
        <v>642</v>
      </c>
      <c r="D33" s="394" t="s">
        <v>651</v>
      </c>
      <c r="E33" s="390">
        <v>34000</v>
      </c>
      <c r="F33" s="395" t="s">
        <v>730</v>
      </c>
      <c r="G33" s="230" t="s">
        <v>250</v>
      </c>
      <c r="H33" s="230"/>
      <c r="I33" s="230"/>
      <c r="J33" s="171" t="s">
        <v>731</v>
      </c>
    </row>
    <row r="34" spans="1:10" ht="39.75" customHeight="1" x14ac:dyDescent="0.25">
      <c r="A34" s="396" t="s">
        <v>732</v>
      </c>
      <c r="B34" s="219" t="s">
        <v>650</v>
      </c>
      <c r="C34" s="394" t="s">
        <v>642</v>
      </c>
      <c r="D34" s="394" t="s">
        <v>651</v>
      </c>
      <c r="E34" s="390">
        <v>35000</v>
      </c>
      <c r="F34" s="395" t="s">
        <v>733</v>
      </c>
      <c r="G34" s="230" t="s">
        <v>250</v>
      </c>
      <c r="H34" s="230"/>
      <c r="I34" s="230"/>
      <c r="J34" s="171" t="s">
        <v>734</v>
      </c>
    </row>
    <row r="35" spans="1:10" ht="39.75" customHeight="1" x14ac:dyDescent="0.25">
      <c r="A35" s="396" t="s">
        <v>735</v>
      </c>
      <c r="B35" s="388" t="s">
        <v>668</v>
      </c>
      <c r="C35" s="394" t="s">
        <v>642</v>
      </c>
      <c r="D35" s="394" t="s">
        <v>651</v>
      </c>
      <c r="E35" s="390">
        <v>476211.3</v>
      </c>
      <c r="F35" s="395" t="s">
        <v>736</v>
      </c>
      <c r="G35" s="230" t="s">
        <v>250</v>
      </c>
      <c r="H35" s="230"/>
      <c r="I35" s="230"/>
      <c r="J35" s="171" t="s">
        <v>737</v>
      </c>
    </row>
    <row r="36" spans="1:10" ht="39.75" customHeight="1" x14ac:dyDescent="0.25">
      <c r="A36" s="396" t="s">
        <v>738</v>
      </c>
      <c r="B36" s="388" t="s">
        <v>668</v>
      </c>
      <c r="C36" s="394" t="s">
        <v>642</v>
      </c>
      <c r="D36" s="394" t="s">
        <v>651</v>
      </c>
      <c r="E36" s="390">
        <v>1776317.63</v>
      </c>
      <c r="F36" s="395" t="s">
        <v>739</v>
      </c>
      <c r="G36" s="230" t="s">
        <v>250</v>
      </c>
      <c r="H36" s="230"/>
      <c r="I36" s="230"/>
      <c r="J36" s="171" t="s">
        <v>740</v>
      </c>
    </row>
    <row r="37" spans="1:10" ht="39.75" customHeight="1" x14ac:dyDescent="0.25">
      <c r="A37" s="396" t="s">
        <v>741</v>
      </c>
      <c r="B37" s="388" t="s">
        <v>668</v>
      </c>
      <c r="C37" s="394" t="s">
        <v>642</v>
      </c>
      <c r="D37" s="394" t="s">
        <v>651</v>
      </c>
      <c r="E37" s="390">
        <v>341084.31</v>
      </c>
      <c r="F37" s="395" t="s">
        <v>739</v>
      </c>
      <c r="G37" s="230" t="s">
        <v>250</v>
      </c>
      <c r="H37" s="230"/>
      <c r="I37" s="230"/>
      <c r="J37" s="171" t="s">
        <v>742</v>
      </c>
    </row>
    <row r="38" spans="1:10" ht="39.75" customHeight="1" x14ac:dyDescent="0.25">
      <c r="A38" s="396" t="s">
        <v>743</v>
      </c>
      <c r="B38" s="388" t="s">
        <v>668</v>
      </c>
      <c r="C38" s="394" t="s">
        <v>642</v>
      </c>
      <c r="D38" s="394" t="s">
        <v>651</v>
      </c>
      <c r="E38" s="390">
        <v>21082.35</v>
      </c>
      <c r="F38" s="395" t="s">
        <v>744</v>
      </c>
      <c r="G38" s="230" t="s">
        <v>250</v>
      </c>
      <c r="H38" s="230"/>
      <c r="I38" s="230"/>
      <c r="J38" s="171" t="s">
        <v>745</v>
      </c>
    </row>
    <row r="39" spans="1:10" ht="39.75" customHeight="1" x14ac:dyDescent="0.25">
      <c r="A39" s="396" t="s">
        <v>746</v>
      </c>
      <c r="B39" s="219" t="s">
        <v>650</v>
      </c>
      <c r="C39" s="394" t="s">
        <v>642</v>
      </c>
      <c r="D39" s="394" t="s">
        <v>651</v>
      </c>
      <c r="E39" s="390">
        <v>27258</v>
      </c>
      <c r="F39" s="395" t="s">
        <v>747</v>
      </c>
      <c r="G39" s="230" t="s">
        <v>250</v>
      </c>
      <c r="H39" s="230"/>
      <c r="I39" s="230"/>
      <c r="J39" s="171" t="s">
        <v>748</v>
      </c>
    </row>
    <row r="40" spans="1:10" ht="57.75" customHeight="1" x14ac:dyDescent="0.25">
      <c r="A40" s="396" t="s">
        <v>749</v>
      </c>
      <c r="B40" s="388" t="s">
        <v>668</v>
      </c>
      <c r="C40" s="394" t="s">
        <v>642</v>
      </c>
      <c r="D40" s="394" t="s">
        <v>651</v>
      </c>
      <c r="E40" s="390">
        <v>483728.02</v>
      </c>
      <c r="F40" s="395" t="s">
        <v>736</v>
      </c>
      <c r="G40" s="230" t="s">
        <v>250</v>
      </c>
      <c r="H40" s="230"/>
      <c r="I40" s="230"/>
      <c r="J40" s="171" t="s">
        <v>750</v>
      </c>
    </row>
    <row r="41" spans="1:10" ht="39.75" customHeight="1" x14ac:dyDescent="0.25">
      <c r="A41" s="396" t="s">
        <v>751</v>
      </c>
      <c r="B41" s="219" t="s">
        <v>650</v>
      </c>
      <c r="C41" s="394" t="s">
        <v>642</v>
      </c>
      <c r="D41" s="394" t="s">
        <v>651</v>
      </c>
      <c r="E41" s="390">
        <v>30087</v>
      </c>
      <c r="F41" s="395" t="s">
        <v>752</v>
      </c>
      <c r="G41" s="230" t="s">
        <v>250</v>
      </c>
      <c r="H41" s="230"/>
      <c r="I41" s="230"/>
      <c r="J41" s="171" t="s">
        <v>753</v>
      </c>
    </row>
    <row r="42" spans="1:10" ht="39.75" customHeight="1" x14ac:dyDescent="0.25">
      <c r="A42" s="396" t="s">
        <v>754</v>
      </c>
      <c r="B42" s="388" t="s">
        <v>668</v>
      </c>
      <c r="C42" s="394" t="s">
        <v>642</v>
      </c>
      <c r="D42" s="394" t="s">
        <v>651</v>
      </c>
      <c r="E42" s="390">
        <v>20379.78</v>
      </c>
      <c r="F42" s="395" t="s">
        <v>755</v>
      </c>
      <c r="G42" s="230" t="s">
        <v>250</v>
      </c>
      <c r="H42" s="230"/>
      <c r="I42" s="230"/>
      <c r="J42" s="171" t="s">
        <v>756</v>
      </c>
    </row>
    <row r="43" spans="1:10" ht="39.75" customHeight="1" x14ac:dyDescent="0.25">
      <c r="A43" s="396" t="s">
        <v>757</v>
      </c>
      <c r="B43" s="388" t="s">
        <v>668</v>
      </c>
      <c r="C43" s="394" t="s">
        <v>642</v>
      </c>
      <c r="D43" s="394" t="s">
        <v>651</v>
      </c>
      <c r="E43" s="390">
        <v>43629.32</v>
      </c>
      <c r="F43" s="395" t="s">
        <v>758</v>
      </c>
      <c r="G43" s="230" t="s">
        <v>250</v>
      </c>
      <c r="H43" s="230"/>
      <c r="I43" s="230"/>
      <c r="J43" s="171" t="s">
        <v>759</v>
      </c>
    </row>
    <row r="44" spans="1:10" ht="39.75" customHeight="1" x14ac:dyDescent="0.25">
      <c r="A44" s="396" t="s">
        <v>760</v>
      </c>
      <c r="B44" s="388" t="s">
        <v>668</v>
      </c>
      <c r="C44" s="394" t="s">
        <v>642</v>
      </c>
      <c r="D44" s="394" t="s">
        <v>651</v>
      </c>
      <c r="E44" s="390">
        <v>1973599.56</v>
      </c>
      <c r="F44" s="395" t="s">
        <v>761</v>
      </c>
      <c r="G44" s="230" t="s">
        <v>250</v>
      </c>
      <c r="H44" s="230"/>
      <c r="I44" s="230"/>
      <c r="J44" s="171" t="s">
        <v>762</v>
      </c>
    </row>
    <row r="45" spans="1:10" ht="39.75" customHeight="1" x14ac:dyDescent="0.25">
      <c r="A45" s="396" t="s">
        <v>763</v>
      </c>
      <c r="B45" s="388" t="s">
        <v>668</v>
      </c>
      <c r="C45" s="394" t="s">
        <v>642</v>
      </c>
      <c r="D45" s="394" t="s">
        <v>651</v>
      </c>
      <c r="E45" s="390">
        <v>64286.400000000001</v>
      </c>
      <c r="F45" s="395" t="s">
        <v>764</v>
      </c>
      <c r="G45" s="230" t="s">
        <v>250</v>
      </c>
      <c r="H45" s="230"/>
      <c r="I45" s="230"/>
      <c r="J45" s="171" t="s">
        <v>765</v>
      </c>
    </row>
    <row r="46" spans="1:10" ht="39.75" customHeight="1" x14ac:dyDescent="0.25">
      <c r="A46" s="396" t="s">
        <v>766</v>
      </c>
      <c r="B46" s="219" t="s">
        <v>650</v>
      </c>
      <c r="C46" s="394" t="s">
        <v>642</v>
      </c>
      <c r="D46" s="394" t="s">
        <v>651</v>
      </c>
      <c r="E46" s="390">
        <v>28532.400000000001</v>
      </c>
      <c r="F46" s="395" t="s">
        <v>747</v>
      </c>
      <c r="G46" s="230" t="s">
        <v>250</v>
      </c>
      <c r="H46" s="230"/>
      <c r="I46" s="230"/>
      <c r="J46" s="171" t="s">
        <v>767</v>
      </c>
    </row>
    <row r="47" spans="1:10" ht="39.75" customHeight="1" x14ac:dyDescent="0.25">
      <c r="A47" s="396" t="s">
        <v>768</v>
      </c>
      <c r="B47" s="219" t="s">
        <v>650</v>
      </c>
      <c r="C47" s="394" t="s">
        <v>642</v>
      </c>
      <c r="D47" s="394" t="s">
        <v>651</v>
      </c>
      <c r="E47" s="390">
        <v>35105.120000000003</v>
      </c>
      <c r="F47" s="395" t="s">
        <v>769</v>
      </c>
      <c r="G47" s="230" t="s">
        <v>250</v>
      </c>
      <c r="H47" s="230"/>
      <c r="I47" s="230"/>
      <c r="J47" s="171" t="s">
        <v>770</v>
      </c>
    </row>
    <row r="48" spans="1:10" ht="39.75" customHeight="1" x14ac:dyDescent="0.25">
      <c r="A48" s="396" t="s">
        <v>771</v>
      </c>
      <c r="B48" s="219" t="s">
        <v>650</v>
      </c>
      <c r="C48" s="394" t="s">
        <v>642</v>
      </c>
      <c r="D48" s="394" t="s">
        <v>651</v>
      </c>
      <c r="E48" s="390">
        <v>34957.440000000002</v>
      </c>
      <c r="F48" s="395" t="s">
        <v>772</v>
      </c>
      <c r="G48" s="230" t="s">
        <v>250</v>
      </c>
      <c r="H48" s="230"/>
      <c r="I48" s="230"/>
      <c r="J48" s="171" t="s">
        <v>773</v>
      </c>
    </row>
    <row r="49" spans="1:10" ht="39.75" customHeight="1" x14ac:dyDescent="0.25">
      <c r="A49" s="396" t="s">
        <v>774</v>
      </c>
      <c r="B49" s="219" t="s">
        <v>650</v>
      </c>
      <c r="C49" s="394" t="s">
        <v>642</v>
      </c>
      <c r="D49" s="394" t="s">
        <v>651</v>
      </c>
      <c r="E49" s="390">
        <v>50000</v>
      </c>
      <c r="F49" s="395" t="s">
        <v>775</v>
      </c>
      <c r="G49" s="230" t="s">
        <v>250</v>
      </c>
      <c r="H49" s="230"/>
      <c r="I49" s="230"/>
      <c r="J49" s="171" t="s">
        <v>776</v>
      </c>
    </row>
    <row r="50" spans="1:10" ht="39.75" customHeight="1" x14ac:dyDescent="0.25">
      <c r="A50" s="396" t="s">
        <v>777</v>
      </c>
      <c r="B50" s="219" t="s">
        <v>641</v>
      </c>
      <c r="C50" s="394" t="s">
        <v>642</v>
      </c>
      <c r="D50" s="394" t="s">
        <v>778</v>
      </c>
      <c r="E50" s="390">
        <v>41500.519999999997</v>
      </c>
      <c r="F50" s="395" t="s">
        <v>779</v>
      </c>
      <c r="G50" s="230" t="s">
        <v>645</v>
      </c>
      <c r="H50" s="230" t="s">
        <v>780</v>
      </c>
      <c r="I50" s="230" t="s">
        <v>781</v>
      </c>
      <c r="J50" s="230" t="s">
        <v>782</v>
      </c>
    </row>
    <row r="51" spans="1:10" ht="39.75" customHeight="1" x14ac:dyDescent="0.25">
      <c r="A51" s="396" t="s">
        <v>783</v>
      </c>
      <c r="B51" s="388" t="s">
        <v>668</v>
      </c>
      <c r="C51" s="394" t="s">
        <v>642</v>
      </c>
      <c r="D51" s="394" t="s">
        <v>651</v>
      </c>
      <c r="E51" s="390">
        <v>76441.84</v>
      </c>
      <c r="F51" s="395" t="s">
        <v>693</v>
      </c>
      <c r="G51" s="230" t="s">
        <v>250</v>
      </c>
      <c r="H51" s="230"/>
      <c r="I51" s="230"/>
      <c r="J51" s="171" t="s">
        <v>784</v>
      </c>
    </row>
    <row r="52" spans="1:10" ht="39.75" customHeight="1" x14ac:dyDescent="0.25">
      <c r="A52" s="396" t="s">
        <v>785</v>
      </c>
      <c r="B52" s="388" t="s">
        <v>668</v>
      </c>
      <c r="C52" s="394" t="s">
        <v>642</v>
      </c>
      <c r="D52" s="394" t="s">
        <v>651</v>
      </c>
      <c r="E52" s="390">
        <v>134179.88</v>
      </c>
      <c r="F52" s="395" t="s">
        <v>693</v>
      </c>
      <c r="G52" s="230" t="s">
        <v>250</v>
      </c>
      <c r="H52" s="230"/>
      <c r="I52" s="230"/>
      <c r="J52" s="171" t="s">
        <v>786</v>
      </c>
    </row>
    <row r="53" spans="1:10" ht="39.75" customHeight="1" x14ac:dyDescent="0.25">
      <c r="A53" s="396" t="s">
        <v>787</v>
      </c>
      <c r="B53" s="388" t="s">
        <v>668</v>
      </c>
      <c r="C53" s="394" t="s">
        <v>642</v>
      </c>
      <c r="D53" s="394" t="s">
        <v>651</v>
      </c>
      <c r="E53" s="390">
        <v>202862.53</v>
      </c>
      <c r="F53" s="395" t="s">
        <v>788</v>
      </c>
      <c r="G53" s="230" t="s">
        <v>250</v>
      </c>
      <c r="H53" s="230"/>
      <c r="I53" s="230"/>
      <c r="J53" s="171" t="s">
        <v>789</v>
      </c>
    </row>
    <row r="54" spans="1:10" ht="39.75" customHeight="1" x14ac:dyDescent="0.25">
      <c r="A54" s="396" t="s">
        <v>790</v>
      </c>
      <c r="B54" s="388" t="s">
        <v>668</v>
      </c>
      <c r="C54" s="394" t="s">
        <v>642</v>
      </c>
      <c r="D54" s="394" t="s">
        <v>651</v>
      </c>
      <c r="E54" s="390">
        <v>195005.33</v>
      </c>
      <c r="F54" s="395" t="s">
        <v>739</v>
      </c>
      <c r="G54" s="230" t="s">
        <v>250</v>
      </c>
      <c r="H54" s="230"/>
      <c r="I54" s="230"/>
      <c r="J54" s="171" t="s">
        <v>791</v>
      </c>
    </row>
    <row r="55" spans="1:10" ht="39.75" customHeight="1" x14ac:dyDescent="0.25">
      <c r="A55" s="396" t="s">
        <v>792</v>
      </c>
      <c r="B55" s="219" t="s">
        <v>641</v>
      </c>
      <c r="C55" s="394" t="s">
        <v>642</v>
      </c>
      <c r="D55" s="394" t="s">
        <v>793</v>
      </c>
      <c r="E55" s="390">
        <v>58652</v>
      </c>
      <c r="F55" s="395" t="s">
        <v>794</v>
      </c>
      <c r="G55" s="230" t="s">
        <v>645</v>
      </c>
      <c r="H55" s="230" t="s">
        <v>795</v>
      </c>
      <c r="I55" s="230" t="s">
        <v>795</v>
      </c>
      <c r="J55" s="230" t="s">
        <v>796</v>
      </c>
    </row>
    <row r="56" spans="1:10" ht="39.75" customHeight="1" x14ac:dyDescent="0.25">
      <c r="A56" s="396" t="s">
        <v>797</v>
      </c>
      <c r="B56" s="388" t="s">
        <v>668</v>
      </c>
      <c r="C56" s="394" t="s">
        <v>642</v>
      </c>
      <c r="D56" s="394" t="s">
        <v>651</v>
      </c>
      <c r="E56" s="390">
        <v>280016.95</v>
      </c>
      <c r="F56" s="395" t="s">
        <v>798</v>
      </c>
      <c r="G56" s="230" t="s">
        <v>250</v>
      </c>
      <c r="H56" s="230"/>
      <c r="I56" s="230"/>
      <c r="J56" s="171" t="s">
        <v>799</v>
      </c>
    </row>
    <row r="57" spans="1:10" ht="39.75" customHeight="1" x14ac:dyDescent="0.25">
      <c r="A57" s="396" t="s">
        <v>800</v>
      </c>
      <c r="B57" s="388" t="s">
        <v>668</v>
      </c>
      <c r="C57" s="394" t="s">
        <v>642</v>
      </c>
      <c r="D57" s="394" t="s">
        <v>651</v>
      </c>
      <c r="E57" s="390">
        <v>75969.820000000007</v>
      </c>
      <c r="F57" s="395" t="s">
        <v>801</v>
      </c>
      <c r="G57" s="230" t="s">
        <v>250</v>
      </c>
      <c r="H57" s="230"/>
      <c r="I57" s="230"/>
      <c r="J57" s="171" t="s">
        <v>802</v>
      </c>
    </row>
    <row r="58" spans="1:10" ht="39.75" customHeight="1" x14ac:dyDescent="0.25">
      <c r="A58" s="396" t="s">
        <v>803</v>
      </c>
      <c r="B58" s="219" t="s">
        <v>804</v>
      </c>
      <c r="C58" s="394" t="s">
        <v>642</v>
      </c>
      <c r="D58" s="394" t="s">
        <v>805</v>
      </c>
      <c r="E58" s="390">
        <v>432933.05</v>
      </c>
      <c r="F58" s="395" t="s">
        <v>806</v>
      </c>
      <c r="G58" s="230" t="s">
        <v>645</v>
      </c>
      <c r="H58" s="230" t="s">
        <v>646</v>
      </c>
      <c r="I58" s="230" t="s">
        <v>807</v>
      </c>
      <c r="J58" s="230" t="s">
        <v>808</v>
      </c>
    </row>
    <row r="59" spans="1:10" ht="48" x14ac:dyDescent="0.25">
      <c r="A59" s="396" t="s">
        <v>809</v>
      </c>
      <c r="B59" s="219" t="s">
        <v>650</v>
      </c>
      <c r="C59" s="394" t="s">
        <v>642</v>
      </c>
      <c r="D59" s="394" t="s">
        <v>651</v>
      </c>
      <c r="E59" s="390">
        <v>35200</v>
      </c>
      <c r="F59" s="395" t="s">
        <v>810</v>
      </c>
      <c r="G59" s="230" t="s">
        <v>250</v>
      </c>
      <c r="H59" s="230"/>
      <c r="I59" s="230"/>
      <c r="J59" s="171" t="s">
        <v>811</v>
      </c>
    </row>
    <row r="60" spans="1:10" ht="39.75" customHeight="1" x14ac:dyDescent="0.25">
      <c r="A60" s="396" t="s">
        <v>812</v>
      </c>
      <c r="B60" s="219" t="s">
        <v>641</v>
      </c>
      <c r="C60" s="394" t="s">
        <v>642</v>
      </c>
      <c r="D60" s="394" t="s">
        <v>813</v>
      </c>
      <c r="E60" s="390">
        <v>262809.8</v>
      </c>
      <c r="F60" s="395" t="s">
        <v>814</v>
      </c>
      <c r="G60" s="230" t="s">
        <v>645</v>
      </c>
      <c r="H60" s="230" t="s">
        <v>646</v>
      </c>
      <c r="I60" s="230" t="s">
        <v>807</v>
      </c>
      <c r="J60" s="230" t="s">
        <v>815</v>
      </c>
    </row>
    <row r="61" spans="1:10" ht="39.75" customHeight="1" x14ac:dyDescent="0.25">
      <c r="A61" s="396" t="s">
        <v>816</v>
      </c>
      <c r="B61" s="219" t="s">
        <v>650</v>
      </c>
      <c r="C61" s="394" t="s">
        <v>642</v>
      </c>
      <c r="D61" s="394" t="s">
        <v>651</v>
      </c>
      <c r="E61" s="390">
        <v>32712.240000000002</v>
      </c>
      <c r="F61" s="395" t="s">
        <v>817</v>
      </c>
      <c r="G61" s="230" t="s">
        <v>250</v>
      </c>
      <c r="H61" s="230"/>
      <c r="I61" s="230"/>
      <c r="J61" s="171" t="s">
        <v>818</v>
      </c>
    </row>
    <row r="62" spans="1:10" ht="39.75" customHeight="1" x14ac:dyDescent="0.25">
      <c r="A62" s="396" t="s">
        <v>819</v>
      </c>
      <c r="B62" s="219" t="s">
        <v>661</v>
      </c>
      <c r="C62" s="394" t="s">
        <v>642</v>
      </c>
      <c r="D62" s="394" t="s">
        <v>820</v>
      </c>
      <c r="E62" s="390">
        <v>245210</v>
      </c>
      <c r="F62" s="395" t="s">
        <v>821</v>
      </c>
      <c r="G62" s="230" t="s">
        <v>645</v>
      </c>
      <c r="H62" s="230" t="s">
        <v>822</v>
      </c>
      <c r="I62" s="230" t="s">
        <v>823</v>
      </c>
      <c r="J62" s="230" t="s">
        <v>824</v>
      </c>
    </row>
    <row r="63" spans="1:10" ht="39.75" customHeight="1" x14ac:dyDescent="0.25">
      <c r="A63" s="396" t="s">
        <v>825</v>
      </c>
      <c r="B63" s="219" t="s">
        <v>650</v>
      </c>
      <c r="C63" s="394" t="s">
        <v>642</v>
      </c>
      <c r="D63" s="394" t="s">
        <v>651</v>
      </c>
      <c r="E63" s="390">
        <v>18624</v>
      </c>
      <c r="F63" s="395" t="s">
        <v>826</v>
      </c>
      <c r="G63" s="230" t="s">
        <v>250</v>
      </c>
      <c r="H63" s="230"/>
      <c r="I63" s="230"/>
      <c r="J63" s="171" t="s">
        <v>827</v>
      </c>
    </row>
    <row r="64" spans="1:10" ht="39.75" customHeight="1" x14ac:dyDescent="0.25">
      <c r="A64" s="396" t="s">
        <v>828</v>
      </c>
      <c r="B64" s="219" t="s">
        <v>650</v>
      </c>
      <c r="C64" s="394" t="s">
        <v>642</v>
      </c>
      <c r="D64" s="394" t="s">
        <v>651</v>
      </c>
      <c r="E64" s="390">
        <v>19470</v>
      </c>
      <c r="F64" s="395" t="s">
        <v>829</v>
      </c>
      <c r="G64" s="230" t="s">
        <v>250</v>
      </c>
      <c r="H64" s="230"/>
      <c r="I64" s="230"/>
      <c r="J64" s="171" t="s">
        <v>830</v>
      </c>
    </row>
    <row r="65" spans="1:10" ht="39.75" customHeight="1" x14ac:dyDescent="0.25">
      <c r="A65" s="396" t="s">
        <v>831</v>
      </c>
      <c r="B65" s="219" t="s">
        <v>650</v>
      </c>
      <c r="C65" s="394" t="s">
        <v>642</v>
      </c>
      <c r="D65" s="394" t="s">
        <v>651</v>
      </c>
      <c r="E65" s="390">
        <v>29489.06</v>
      </c>
      <c r="F65" s="395" t="s">
        <v>832</v>
      </c>
      <c r="G65" s="230" t="s">
        <v>250</v>
      </c>
      <c r="H65" s="230"/>
      <c r="I65" s="230"/>
      <c r="J65" s="171" t="s">
        <v>833</v>
      </c>
    </row>
    <row r="66" spans="1:10" ht="39.75" customHeight="1" x14ac:dyDescent="0.25">
      <c r="A66" s="396" t="s">
        <v>834</v>
      </c>
      <c r="B66" s="219" t="s">
        <v>650</v>
      </c>
      <c r="C66" s="394" t="s">
        <v>642</v>
      </c>
      <c r="D66" s="394" t="s">
        <v>651</v>
      </c>
      <c r="E66" s="390">
        <v>30681</v>
      </c>
      <c r="F66" s="395" t="s">
        <v>835</v>
      </c>
      <c r="G66" s="230" t="s">
        <v>250</v>
      </c>
      <c r="H66" s="230"/>
      <c r="I66" s="230"/>
      <c r="J66" s="171" t="s">
        <v>836</v>
      </c>
    </row>
    <row r="67" spans="1:10" ht="39.75" customHeight="1" x14ac:dyDescent="0.25">
      <c r="A67" s="396" t="s">
        <v>837</v>
      </c>
      <c r="B67" s="219" t="s">
        <v>650</v>
      </c>
      <c r="C67" s="394" t="s">
        <v>642</v>
      </c>
      <c r="D67" s="394" t="s">
        <v>651</v>
      </c>
      <c r="E67" s="390">
        <v>21930.3</v>
      </c>
      <c r="F67" s="395" t="s">
        <v>838</v>
      </c>
      <c r="G67" s="230" t="s">
        <v>250</v>
      </c>
      <c r="H67" s="230"/>
      <c r="I67" s="230"/>
      <c r="J67" s="171" t="s">
        <v>839</v>
      </c>
    </row>
    <row r="68" spans="1:10" ht="39.75" customHeight="1" x14ac:dyDescent="0.25">
      <c r="A68" s="396" t="s">
        <v>840</v>
      </c>
      <c r="B68" s="219" t="s">
        <v>650</v>
      </c>
      <c r="C68" s="394" t="s">
        <v>642</v>
      </c>
      <c r="D68" s="394" t="s">
        <v>651</v>
      </c>
      <c r="E68" s="390">
        <v>21310.799999999999</v>
      </c>
      <c r="F68" s="395" t="s">
        <v>841</v>
      </c>
      <c r="G68" s="230" t="s">
        <v>250</v>
      </c>
      <c r="H68" s="230"/>
      <c r="I68" s="230"/>
      <c r="J68" s="171" t="s">
        <v>842</v>
      </c>
    </row>
    <row r="69" spans="1:10" ht="39.75" customHeight="1" x14ac:dyDescent="0.25">
      <c r="A69" s="396" t="s">
        <v>843</v>
      </c>
      <c r="B69" s="388" t="s">
        <v>668</v>
      </c>
      <c r="C69" s="394" t="s">
        <v>642</v>
      </c>
      <c r="D69" s="394" t="s">
        <v>651</v>
      </c>
      <c r="E69" s="390">
        <v>20909.599999999999</v>
      </c>
      <c r="F69" s="395" t="s">
        <v>844</v>
      </c>
      <c r="G69" s="230" t="s">
        <v>250</v>
      </c>
      <c r="H69" s="230"/>
      <c r="I69" s="230"/>
      <c r="J69" s="171" t="s">
        <v>845</v>
      </c>
    </row>
    <row r="70" spans="1:10" ht="39.75" customHeight="1" x14ac:dyDescent="0.25">
      <c r="A70" s="396" t="s">
        <v>846</v>
      </c>
      <c r="B70" s="219" t="s">
        <v>847</v>
      </c>
      <c r="C70" s="394" t="s">
        <v>848</v>
      </c>
      <c r="D70" s="394" t="s">
        <v>849</v>
      </c>
      <c r="E70" s="390">
        <v>147849.99</v>
      </c>
      <c r="F70" s="395" t="s">
        <v>850</v>
      </c>
      <c r="G70" s="230" t="s">
        <v>645</v>
      </c>
      <c r="H70" s="230" t="s">
        <v>851</v>
      </c>
      <c r="I70" s="230" t="s">
        <v>852</v>
      </c>
      <c r="J70" s="230" t="s">
        <v>853</v>
      </c>
    </row>
    <row r="71" spans="1:10" ht="39.75" customHeight="1" x14ac:dyDescent="0.25">
      <c r="A71" s="396" t="s">
        <v>763</v>
      </c>
      <c r="B71" s="388" t="s">
        <v>668</v>
      </c>
      <c r="C71" s="394" t="s">
        <v>642</v>
      </c>
      <c r="D71" s="394" t="s">
        <v>651</v>
      </c>
      <c r="E71" s="390">
        <v>24215.96</v>
      </c>
      <c r="F71" s="395" t="s">
        <v>854</v>
      </c>
      <c r="G71" s="230" t="s">
        <v>250</v>
      </c>
      <c r="H71" s="230"/>
      <c r="I71" s="230"/>
      <c r="J71" s="171" t="s">
        <v>855</v>
      </c>
    </row>
    <row r="72" spans="1:10" ht="39.75" customHeight="1" x14ac:dyDescent="0.25">
      <c r="A72" s="396" t="s">
        <v>856</v>
      </c>
      <c r="B72" s="388" t="s">
        <v>668</v>
      </c>
      <c r="C72" s="394" t="s">
        <v>642</v>
      </c>
      <c r="D72" s="394" t="s">
        <v>651</v>
      </c>
      <c r="E72" s="390">
        <v>76272.91</v>
      </c>
      <c r="F72" s="395" t="s">
        <v>739</v>
      </c>
      <c r="G72" s="230" t="s">
        <v>250</v>
      </c>
      <c r="H72" s="230"/>
      <c r="I72" s="230"/>
      <c r="J72" s="171" t="s">
        <v>857</v>
      </c>
    </row>
    <row r="73" spans="1:10" ht="39.75" customHeight="1" x14ac:dyDescent="0.25">
      <c r="A73" s="396" t="s">
        <v>858</v>
      </c>
      <c r="B73" s="219" t="s">
        <v>650</v>
      </c>
      <c r="C73" s="394" t="s">
        <v>642</v>
      </c>
      <c r="D73" s="394" t="s">
        <v>651</v>
      </c>
      <c r="E73" s="390">
        <v>21800</v>
      </c>
      <c r="F73" s="395" t="s">
        <v>859</v>
      </c>
      <c r="G73" s="230" t="s">
        <v>250</v>
      </c>
      <c r="H73" s="230"/>
      <c r="I73" s="230"/>
      <c r="J73" s="171" t="s">
        <v>860</v>
      </c>
    </row>
    <row r="74" spans="1:10" ht="56.25" customHeight="1" x14ac:dyDescent="0.25">
      <c r="A74" s="396" t="s">
        <v>861</v>
      </c>
      <c r="B74" s="219" t="s">
        <v>650</v>
      </c>
      <c r="C74" s="394" t="s">
        <v>642</v>
      </c>
      <c r="D74" s="394" t="s">
        <v>651</v>
      </c>
      <c r="E74" s="390">
        <v>32145.78</v>
      </c>
      <c r="F74" s="395" t="s">
        <v>862</v>
      </c>
      <c r="G74" s="230" t="s">
        <v>250</v>
      </c>
      <c r="H74" s="230"/>
      <c r="I74" s="230"/>
      <c r="J74" s="171" t="s">
        <v>863</v>
      </c>
    </row>
    <row r="75" spans="1:10" ht="39.75" customHeight="1" x14ac:dyDescent="0.25">
      <c r="A75" s="396" t="s">
        <v>864</v>
      </c>
      <c r="B75" s="219" t="s">
        <v>650</v>
      </c>
      <c r="C75" s="394" t="s">
        <v>642</v>
      </c>
      <c r="D75" s="394" t="s">
        <v>651</v>
      </c>
      <c r="E75" s="390">
        <v>31685.360000000001</v>
      </c>
      <c r="F75" s="395" t="s">
        <v>865</v>
      </c>
      <c r="G75" s="230" t="s">
        <v>250</v>
      </c>
      <c r="H75" s="230"/>
      <c r="I75" s="230"/>
      <c r="J75" s="171" t="s">
        <v>866</v>
      </c>
    </row>
    <row r="76" spans="1:10" ht="39.75" customHeight="1" x14ac:dyDescent="0.25">
      <c r="A76" s="396" t="s">
        <v>867</v>
      </c>
      <c r="B76" s="219" t="s">
        <v>650</v>
      </c>
      <c r="C76" s="394" t="s">
        <v>642</v>
      </c>
      <c r="D76" s="394" t="s">
        <v>651</v>
      </c>
      <c r="E76" s="390">
        <v>29736</v>
      </c>
      <c r="F76" s="395" t="s">
        <v>865</v>
      </c>
      <c r="G76" s="230" t="s">
        <v>250</v>
      </c>
      <c r="H76" s="230"/>
      <c r="I76" s="230"/>
      <c r="J76" s="171" t="s">
        <v>868</v>
      </c>
    </row>
    <row r="77" spans="1:10" ht="58.5" customHeight="1" x14ac:dyDescent="0.25">
      <c r="A77" s="396" t="s">
        <v>869</v>
      </c>
      <c r="B77" s="219" t="s">
        <v>650</v>
      </c>
      <c r="C77" s="394" t="s">
        <v>642</v>
      </c>
      <c r="D77" s="394" t="s">
        <v>651</v>
      </c>
      <c r="E77" s="390">
        <v>35168.81</v>
      </c>
      <c r="F77" s="395" t="s">
        <v>870</v>
      </c>
      <c r="G77" s="230" t="s">
        <v>250</v>
      </c>
      <c r="H77" s="230"/>
      <c r="I77" s="230"/>
      <c r="J77" s="171" t="s">
        <v>871</v>
      </c>
    </row>
    <row r="78" spans="1:10" ht="39.75" customHeight="1" x14ac:dyDescent="0.25">
      <c r="A78" s="396" t="s">
        <v>872</v>
      </c>
      <c r="B78" s="219" t="s">
        <v>650</v>
      </c>
      <c r="C78" s="394" t="s">
        <v>642</v>
      </c>
      <c r="D78" s="394" t="s">
        <v>651</v>
      </c>
      <c r="E78" s="390">
        <v>31139.99</v>
      </c>
      <c r="F78" s="395" t="s">
        <v>873</v>
      </c>
      <c r="G78" s="230" t="s">
        <v>250</v>
      </c>
      <c r="H78" s="230"/>
      <c r="I78" s="230"/>
      <c r="J78" s="171" t="s">
        <v>874</v>
      </c>
    </row>
    <row r="79" spans="1:10" ht="39.75" customHeight="1" x14ac:dyDescent="0.25">
      <c r="A79" s="396" t="s">
        <v>875</v>
      </c>
      <c r="B79" s="388" t="s">
        <v>668</v>
      </c>
      <c r="C79" s="394" t="s">
        <v>642</v>
      </c>
      <c r="D79" s="394" t="s">
        <v>651</v>
      </c>
      <c r="E79" s="390">
        <v>20019.72</v>
      </c>
      <c r="F79" s="395" t="s">
        <v>876</v>
      </c>
      <c r="G79" s="230" t="s">
        <v>250</v>
      </c>
      <c r="H79" s="230"/>
      <c r="I79" s="230"/>
      <c r="J79" s="171" t="s">
        <v>877</v>
      </c>
    </row>
    <row r="80" spans="1:10" ht="39.75" customHeight="1" x14ac:dyDescent="0.25">
      <c r="A80" s="396" t="s">
        <v>878</v>
      </c>
      <c r="B80" s="219" t="s">
        <v>650</v>
      </c>
      <c r="C80" s="394" t="s">
        <v>642</v>
      </c>
      <c r="D80" s="394" t="s">
        <v>651</v>
      </c>
      <c r="E80" s="390">
        <v>23464.74</v>
      </c>
      <c r="F80" s="395" t="s">
        <v>769</v>
      </c>
      <c r="G80" s="230" t="s">
        <v>250</v>
      </c>
      <c r="H80" s="230"/>
      <c r="I80" s="230"/>
      <c r="J80" s="171" t="s">
        <v>879</v>
      </c>
    </row>
    <row r="81" spans="1:10" ht="39.75" customHeight="1" x14ac:dyDescent="0.25">
      <c r="A81" s="396" t="s">
        <v>880</v>
      </c>
      <c r="B81" s="219" t="s">
        <v>650</v>
      </c>
      <c r="C81" s="394" t="s">
        <v>642</v>
      </c>
      <c r="D81" s="394" t="s">
        <v>651</v>
      </c>
      <c r="E81" s="390">
        <v>30845</v>
      </c>
      <c r="F81" s="395" t="s">
        <v>881</v>
      </c>
      <c r="G81" s="230" t="s">
        <v>250</v>
      </c>
      <c r="H81" s="230"/>
      <c r="I81" s="230"/>
      <c r="J81" s="171" t="s">
        <v>882</v>
      </c>
    </row>
    <row r="82" spans="1:10" ht="39.75" customHeight="1" x14ac:dyDescent="0.25">
      <c r="A82" s="396" t="s">
        <v>883</v>
      </c>
      <c r="B82" s="219" t="s">
        <v>650</v>
      </c>
      <c r="C82" s="394" t="s">
        <v>642</v>
      </c>
      <c r="D82" s="394" t="s">
        <v>651</v>
      </c>
      <c r="E82" s="390">
        <v>18600</v>
      </c>
      <c r="F82" s="395" t="s">
        <v>884</v>
      </c>
      <c r="G82" s="230" t="s">
        <v>250</v>
      </c>
      <c r="H82" s="230"/>
      <c r="I82" s="230"/>
      <c r="J82" s="171" t="s">
        <v>885</v>
      </c>
    </row>
    <row r="83" spans="1:10" ht="39.75" customHeight="1" x14ac:dyDescent="0.25">
      <c r="A83" s="396" t="s">
        <v>886</v>
      </c>
      <c r="B83" s="388" t="s">
        <v>668</v>
      </c>
      <c r="C83" s="394" t="s">
        <v>642</v>
      </c>
      <c r="D83" s="394" t="s">
        <v>651</v>
      </c>
      <c r="E83" s="390">
        <v>18408</v>
      </c>
      <c r="F83" s="395" t="s">
        <v>887</v>
      </c>
      <c r="G83" s="230" t="s">
        <v>250</v>
      </c>
      <c r="H83" s="230"/>
      <c r="I83" s="230"/>
      <c r="J83" s="171" t="s">
        <v>888</v>
      </c>
    </row>
    <row r="84" spans="1:10" ht="54.75" customHeight="1" x14ac:dyDescent="0.25">
      <c r="A84" s="396" t="s">
        <v>889</v>
      </c>
      <c r="B84" s="219" t="s">
        <v>650</v>
      </c>
      <c r="C84" s="394" t="s">
        <v>642</v>
      </c>
      <c r="D84" s="394" t="s">
        <v>651</v>
      </c>
      <c r="E84" s="390">
        <v>19481.400000000001</v>
      </c>
      <c r="F84" s="395" t="s">
        <v>890</v>
      </c>
      <c r="G84" s="230" t="s">
        <v>250</v>
      </c>
      <c r="H84" s="230"/>
      <c r="I84" s="230"/>
      <c r="J84" s="171" t="s">
        <v>891</v>
      </c>
    </row>
    <row r="85" spans="1:10" ht="39.75" customHeight="1" x14ac:dyDescent="0.25">
      <c r="A85" s="396" t="s">
        <v>892</v>
      </c>
      <c r="B85" s="219" t="s">
        <v>650</v>
      </c>
      <c r="C85" s="394" t="s">
        <v>642</v>
      </c>
      <c r="D85" s="394" t="s">
        <v>651</v>
      </c>
      <c r="E85" s="390">
        <v>25488</v>
      </c>
      <c r="F85" s="395" t="s">
        <v>893</v>
      </c>
      <c r="G85" s="230" t="s">
        <v>250</v>
      </c>
      <c r="H85" s="230"/>
      <c r="I85" s="230"/>
      <c r="J85" s="171" t="s">
        <v>894</v>
      </c>
    </row>
    <row r="86" spans="1:10" ht="39.75" customHeight="1" x14ac:dyDescent="0.25">
      <c r="A86" s="396" t="s">
        <v>895</v>
      </c>
      <c r="B86" s="219" t="s">
        <v>650</v>
      </c>
      <c r="C86" s="394" t="s">
        <v>642</v>
      </c>
      <c r="D86" s="394" t="s">
        <v>651</v>
      </c>
      <c r="E86" s="390">
        <v>21425</v>
      </c>
      <c r="F86" s="395" t="s">
        <v>896</v>
      </c>
      <c r="G86" s="230" t="s">
        <v>250</v>
      </c>
      <c r="H86" s="230"/>
      <c r="I86" s="230"/>
      <c r="J86" s="171" t="s">
        <v>897</v>
      </c>
    </row>
    <row r="87" spans="1:10" ht="39.75" customHeight="1" x14ac:dyDescent="0.25">
      <c r="A87" s="396" t="s">
        <v>898</v>
      </c>
      <c r="B87" s="219" t="s">
        <v>650</v>
      </c>
      <c r="C87" s="394" t="s">
        <v>642</v>
      </c>
      <c r="D87" s="394" t="s">
        <v>651</v>
      </c>
      <c r="E87" s="390">
        <v>21452.3</v>
      </c>
      <c r="F87" s="395" t="s">
        <v>899</v>
      </c>
      <c r="G87" s="230" t="s">
        <v>250</v>
      </c>
      <c r="H87" s="230"/>
      <c r="I87" s="230"/>
      <c r="J87" s="171" t="s">
        <v>900</v>
      </c>
    </row>
    <row r="88" spans="1:10" ht="39.75" customHeight="1" x14ac:dyDescent="0.25">
      <c r="A88" s="396" t="s">
        <v>901</v>
      </c>
      <c r="B88" s="219" t="s">
        <v>650</v>
      </c>
      <c r="C88" s="394" t="s">
        <v>642</v>
      </c>
      <c r="D88" s="394" t="s">
        <v>651</v>
      </c>
      <c r="E88" s="390">
        <v>29519.14</v>
      </c>
      <c r="F88" s="395" t="s">
        <v>902</v>
      </c>
      <c r="G88" s="230" t="s">
        <v>250</v>
      </c>
      <c r="H88" s="230"/>
      <c r="I88" s="230"/>
      <c r="J88" s="171" t="s">
        <v>903</v>
      </c>
    </row>
    <row r="89" spans="1:10" ht="39.75" customHeight="1" x14ac:dyDescent="0.25">
      <c r="A89" s="396" t="s">
        <v>904</v>
      </c>
      <c r="B89" s="219" t="s">
        <v>650</v>
      </c>
      <c r="C89" s="394" t="s">
        <v>642</v>
      </c>
      <c r="D89" s="394" t="s">
        <v>651</v>
      </c>
      <c r="E89" s="390">
        <v>23652.240000000002</v>
      </c>
      <c r="F89" s="395" t="s">
        <v>905</v>
      </c>
      <c r="G89" s="230" t="s">
        <v>250</v>
      </c>
      <c r="H89" s="230"/>
      <c r="I89" s="230"/>
      <c r="J89" s="171" t="s">
        <v>906</v>
      </c>
    </row>
    <row r="90" spans="1:10" ht="39.75" customHeight="1" x14ac:dyDescent="0.25">
      <c r="A90" s="396" t="s">
        <v>907</v>
      </c>
      <c r="B90" s="219" t="s">
        <v>650</v>
      </c>
      <c r="C90" s="394" t="s">
        <v>642</v>
      </c>
      <c r="D90" s="394" t="s">
        <v>651</v>
      </c>
      <c r="E90" s="390">
        <v>30924.27</v>
      </c>
      <c r="F90" s="395" t="s">
        <v>908</v>
      </c>
      <c r="G90" s="230" t="s">
        <v>250</v>
      </c>
      <c r="H90" s="230"/>
      <c r="I90" s="230"/>
      <c r="J90" s="171" t="s">
        <v>909</v>
      </c>
    </row>
    <row r="91" spans="1:10" ht="39.75" customHeight="1" x14ac:dyDescent="0.25">
      <c r="A91" s="396" t="s">
        <v>907</v>
      </c>
      <c r="B91" s="219" t="s">
        <v>650</v>
      </c>
      <c r="C91" s="394" t="s">
        <v>642</v>
      </c>
      <c r="D91" s="394" t="s">
        <v>651</v>
      </c>
      <c r="E91" s="390">
        <v>33333</v>
      </c>
      <c r="F91" s="395" t="s">
        <v>890</v>
      </c>
      <c r="G91" s="230" t="s">
        <v>250</v>
      </c>
      <c r="H91" s="230"/>
      <c r="I91" s="230"/>
      <c r="J91" s="171" t="s">
        <v>910</v>
      </c>
    </row>
    <row r="92" spans="1:10" ht="39.75" customHeight="1" x14ac:dyDescent="0.25">
      <c r="A92" s="396" t="s">
        <v>911</v>
      </c>
      <c r="B92" s="219" t="s">
        <v>650</v>
      </c>
      <c r="C92" s="394" t="s">
        <v>642</v>
      </c>
      <c r="D92" s="394" t="s">
        <v>651</v>
      </c>
      <c r="E92" s="390">
        <v>23026.52</v>
      </c>
      <c r="F92" s="395" t="s">
        <v>912</v>
      </c>
      <c r="G92" s="230" t="s">
        <v>250</v>
      </c>
      <c r="H92" s="230"/>
      <c r="I92" s="230"/>
      <c r="J92" s="171" t="s">
        <v>913</v>
      </c>
    </row>
    <row r="93" spans="1:10" ht="39.75" customHeight="1" x14ac:dyDescent="0.25">
      <c r="A93" s="396" t="s">
        <v>914</v>
      </c>
      <c r="B93" s="219" t="s">
        <v>650</v>
      </c>
      <c r="C93" s="394" t="s">
        <v>642</v>
      </c>
      <c r="D93" s="394" t="s">
        <v>651</v>
      </c>
      <c r="E93" s="390">
        <v>24567.65</v>
      </c>
      <c r="F93" s="395" t="s">
        <v>905</v>
      </c>
      <c r="G93" s="230" t="s">
        <v>250</v>
      </c>
      <c r="H93" s="230"/>
      <c r="I93" s="230"/>
      <c r="J93" s="171" t="s">
        <v>915</v>
      </c>
    </row>
    <row r="94" spans="1:10" ht="39.75" customHeight="1" x14ac:dyDescent="0.25">
      <c r="A94" s="396" t="s">
        <v>916</v>
      </c>
      <c r="B94" s="219" t="s">
        <v>650</v>
      </c>
      <c r="C94" s="394" t="s">
        <v>642</v>
      </c>
      <c r="D94" s="394" t="s">
        <v>651</v>
      </c>
      <c r="E94" s="390">
        <v>34220</v>
      </c>
      <c r="F94" s="395" t="s">
        <v>917</v>
      </c>
      <c r="G94" s="230" t="s">
        <v>250</v>
      </c>
      <c r="H94" s="230"/>
      <c r="I94" s="230"/>
      <c r="J94" s="171" t="s">
        <v>918</v>
      </c>
    </row>
    <row r="95" spans="1:10" ht="39.75" customHeight="1" x14ac:dyDescent="0.25">
      <c r="A95" s="396" t="s">
        <v>919</v>
      </c>
      <c r="B95" s="219" t="s">
        <v>650</v>
      </c>
      <c r="C95" s="394" t="s">
        <v>642</v>
      </c>
      <c r="D95" s="394" t="s">
        <v>651</v>
      </c>
      <c r="E95" s="390">
        <v>29365.69</v>
      </c>
      <c r="F95" s="395" t="s">
        <v>920</v>
      </c>
      <c r="G95" s="230" t="s">
        <v>250</v>
      </c>
      <c r="H95" s="230"/>
      <c r="I95" s="230"/>
      <c r="J95" s="171" t="s">
        <v>921</v>
      </c>
    </row>
    <row r="96" spans="1:10" ht="39.75" customHeight="1" x14ac:dyDescent="0.25">
      <c r="A96" s="396" t="s">
        <v>922</v>
      </c>
      <c r="B96" s="219" t="s">
        <v>804</v>
      </c>
      <c r="C96" s="394" t="s">
        <v>642</v>
      </c>
      <c r="D96" s="394" t="s">
        <v>923</v>
      </c>
      <c r="E96" s="390">
        <v>406742.74</v>
      </c>
      <c r="F96" s="395" t="s">
        <v>924</v>
      </c>
      <c r="G96" s="230" t="s">
        <v>645</v>
      </c>
      <c r="H96" s="230" t="s">
        <v>925</v>
      </c>
      <c r="I96" s="230" t="s">
        <v>926</v>
      </c>
      <c r="J96" s="230" t="s">
        <v>927</v>
      </c>
    </row>
    <row r="97" spans="1:10" ht="39.75" customHeight="1" x14ac:dyDescent="0.25">
      <c r="A97" s="396" t="s">
        <v>928</v>
      </c>
      <c r="B97" s="219" t="s">
        <v>847</v>
      </c>
      <c r="C97" s="394" t="s">
        <v>848</v>
      </c>
      <c r="D97" s="394" t="s">
        <v>929</v>
      </c>
      <c r="E97" s="390">
        <v>66000</v>
      </c>
      <c r="F97" s="395" t="s">
        <v>930</v>
      </c>
      <c r="G97" s="230" t="s">
        <v>645</v>
      </c>
      <c r="H97" s="230" t="s">
        <v>931</v>
      </c>
      <c r="I97" s="230" t="s">
        <v>932</v>
      </c>
      <c r="J97" s="230" t="s">
        <v>933</v>
      </c>
    </row>
    <row r="98" spans="1:10" ht="39.75" customHeight="1" x14ac:dyDescent="0.25">
      <c r="A98" s="396" t="s">
        <v>934</v>
      </c>
      <c r="B98" s="219" t="s">
        <v>847</v>
      </c>
      <c r="C98" s="394" t="s">
        <v>848</v>
      </c>
      <c r="D98" s="394" t="s">
        <v>935</v>
      </c>
      <c r="E98" s="390">
        <v>151001.54</v>
      </c>
      <c r="F98" s="395" t="s">
        <v>936</v>
      </c>
      <c r="G98" s="230" t="s">
        <v>645</v>
      </c>
      <c r="H98" s="230" t="s">
        <v>851</v>
      </c>
      <c r="I98" s="230" t="s">
        <v>937</v>
      </c>
      <c r="J98" s="230" t="s">
        <v>938</v>
      </c>
    </row>
    <row r="99" spans="1:10" ht="39.75" customHeight="1" x14ac:dyDescent="0.25">
      <c r="A99" s="396" t="s">
        <v>939</v>
      </c>
      <c r="B99" s="219" t="s">
        <v>641</v>
      </c>
      <c r="C99" s="394" t="s">
        <v>642</v>
      </c>
      <c r="D99" s="394" t="s">
        <v>940</v>
      </c>
      <c r="E99" s="390">
        <v>115785</v>
      </c>
      <c r="F99" s="395" t="s">
        <v>941</v>
      </c>
      <c r="G99" s="230" t="s">
        <v>645</v>
      </c>
      <c r="H99" s="230" t="s">
        <v>664</v>
      </c>
      <c r="I99" s="230" t="s">
        <v>942</v>
      </c>
      <c r="J99" s="230" t="s">
        <v>943</v>
      </c>
    </row>
    <row r="100" spans="1:10" ht="39.75" customHeight="1" x14ac:dyDescent="0.25">
      <c r="A100" s="396" t="s">
        <v>944</v>
      </c>
      <c r="B100" s="219" t="s">
        <v>650</v>
      </c>
      <c r="C100" s="394" t="s">
        <v>642</v>
      </c>
      <c r="D100" s="394" t="s">
        <v>651</v>
      </c>
      <c r="E100" s="390">
        <v>19577.79</v>
      </c>
      <c r="F100" s="395" t="s">
        <v>945</v>
      </c>
      <c r="G100" s="230" t="s">
        <v>250</v>
      </c>
      <c r="H100" s="230"/>
      <c r="I100" s="230"/>
      <c r="J100" s="171" t="s">
        <v>946</v>
      </c>
    </row>
    <row r="101" spans="1:10" ht="39.75" customHeight="1" x14ac:dyDescent="0.25">
      <c r="A101" s="396" t="s">
        <v>947</v>
      </c>
      <c r="B101" s="219" t="s">
        <v>650</v>
      </c>
      <c r="C101" s="394" t="s">
        <v>642</v>
      </c>
      <c r="D101" s="394" t="s">
        <v>651</v>
      </c>
      <c r="E101" s="390">
        <v>19000</v>
      </c>
      <c r="F101" s="395" t="s">
        <v>948</v>
      </c>
      <c r="G101" s="230" t="s">
        <v>250</v>
      </c>
      <c r="H101" s="230"/>
      <c r="I101" s="230"/>
      <c r="J101" s="171" t="s">
        <v>949</v>
      </c>
    </row>
    <row r="102" spans="1:10" ht="39.75" customHeight="1" x14ac:dyDescent="0.25">
      <c r="A102" s="396" t="s">
        <v>950</v>
      </c>
      <c r="B102" s="219" t="s">
        <v>650</v>
      </c>
      <c r="C102" s="394" t="s">
        <v>642</v>
      </c>
      <c r="D102" s="394" t="s">
        <v>651</v>
      </c>
      <c r="E102" s="390">
        <v>35000</v>
      </c>
      <c r="F102" s="395" t="s">
        <v>951</v>
      </c>
      <c r="G102" s="230" t="s">
        <v>250</v>
      </c>
      <c r="H102" s="230"/>
      <c r="I102" s="230"/>
      <c r="J102" s="171" t="s">
        <v>952</v>
      </c>
    </row>
    <row r="103" spans="1:10" ht="39.75" customHeight="1" x14ac:dyDescent="0.25">
      <c r="A103" s="396" t="s">
        <v>953</v>
      </c>
      <c r="B103" s="219" t="s">
        <v>650</v>
      </c>
      <c r="C103" s="394" t="s">
        <v>642</v>
      </c>
      <c r="D103" s="394" t="s">
        <v>651</v>
      </c>
      <c r="E103" s="390">
        <v>50000</v>
      </c>
      <c r="F103" s="395" t="s">
        <v>775</v>
      </c>
      <c r="G103" s="230" t="s">
        <v>250</v>
      </c>
      <c r="H103" s="230"/>
      <c r="I103" s="230"/>
      <c r="J103" s="171" t="s">
        <v>954</v>
      </c>
    </row>
    <row r="104" spans="1:10" ht="39.75" customHeight="1" x14ac:dyDescent="0.25">
      <c r="A104" s="396" t="s">
        <v>955</v>
      </c>
      <c r="B104" s="219" t="s">
        <v>650</v>
      </c>
      <c r="C104" s="394" t="s">
        <v>642</v>
      </c>
      <c r="D104" s="394" t="s">
        <v>651</v>
      </c>
      <c r="E104" s="390">
        <v>35200</v>
      </c>
      <c r="F104" s="395" t="s">
        <v>951</v>
      </c>
      <c r="G104" s="230" t="s">
        <v>250</v>
      </c>
      <c r="H104" s="230"/>
      <c r="I104" s="230"/>
      <c r="J104" s="171" t="s">
        <v>956</v>
      </c>
    </row>
    <row r="105" spans="1:10" ht="39.75" customHeight="1" x14ac:dyDescent="0.25">
      <c r="A105" s="396" t="s">
        <v>957</v>
      </c>
      <c r="B105" s="219" t="s">
        <v>650</v>
      </c>
      <c r="C105" s="394" t="s">
        <v>642</v>
      </c>
      <c r="D105" s="394" t="s">
        <v>651</v>
      </c>
      <c r="E105" s="390">
        <v>33000</v>
      </c>
      <c r="F105" s="395" t="s">
        <v>958</v>
      </c>
      <c r="G105" s="230" t="s">
        <v>250</v>
      </c>
      <c r="H105" s="230"/>
      <c r="I105" s="230"/>
      <c r="J105" s="171" t="s">
        <v>959</v>
      </c>
    </row>
    <row r="106" spans="1:10" ht="39.75" customHeight="1" x14ac:dyDescent="0.25">
      <c r="A106" s="396" t="s">
        <v>960</v>
      </c>
      <c r="B106" s="219" t="s">
        <v>650</v>
      </c>
      <c r="C106" s="394" t="s">
        <v>642</v>
      </c>
      <c r="D106" s="394" t="s">
        <v>651</v>
      </c>
      <c r="E106" s="390">
        <v>33999</v>
      </c>
      <c r="F106" s="395" t="s">
        <v>961</v>
      </c>
      <c r="G106" s="230" t="s">
        <v>250</v>
      </c>
      <c r="H106" s="230"/>
      <c r="I106" s="230"/>
      <c r="J106" s="171" t="s">
        <v>962</v>
      </c>
    </row>
    <row r="107" spans="1:10" ht="51.75" customHeight="1" x14ac:dyDescent="0.25">
      <c r="A107" s="396" t="s">
        <v>963</v>
      </c>
      <c r="B107" s="219" t="s">
        <v>650</v>
      </c>
      <c r="C107" s="394" t="s">
        <v>642</v>
      </c>
      <c r="D107" s="394" t="s">
        <v>651</v>
      </c>
      <c r="E107" s="390">
        <v>32568</v>
      </c>
      <c r="F107" s="395" t="s">
        <v>964</v>
      </c>
      <c r="G107" s="230" t="s">
        <v>250</v>
      </c>
      <c r="H107" s="230"/>
      <c r="I107" s="230"/>
      <c r="J107" s="171" t="s">
        <v>965</v>
      </c>
    </row>
    <row r="108" spans="1:10" ht="39.75" customHeight="1" x14ac:dyDescent="0.25">
      <c r="A108" s="396" t="s">
        <v>966</v>
      </c>
      <c r="B108" s="219" t="s">
        <v>650</v>
      </c>
      <c r="C108" s="394" t="s">
        <v>642</v>
      </c>
      <c r="D108" s="394" t="s">
        <v>651</v>
      </c>
      <c r="E108" s="390">
        <v>31022.22</v>
      </c>
      <c r="F108" s="395" t="s">
        <v>951</v>
      </c>
      <c r="G108" s="230" t="s">
        <v>250</v>
      </c>
      <c r="H108" s="230"/>
      <c r="I108" s="230"/>
      <c r="J108" s="171" t="s">
        <v>967</v>
      </c>
    </row>
    <row r="109" spans="1:10" ht="39.75" customHeight="1" x14ac:dyDescent="0.25">
      <c r="A109" s="396" t="s">
        <v>968</v>
      </c>
      <c r="B109" s="219" t="s">
        <v>650</v>
      </c>
      <c r="C109" s="394" t="s">
        <v>642</v>
      </c>
      <c r="D109" s="394" t="s">
        <v>651</v>
      </c>
      <c r="E109" s="390">
        <v>30600</v>
      </c>
      <c r="F109" s="395" t="s">
        <v>969</v>
      </c>
      <c r="G109" s="230" t="s">
        <v>250</v>
      </c>
      <c r="H109" s="230"/>
      <c r="I109" s="230"/>
      <c r="J109" s="171" t="s">
        <v>970</v>
      </c>
    </row>
    <row r="110" spans="1:10" ht="39.75" customHeight="1" x14ac:dyDescent="0.25">
      <c r="A110" s="396" t="s">
        <v>971</v>
      </c>
      <c r="B110" s="219" t="s">
        <v>650</v>
      </c>
      <c r="C110" s="394" t="s">
        <v>642</v>
      </c>
      <c r="D110" s="394" t="s">
        <v>651</v>
      </c>
      <c r="E110" s="390">
        <v>35188</v>
      </c>
      <c r="F110" s="395" t="s">
        <v>810</v>
      </c>
      <c r="G110" s="230" t="s">
        <v>250</v>
      </c>
      <c r="H110" s="230"/>
      <c r="I110" s="230"/>
      <c r="J110" s="171" t="s">
        <v>972</v>
      </c>
    </row>
    <row r="111" spans="1:10" ht="39.75" customHeight="1" x14ac:dyDescent="0.25">
      <c r="A111" s="396" t="s">
        <v>973</v>
      </c>
      <c r="B111" s="219" t="s">
        <v>804</v>
      </c>
      <c r="C111" s="394" t="s">
        <v>642</v>
      </c>
      <c r="D111" s="394" t="s">
        <v>974</v>
      </c>
      <c r="E111" s="390">
        <v>2189430</v>
      </c>
      <c r="F111" s="395" t="s">
        <v>975</v>
      </c>
      <c r="G111" s="230" t="s">
        <v>645</v>
      </c>
      <c r="H111" s="230" t="s">
        <v>976</v>
      </c>
      <c r="I111" s="230" t="s">
        <v>977</v>
      </c>
      <c r="J111" s="230" t="s">
        <v>978</v>
      </c>
    </row>
    <row r="112" spans="1:10" ht="39.75" customHeight="1" x14ac:dyDescent="0.25">
      <c r="A112" s="396" t="s">
        <v>979</v>
      </c>
      <c r="B112" s="219" t="s">
        <v>804</v>
      </c>
      <c r="C112" s="394" t="s">
        <v>642</v>
      </c>
      <c r="D112" s="394" t="s">
        <v>974</v>
      </c>
      <c r="E112" s="390">
        <v>162000</v>
      </c>
      <c r="F112" s="395" t="s">
        <v>980</v>
      </c>
      <c r="G112" s="230" t="s">
        <v>645</v>
      </c>
      <c r="H112" s="230" t="s">
        <v>981</v>
      </c>
      <c r="I112" s="230" t="s">
        <v>982</v>
      </c>
      <c r="J112" s="230" t="s">
        <v>983</v>
      </c>
    </row>
    <row r="113" spans="1:10" ht="39.75" customHeight="1" x14ac:dyDescent="0.25">
      <c r="A113" s="396" t="s">
        <v>984</v>
      </c>
      <c r="B113" s="219" t="s">
        <v>804</v>
      </c>
      <c r="C113" s="394" t="s">
        <v>642</v>
      </c>
      <c r="D113" s="394" t="s">
        <v>974</v>
      </c>
      <c r="E113" s="390">
        <v>310596</v>
      </c>
      <c r="F113" s="395" t="s">
        <v>985</v>
      </c>
      <c r="G113" s="230" t="s">
        <v>645</v>
      </c>
      <c r="H113" s="230" t="s">
        <v>976</v>
      </c>
      <c r="I113" s="230" t="s">
        <v>977</v>
      </c>
      <c r="J113" s="230" t="s">
        <v>986</v>
      </c>
    </row>
    <row r="114" spans="1:10" ht="39.75" customHeight="1" x14ac:dyDescent="0.25">
      <c r="A114" s="396" t="s">
        <v>987</v>
      </c>
      <c r="B114" s="219" t="s">
        <v>650</v>
      </c>
      <c r="C114" s="394" t="s">
        <v>642</v>
      </c>
      <c r="D114" s="394" t="s">
        <v>651</v>
      </c>
      <c r="E114" s="390">
        <v>34500</v>
      </c>
      <c r="F114" s="395" t="s">
        <v>988</v>
      </c>
      <c r="G114" s="230" t="s">
        <v>250</v>
      </c>
      <c r="H114" s="230"/>
      <c r="I114" s="230"/>
      <c r="J114" s="171" t="s">
        <v>989</v>
      </c>
    </row>
    <row r="115" spans="1:10" ht="39.75" customHeight="1" x14ac:dyDescent="0.25">
      <c r="A115" s="396" t="s">
        <v>990</v>
      </c>
      <c r="B115" s="219" t="s">
        <v>641</v>
      </c>
      <c r="C115" s="394" t="s">
        <v>642</v>
      </c>
      <c r="D115" s="394" t="s">
        <v>991</v>
      </c>
      <c r="E115" s="390">
        <v>55000</v>
      </c>
      <c r="F115" s="395" t="s">
        <v>992</v>
      </c>
      <c r="G115" s="230" t="s">
        <v>645</v>
      </c>
      <c r="H115" s="230" t="s">
        <v>993</v>
      </c>
      <c r="I115" s="230" t="s">
        <v>994</v>
      </c>
      <c r="J115" s="230" t="s">
        <v>995</v>
      </c>
    </row>
    <row r="116" spans="1:10" ht="39.75" customHeight="1" x14ac:dyDescent="0.25">
      <c r="A116" s="396" t="s">
        <v>996</v>
      </c>
      <c r="B116" s="219" t="s">
        <v>641</v>
      </c>
      <c r="C116" s="394" t="s">
        <v>642</v>
      </c>
      <c r="D116" s="394" t="s">
        <v>997</v>
      </c>
      <c r="E116" s="390">
        <v>182250</v>
      </c>
      <c r="F116" s="395" t="s">
        <v>998</v>
      </c>
      <c r="G116" s="230" t="s">
        <v>645</v>
      </c>
      <c r="H116" s="230">
        <v>44258</v>
      </c>
      <c r="I116" s="230">
        <v>44622</v>
      </c>
      <c r="J116" s="230" t="s">
        <v>999</v>
      </c>
    </row>
    <row r="117" spans="1:10" ht="39.75" customHeight="1" x14ac:dyDescent="0.25">
      <c r="A117" s="396" t="s">
        <v>1000</v>
      </c>
      <c r="B117" s="219" t="s">
        <v>650</v>
      </c>
      <c r="C117" s="394" t="s">
        <v>642</v>
      </c>
      <c r="D117" s="394" t="s">
        <v>651</v>
      </c>
      <c r="E117" s="390">
        <v>35090</v>
      </c>
      <c r="F117" s="395" t="s">
        <v>912</v>
      </c>
      <c r="G117" s="230" t="s">
        <v>250</v>
      </c>
      <c r="H117" s="230"/>
      <c r="I117" s="230"/>
      <c r="J117" s="171" t="s">
        <v>1001</v>
      </c>
    </row>
    <row r="118" spans="1:10" ht="53.25" customHeight="1" x14ac:dyDescent="0.25">
      <c r="A118" s="396" t="s">
        <v>1002</v>
      </c>
      <c r="B118" s="219" t="s">
        <v>650</v>
      </c>
      <c r="C118" s="394" t="s">
        <v>642</v>
      </c>
      <c r="D118" s="394" t="s">
        <v>651</v>
      </c>
      <c r="E118" s="390">
        <v>34199.65</v>
      </c>
      <c r="F118" s="395" t="s">
        <v>1003</v>
      </c>
      <c r="G118" s="230" t="s">
        <v>250</v>
      </c>
      <c r="H118" s="230"/>
      <c r="I118" s="230"/>
      <c r="J118" s="171" t="s">
        <v>1004</v>
      </c>
    </row>
    <row r="119" spans="1:10" ht="39.75" customHeight="1" x14ac:dyDescent="0.25">
      <c r="A119" s="396" t="s">
        <v>1005</v>
      </c>
      <c r="B119" s="219" t="s">
        <v>641</v>
      </c>
      <c r="C119" s="394" t="s">
        <v>642</v>
      </c>
      <c r="D119" s="394" t="s">
        <v>1006</v>
      </c>
      <c r="E119" s="390">
        <v>175851.81</v>
      </c>
      <c r="F119" s="395" t="s">
        <v>1007</v>
      </c>
      <c r="G119" s="230" t="s">
        <v>645</v>
      </c>
      <c r="H119" s="230" t="s">
        <v>1008</v>
      </c>
      <c r="I119" s="230" t="s">
        <v>1009</v>
      </c>
      <c r="J119" s="230" t="s">
        <v>1010</v>
      </c>
    </row>
    <row r="120" spans="1:10" ht="39.75" customHeight="1" x14ac:dyDescent="0.25">
      <c r="A120" s="396" t="s">
        <v>1011</v>
      </c>
      <c r="B120" s="219" t="s">
        <v>650</v>
      </c>
      <c r="C120" s="394" t="s">
        <v>642</v>
      </c>
      <c r="D120" s="394" t="s">
        <v>651</v>
      </c>
      <c r="E120" s="390">
        <v>28050</v>
      </c>
      <c r="F120" s="395" t="s">
        <v>1012</v>
      </c>
      <c r="G120" s="230" t="s">
        <v>250</v>
      </c>
      <c r="H120" s="230"/>
      <c r="I120" s="230"/>
      <c r="J120" s="171" t="s">
        <v>1013</v>
      </c>
    </row>
    <row r="121" spans="1:10" ht="39.75" customHeight="1" x14ac:dyDescent="0.25">
      <c r="A121" s="396" t="s">
        <v>1014</v>
      </c>
      <c r="B121" s="219" t="s">
        <v>650</v>
      </c>
      <c r="C121" s="394" t="s">
        <v>642</v>
      </c>
      <c r="D121" s="394" t="s">
        <v>651</v>
      </c>
      <c r="E121" s="390">
        <v>25370</v>
      </c>
      <c r="F121" s="395" t="s">
        <v>1015</v>
      </c>
      <c r="G121" s="230" t="s">
        <v>250</v>
      </c>
      <c r="H121" s="230"/>
      <c r="I121" s="230"/>
      <c r="J121" s="171" t="s">
        <v>1016</v>
      </c>
    </row>
    <row r="122" spans="1:10" ht="39.75" customHeight="1" x14ac:dyDescent="0.25">
      <c r="A122" s="396" t="s">
        <v>1017</v>
      </c>
      <c r="B122" s="219" t="s">
        <v>650</v>
      </c>
      <c r="C122" s="394" t="s">
        <v>642</v>
      </c>
      <c r="D122" s="394" t="s">
        <v>651</v>
      </c>
      <c r="E122" s="390">
        <v>19588</v>
      </c>
      <c r="F122" s="395" t="s">
        <v>1018</v>
      </c>
      <c r="G122" s="230" t="s">
        <v>250</v>
      </c>
      <c r="H122" s="230"/>
      <c r="I122" s="230"/>
      <c r="J122" s="171" t="s">
        <v>1019</v>
      </c>
    </row>
    <row r="123" spans="1:10" ht="48.75" customHeight="1" x14ac:dyDescent="0.25">
      <c r="A123" s="396" t="s">
        <v>1020</v>
      </c>
      <c r="B123" s="219" t="s">
        <v>650</v>
      </c>
      <c r="C123" s="394" t="s">
        <v>642</v>
      </c>
      <c r="D123" s="394" t="s">
        <v>651</v>
      </c>
      <c r="E123" s="390">
        <v>32940.589999999997</v>
      </c>
      <c r="F123" s="395" t="s">
        <v>1021</v>
      </c>
      <c r="G123" s="230" t="s">
        <v>250</v>
      </c>
      <c r="H123" s="230"/>
      <c r="I123" s="230"/>
      <c r="J123" s="171" t="s">
        <v>1022</v>
      </c>
    </row>
    <row r="124" spans="1:10" ht="39.75" customHeight="1" x14ac:dyDescent="0.25">
      <c r="A124" s="396" t="s">
        <v>1023</v>
      </c>
      <c r="B124" s="219" t="s">
        <v>641</v>
      </c>
      <c r="C124" s="394" t="s">
        <v>642</v>
      </c>
      <c r="D124" s="394" t="s">
        <v>1024</v>
      </c>
      <c r="E124" s="390">
        <v>450261</v>
      </c>
      <c r="F124" s="395" t="s">
        <v>924</v>
      </c>
      <c r="G124" s="230" t="s">
        <v>645</v>
      </c>
      <c r="H124" s="230" t="s">
        <v>1025</v>
      </c>
      <c r="I124" s="230" t="s">
        <v>1026</v>
      </c>
      <c r="J124" s="230" t="s">
        <v>1027</v>
      </c>
    </row>
    <row r="125" spans="1:10" ht="39.75" customHeight="1" x14ac:dyDescent="0.25">
      <c r="A125" s="396" t="s">
        <v>1028</v>
      </c>
      <c r="B125" s="219" t="s">
        <v>650</v>
      </c>
      <c r="C125" s="394" t="s">
        <v>642</v>
      </c>
      <c r="D125" s="394" t="s">
        <v>651</v>
      </c>
      <c r="E125" s="390">
        <v>32400</v>
      </c>
      <c r="F125" s="395" t="s">
        <v>961</v>
      </c>
      <c r="G125" s="230" t="s">
        <v>250</v>
      </c>
      <c r="H125" s="230"/>
      <c r="I125" s="230"/>
      <c r="J125" s="171" t="s">
        <v>1029</v>
      </c>
    </row>
    <row r="126" spans="1:10" ht="39.75" customHeight="1" x14ac:dyDescent="0.25">
      <c r="A126" s="396" t="s">
        <v>1030</v>
      </c>
      <c r="B126" s="219" t="s">
        <v>641</v>
      </c>
      <c r="C126" s="394" t="s">
        <v>642</v>
      </c>
      <c r="D126" s="394" t="s">
        <v>1031</v>
      </c>
      <c r="E126" s="390">
        <v>49480.160000000003</v>
      </c>
      <c r="F126" s="395" t="s">
        <v>1032</v>
      </c>
      <c r="G126" s="230" t="s">
        <v>645</v>
      </c>
      <c r="H126" s="230" t="s">
        <v>1033</v>
      </c>
      <c r="I126" s="230" t="s">
        <v>1026</v>
      </c>
      <c r="J126" s="230" t="s">
        <v>1034</v>
      </c>
    </row>
    <row r="127" spans="1:10" ht="39.75" customHeight="1" x14ac:dyDescent="0.25">
      <c r="A127" s="396" t="s">
        <v>1035</v>
      </c>
      <c r="B127" s="219" t="s">
        <v>650</v>
      </c>
      <c r="C127" s="394" t="s">
        <v>642</v>
      </c>
      <c r="D127" s="394" t="s">
        <v>651</v>
      </c>
      <c r="E127" s="390">
        <v>18698</v>
      </c>
      <c r="F127" s="395" t="s">
        <v>1036</v>
      </c>
      <c r="G127" s="230" t="s">
        <v>250</v>
      </c>
      <c r="H127" s="230"/>
      <c r="I127" s="230"/>
      <c r="J127" s="171" t="s">
        <v>1037</v>
      </c>
    </row>
    <row r="128" spans="1:10" ht="54.75" customHeight="1" x14ac:dyDescent="0.25">
      <c r="A128" s="396" t="s">
        <v>1038</v>
      </c>
      <c r="B128" s="219" t="s">
        <v>650</v>
      </c>
      <c r="C128" s="394" t="s">
        <v>642</v>
      </c>
      <c r="D128" s="394" t="s">
        <v>651</v>
      </c>
      <c r="E128" s="390">
        <v>34944</v>
      </c>
      <c r="F128" s="395" t="s">
        <v>961</v>
      </c>
      <c r="G128" s="230" t="s">
        <v>250</v>
      </c>
      <c r="H128" s="230"/>
      <c r="I128" s="230"/>
      <c r="J128" s="171" t="s">
        <v>1039</v>
      </c>
    </row>
    <row r="129" spans="1:10" ht="39.75" customHeight="1" x14ac:dyDescent="0.25">
      <c r="A129" s="396" t="s">
        <v>1040</v>
      </c>
      <c r="B129" s="219" t="s">
        <v>641</v>
      </c>
      <c r="C129" s="394" t="s">
        <v>642</v>
      </c>
      <c r="D129" s="394" t="s">
        <v>1041</v>
      </c>
      <c r="E129" s="390">
        <v>50325.34</v>
      </c>
      <c r="F129" s="395" t="s">
        <v>1042</v>
      </c>
      <c r="G129" s="230" t="s">
        <v>645</v>
      </c>
      <c r="H129" s="230" t="s">
        <v>1043</v>
      </c>
      <c r="I129" s="230" t="s">
        <v>1044</v>
      </c>
      <c r="J129" s="230" t="s">
        <v>1045</v>
      </c>
    </row>
    <row r="130" spans="1:10" ht="39.75" customHeight="1" x14ac:dyDescent="0.25">
      <c r="A130" s="396" t="s">
        <v>1046</v>
      </c>
      <c r="B130" s="219" t="s">
        <v>650</v>
      </c>
      <c r="C130" s="394" t="s">
        <v>642</v>
      </c>
      <c r="D130" s="394" t="s">
        <v>651</v>
      </c>
      <c r="E130" s="390">
        <v>22414.68</v>
      </c>
      <c r="F130" s="395" t="s">
        <v>1047</v>
      </c>
      <c r="G130" s="230" t="s">
        <v>250</v>
      </c>
      <c r="H130" s="230"/>
      <c r="I130" s="230"/>
      <c r="J130" s="171" t="s">
        <v>1048</v>
      </c>
    </row>
    <row r="131" spans="1:10" ht="39.75" customHeight="1" x14ac:dyDescent="0.25">
      <c r="A131" s="396" t="s">
        <v>1049</v>
      </c>
      <c r="B131" s="219" t="s">
        <v>650</v>
      </c>
      <c r="C131" s="394" t="s">
        <v>642</v>
      </c>
      <c r="D131" s="394" t="s">
        <v>651</v>
      </c>
      <c r="E131" s="390">
        <v>23978.720000000001</v>
      </c>
      <c r="F131" s="395" t="s">
        <v>1047</v>
      </c>
      <c r="G131" s="230" t="s">
        <v>250</v>
      </c>
      <c r="H131" s="230"/>
      <c r="I131" s="230"/>
      <c r="J131" s="171" t="s">
        <v>1050</v>
      </c>
    </row>
    <row r="132" spans="1:10" ht="39.75" customHeight="1" x14ac:dyDescent="0.25">
      <c r="A132" s="396" t="s">
        <v>1051</v>
      </c>
      <c r="B132" s="219" t="s">
        <v>650</v>
      </c>
      <c r="C132" s="394" t="s">
        <v>642</v>
      </c>
      <c r="D132" s="394" t="s">
        <v>651</v>
      </c>
      <c r="E132" s="390">
        <v>26845</v>
      </c>
      <c r="F132" s="395" t="s">
        <v>1052</v>
      </c>
      <c r="G132" s="230" t="s">
        <v>250</v>
      </c>
      <c r="H132" s="230"/>
      <c r="I132" s="230"/>
      <c r="J132" s="171" t="s">
        <v>1053</v>
      </c>
    </row>
    <row r="133" spans="1:10" ht="39.75" customHeight="1" x14ac:dyDescent="0.25">
      <c r="A133" s="396" t="s">
        <v>1054</v>
      </c>
      <c r="B133" s="219" t="s">
        <v>650</v>
      </c>
      <c r="C133" s="394" t="s">
        <v>642</v>
      </c>
      <c r="D133" s="394" t="s">
        <v>651</v>
      </c>
      <c r="E133" s="390">
        <v>35007</v>
      </c>
      <c r="F133" s="395" t="s">
        <v>961</v>
      </c>
      <c r="G133" s="230" t="s">
        <v>250</v>
      </c>
      <c r="H133" s="230"/>
      <c r="I133" s="230"/>
      <c r="J133" s="171" t="s">
        <v>1055</v>
      </c>
    </row>
    <row r="134" spans="1:10" ht="39.75" customHeight="1" x14ac:dyDescent="0.25">
      <c r="A134" s="396" t="s">
        <v>1056</v>
      </c>
      <c r="B134" s="219" t="s">
        <v>650</v>
      </c>
      <c r="C134" s="394" t="s">
        <v>642</v>
      </c>
      <c r="D134" s="394" t="s">
        <v>651</v>
      </c>
      <c r="E134" s="390">
        <v>34830.769999999997</v>
      </c>
      <c r="F134" s="395" t="s">
        <v>1057</v>
      </c>
      <c r="G134" s="230" t="s">
        <v>250</v>
      </c>
      <c r="H134" s="230"/>
      <c r="I134" s="230"/>
      <c r="J134" s="171" t="s">
        <v>1058</v>
      </c>
    </row>
    <row r="135" spans="1:10" ht="39.75" customHeight="1" x14ac:dyDescent="0.25">
      <c r="A135" s="396" t="s">
        <v>1059</v>
      </c>
      <c r="B135" s="219" t="s">
        <v>650</v>
      </c>
      <c r="C135" s="394" t="s">
        <v>642</v>
      </c>
      <c r="D135" s="394" t="s">
        <v>651</v>
      </c>
      <c r="E135" s="390">
        <v>50000</v>
      </c>
      <c r="F135" s="395" t="s">
        <v>775</v>
      </c>
      <c r="G135" s="230" t="s">
        <v>250</v>
      </c>
      <c r="H135" s="230"/>
      <c r="I135" s="230"/>
      <c r="J135" s="171" t="s">
        <v>1060</v>
      </c>
    </row>
    <row r="136" spans="1:10" ht="39.75" customHeight="1" x14ac:dyDescent="0.25">
      <c r="A136" s="396" t="s">
        <v>1061</v>
      </c>
      <c r="B136" s="219" t="s">
        <v>650</v>
      </c>
      <c r="C136" s="394" t="s">
        <v>642</v>
      </c>
      <c r="D136" s="394" t="s">
        <v>651</v>
      </c>
      <c r="E136" s="390">
        <v>24579.4</v>
      </c>
      <c r="F136" s="395" t="s">
        <v>1062</v>
      </c>
      <c r="G136" s="230" t="s">
        <v>250</v>
      </c>
      <c r="H136" s="230"/>
      <c r="I136" s="230"/>
      <c r="J136" s="171" t="s">
        <v>1063</v>
      </c>
    </row>
    <row r="137" spans="1:10" ht="53.25" customHeight="1" x14ac:dyDescent="0.25">
      <c r="A137" s="396" t="s">
        <v>1064</v>
      </c>
      <c r="B137" s="219" t="s">
        <v>650</v>
      </c>
      <c r="C137" s="394" t="s">
        <v>642</v>
      </c>
      <c r="D137" s="394" t="s">
        <v>651</v>
      </c>
      <c r="E137" s="390">
        <v>19200</v>
      </c>
      <c r="F137" s="395" t="s">
        <v>1065</v>
      </c>
      <c r="G137" s="230" t="s">
        <v>250</v>
      </c>
      <c r="H137" s="230"/>
      <c r="I137" s="230"/>
      <c r="J137" s="171" t="s">
        <v>1066</v>
      </c>
    </row>
    <row r="138" spans="1:10" ht="39.75" customHeight="1" x14ac:dyDescent="0.25">
      <c r="A138" s="396" t="s">
        <v>1067</v>
      </c>
      <c r="B138" s="219" t="s">
        <v>650</v>
      </c>
      <c r="C138" s="394" t="s">
        <v>642</v>
      </c>
      <c r="D138" s="394" t="s">
        <v>651</v>
      </c>
      <c r="E138" s="390">
        <v>32000</v>
      </c>
      <c r="F138" s="395" t="s">
        <v>1068</v>
      </c>
      <c r="G138" s="230" t="s">
        <v>250</v>
      </c>
      <c r="H138" s="230"/>
      <c r="I138" s="230"/>
      <c r="J138" s="171" t="s">
        <v>1069</v>
      </c>
    </row>
    <row r="139" spans="1:10" ht="39.75" customHeight="1" x14ac:dyDescent="0.25">
      <c r="A139" s="396" t="s">
        <v>1070</v>
      </c>
      <c r="B139" s="219" t="s">
        <v>650</v>
      </c>
      <c r="C139" s="394" t="s">
        <v>642</v>
      </c>
      <c r="D139" s="394" t="s">
        <v>651</v>
      </c>
      <c r="E139" s="390">
        <v>36944.660000000003</v>
      </c>
      <c r="F139" s="395" t="s">
        <v>1047</v>
      </c>
      <c r="G139" s="230" t="s">
        <v>250</v>
      </c>
      <c r="H139" s="230"/>
      <c r="I139" s="230"/>
      <c r="J139" s="171" t="s">
        <v>1071</v>
      </c>
    </row>
    <row r="140" spans="1:10" ht="39.75" customHeight="1" x14ac:dyDescent="0.25">
      <c r="A140" s="396" t="s">
        <v>1072</v>
      </c>
      <c r="B140" s="219" t="s">
        <v>650</v>
      </c>
      <c r="C140" s="394" t="s">
        <v>642</v>
      </c>
      <c r="D140" s="394" t="s">
        <v>651</v>
      </c>
      <c r="E140" s="390">
        <v>31433</v>
      </c>
      <c r="F140" s="395" t="s">
        <v>951</v>
      </c>
      <c r="G140" s="230" t="s">
        <v>250</v>
      </c>
      <c r="H140" s="230"/>
      <c r="I140" s="230"/>
      <c r="J140" s="171" t="s">
        <v>1073</v>
      </c>
    </row>
    <row r="141" spans="1:10" ht="39.75" customHeight="1" x14ac:dyDescent="0.25">
      <c r="A141" s="396" t="s">
        <v>1074</v>
      </c>
      <c r="B141" s="219" t="s">
        <v>650</v>
      </c>
      <c r="C141" s="394" t="s">
        <v>642</v>
      </c>
      <c r="D141" s="394" t="s">
        <v>651</v>
      </c>
      <c r="E141" s="390">
        <v>22091.96</v>
      </c>
      <c r="F141" s="395" t="s">
        <v>1075</v>
      </c>
      <c r="G141" s="230" t="s">
        <v>250</v>
      </c>
      <c r="H141" s="230"/>
      <c r="I141" s="230"/>
      <c r="J141" s="171" t="s">
        <v>1076</v>
      </c>
    </row>
    <row r="142" spans="1:10" ht="39.75" customHeight="1" x14ac:dyDescent="0.25">
      <c r="A142" s="396" t="s">
        <v>1077</v>
      </c>
      <c r="B142" s="219" t="s">
        <v>650</v>
      </c>
      <c r="C142" s="394" t="s">
        <v>642</v>
      </c>
      <c r="D142" s="394" t="s">
        <v>651</v>
      </c>
      <c r="E142" s="390">
        <v>20000</v>
      </c>
      <c r="F142" s="395" t="s">
        <v>1078</v>
      </c>
      <c r="G142" s="230" t="s">
        <v>250</v>
      </c>
      <c r="H142" s="230"/>
      <c r="I142" s="230"/>
      <c r="J142" s="171" t="s">
        <v>1079</v>
      </c>
    </row>
    <row r="143" spans="1:10" ht="39.75" customHeight="1" x14ac:dyDescent="0.25">
      <c r="A143" s="396" t="s">
        <v>1080</v>
      </c>
      <c r="B143" s="219" t="s">
        <v>650</v>
      </c>
      <c r="C143" s="394" t="s">
        <v>642</v>
      </c>
      <c r="D143" s="394" t="s">
        <v>651</v>
      </c>
      <c r="E143" s="390">
        <v>45000</v>
      </c>
      <c r="F143" s="395" t="s">
        <v>687</v>
      </c>
      <c r="G143" s="230" t="s">
        <v>250</v>
      </c>
      <c r="H143" s="230"/>
      <c r="I143" s="230"/>
      <c r="J143" s="171" t="s">
        <v>1081</v>
      </c>
    </row>
    <row r="144" spans="1:10" ht="39.75" customHeight="1" x14ac:dyDescent="0.25">
      <c r="A144" s="396" t="s">
        <v>1082</v>
      </c>
      <c r="B144" s="219" t="s">
        <v>650</v>
      </c>
      <c r="C144" s="394" t="s">
        <v>642</v>
      </c>
      <c r="D144" s="394" t="s">
        <v>651</v>
      </c>
      <c r="E144" s="390">
        <v>34800</v>
      </c>
      <c r="F144" s="395" t="s">
        <v>1083</v>
      </c>
      <c r="G144" s="230" t="s">
        <v>250</v>
      </c>
      <c r="H144" s="230"/>
      <c r="I144" s="230"/>
      <c r="J144" s="171" t="s">
        <v>1084</v>
      </c>
    </row>
    <row r="145" spans="1:10" ht="39.75" customHeight="1" x14ac:dyDescent="0.25">
      <c r="A145" s="396" t="s">
        <v>1085</v>
      </c>
      <c r="B145" s="219" t="s">
        <v>641</v>
      </c>
      <c r="C145" s="394" t="s">
        <v>642</v>
      </c>
      <c r="D145" s="394" t="s">
        <v>1086</v>
      </c>
      <c r="E145" s="390">
        <v>59279</v>
      </c>
      <c r="F145" s="395" t="s">
        <v>835</v>
      </c>
      <c r="G145" s="230" t="s">
        <v>645</v>
      </c>
      <c r="H145" s="230" t="s">
        <v>1087</v>
      </c>
      <c r="I145" s="230" t="s">
        <v>1088</v>
      </c>
      <c r="J145" s="230" t="s">
        <v>1089</v>
      </c>
    </row>
    <row r="146" spans="1:10" ht="39.75" customHeight="1" x14ac:dyDescent="0.25">
      <c r="A146" s="396" t="s">
        <v>1090</v>
      </c>
      <c r="B146" s="219" t="s">
        <v>650</v>
      </c>
      <c r="C146" s="394" t="s">
        <v>642</v>
      </c>
      <c r="D146" s="394" t="s">
        <v>651</v>
      </c>
      <c r="E146" s="390">
        <v>32950.03</v>
      </c>
      <c r="F146" s="395" t="s">
        <v>1047</v>
      </c>
      <c r="G146" s="230" t="s">
        <v>250</v>
      </c>
      <c r="H146" s="230"/>
      <c r="I146" s="230"/>
      <c r="J146" s="171" t="s">
        <v>1091</v>
      </c>
    </row>
    <row r="147" spans="1:10" ht="39.75" customHeight="1" x14ac:dyDescent="0.25">
      <c r="A147" s="396" t="s">
        <v>1092</v>
      </c>
      <c r="B147" s="219" t="s">
        <v>641</v>
      </c>
      <c r="C147" s="394" t="s">
        <v>642</v>
      </c>
      <c r="D147" s="394" t="s">
        <v>1093</v>
      </c>
      <c r="E147" s="390">
        <v>126639.1</v>
      </c>
      <c r="F147" s="395" t="s">
        <v>1094</v>
      </c>
      <c r="G147" s="230" t="s">
        <v>645</v>
      </c>
      <c r="H147" s="230" t="s">
        <v>1095</v>
      </c>
      <c r="I147" s="230" t="s">
        <v>1096</v>
      </c>
      <c r="J147" s="230" t="s">
        <v>1097</v>
      </c>
    </row>
    <row r="148" spans="1:10" ht="39.75" customHeight="1" x14ac:dyDescent="0.25">
      <c r="A148" s="396" t="s">
        <v>1098</v>
      </c>
      <c r="B148" s="219" t="s">
        <v>641</v>
      </c>
      <c r="C148" s="394" t="s">
        <v>642</v>
      </c>
      <c r="D148" s="394" t="s">
        <v>1099</v>
      </c>
      <c r="E148" s="390">
        <v>119616.6</v>
      </c>
      <c r="F148" s="395" t="s">
        <v>1100</v>
      </c>
      <c r="G148" s="230" t="s">
        <v>645</v>
      </c>
      <c r="H148" s="230" t="s">
        <v>1101</v>
      </c>
      <c r="I148" s="230" t="s">
        <v>1102</v>
      </c>
      <c r="J148" s="230" t="s">
        <v>1103</v>
      </c>
    </row>
    <row r="149" spans="1:10" ht="39.75" customHeight="1" x14ac:dyDescent="0.25">
      <c r="A149" s="396" t="s">
        <v>1104</v>
      </c>
      <c r="B149" s="219" t="s">
        <v>650</v>
      </c>
      <c r="C149" s="394" t="s">
        <v>642</v>
      </c>
      <c r="D149" s="394" t="s">
        <v>651</v>
      </c>
      <c r="E149" s="390">
        <v>36277.33</v>
      </c>
      <c r="F149" s="395" t="s">
        <v>1047</v>
      </c>
      <c r="G149" s="230" t="s">
        <v>250</v>
      </c>
      <c r="H149" s="230"/>
      <c r="I149" s="230"/>
      <c r="J149" s="171" t="s">
        <v>1105</v>
      </c>
    </row>
    <row r="150" spans="1:10" ht="39.75" customHeight="1" x14ac:dyDescent="0.25">
      <c r="A150" s="396" t="s">
        <v>1106</v>
      </c>
      <c r="B150" s="219" t="s">
        <v>650</v>
      </c>
      <c r="C150" s="394" t="s">
        <v>642</v>
      </c>
      <c r="D150" s="394" t="s">
        <v>651</v>
      </c>
      <c r="E150" s="390">
        <v>21412.3</v>
      </c>
      <c r="F150" s="395" t="s">
        <v>1047</v>
      </c>
      <c r="G150" s="230" t="s">
        <v>250</v>
      </c>
      <c r="H150" s="230"/>
      <c r="I150" s="230"/>
      <c r="J150" s="171" t="s">
        <v>1107</v>
      </c>
    </row>
    <row r="151" spans="1:10" ht="39.75" customHeight="1" x14ac:dyDescent="0.25">
      <c r="A151" s="396" t="s">
        <v>1108</v>
      </c>
      <c r="B151" s="219" t="s">
        <v>650</v>
      </c>
      <c r="C151" s="394" t="s">
        <v>642</v>
      </c>
      <c r="D151" s="394" t="s">
        <v>651</v>
      </c>
      <c r="E151" s="390">
        <v>22044.82</v>
      </c>
      <c r="F151" s="395" t="s">
        <v>912</v>
      </c>
      <c r="G151" s="230" t="s">
        <v>250</v>
      </c>
      <c r="H151" s="230"/>
      <c r="I151" s="230"/>
      <c r="J151" s="171" t="s">
        <v>1109</v>
      </c>
    </row>
    <row r="152" spans="1:10" ht="39.75" customHeight="1" x14ac:dyDescent="0.25">
      <c r="A152" s="396" t="s">
        <v>1110</v>
      </c>
      <c r="B152" s="219" t="s">
        <v>650</v>
      </c>
      <c r="C152" s="394" t="s">
        <v>642</v>
      </c>
      <c r="D152" s="394" t="s">
        <v>651</v>
      </c>
      <c r="E152" s="390">
        <v>23400</v>
      </c>
      <c r="F152" s="395" t="s">
        <v>1012</v>
      </c>
      <c r="G152" s="230" t="s">
        <v>250</v>
      </c>
      <c r="H152" s="230"/>
      <c r="I152" s="230"/>
      <c r="J152" s="171" t="s">
        <v>1111</v>
      </c>
    </row>
    <row r="153" spans="1:10" ht="39.75" customHeight="1" x14ac:dyDescent="0.25">
      <c r="A153" s="396" t="s">
        <v>1112</v>
      </c>
      <c r="B153" s="219" t="s">
        <v>650</v>
      </c>
      <c r="C153" s="394" t="s">
        <v>642</v>
      </c>
      <c r="D153" s="394" t="s">
        <v>651</v>
      </c>
      <c r="E153" s="390">
        <v>35178</v>
      </c>
      <c r="F153" s="395" t="s">
        <v>1012</v>
      </c>
      <c r="G153" s="230" t="s">
        <v>250</v>
      </c>
      <c r="H153" s="230"/>
      <c r="I153" s="230"/>
      <c r="J153" s="171" t="s">
        <v>1113</v>
      </c>
    </row>
    <row r="154" spans="1:10" ht="39.75" customHeight="1" x14ac:dyDescent="0.25">
      <c r="A154" s="396" t="s">
        <v>1114</v>
      </c>
      <c r="B154" s="219" t="s">
        <v>650</v>
      </c>
      <c r="C154" s="394" t="s">
        <v>642</v>
      </c>
      <c r="D154" s="394" t="s">
        <v>651</v>
      </c>
      <c r="E154" s="390">
        <v>35184.44</v>
      </c>
      <c r="F154" s="395" t="s">
        <v>961</v>
      </c>
      <c r="G154" s="230" t="s">
        <v>250</v>
      </c>
      <c r="H154" s="230"/>
      <c r="I154" s="230"/>
      <c r="J154" s="171" t="s">
        <v>1115</v>
      </c>
    </row>
    <row r="155" spans="1:10" ht="56.25" customHeight="1" x14ac:dyDescent="0.25">
      <c r="A155" s="396" t="s">
        <v>1116</v>
      </c>
      <c r="B155" s="219" t="s">
        <v>650</v>
      </c>
      <c r="C155" s="394" t="s">
        <v>642</v>
      </c>
      <c r="D155" s="394" t="s">
        <v>651</v>
      </c>
      <c r="E155" s="390">
        <v>34209.620000000003</v>
      </c>
      <c r="F155" s="395" t="s">
        <v>1057</v>
      </c>
      <c r="G155" s="230" t="s">
        <v>250</v>
      </c>
      <c r="H155" s="230"/>
      <c r="I155" s="230"/>
      <c r="J155" s="171" t="s">
        <v>1117</v>
      </c>
    </row>
    <row r="156" spans="1:10" ht="49.5" customHeight="1" x14ac:dyDescent="0.25">
      <c r="A156" s="396" t="s">
        <v>1118</v>
      </c>
      <c r="B156" s="219" t="s">
        <v>650</v>
      </c>
      <c r="C156" s="394" t="s">
        <v>642</v>
      </c>
      <c r="D156" s="394" t="s">
        <v>651</v>
      </c>
      <c r="E156" s="390">
        <v>34100</v>
      </c>
      <c r="F156" s="395" t="s">
        <v>1119</v>
      </c>
      <c r="G156" s="230" t="s">
        <v>250</v>
      </c>
      <c r="H156" s="230"/>
      <c r="I156" s="230"/>
      <c r="J156" s="171" t="s">
        <v>1120</v>
      </c>
    </row>
    <row r="157" spans="1:10" ht="39.75" customHeight="1" x14ac:dyDescent="0.25">
      <c r="A157" s="396" t="s">
        <v>1121</v>
      </c>
      <c r="B157" s="219" t="s">
        <v>650</v>
      </c>
      <c r="C157" s="394" t="s">
        <v>642</v>
      </c>
      <c r="D157" s="394" t="s">
        <v>651</v>
      </c>
      <c r="E157" s="390">
        <v>33210</v>
      </c>
      <c r="F157" s="395" t="s">
        <v>1122</v>
      </c>
      <c r="G157" s="230" t="s">
        <v>250</v>
      </c>
      <c r="H157" s="230"/>
      <c r="I157" s="230"/>
      <c r="J157" s="171" t="s">
        <v>1123</v>
      </c>
    </row>
    <row r="158" spans="1:10" ht="39.75" customHeight="1" x14ac:dyDescent="0.25">
      <c r="A158" s="396" t="s">
        <v>1124</v>
      </c>
      <c r="B158" s="219" t="s">
        <v>650</v>
      </c>
      <c r="C158" s="394" t="s">
        <v>642</v>
      </c>
      <c r="D158" s="394" t="s">
        <v>651</v>
      </c>
      <c r="E158" s="390">
        <v>25253.77</v>
      </c>
      <c r="F158" s="395" t="s">
        <v>1125</v>
      </c>
      <c r="G158" s="230" t="s">
        <v>250</v>
      </c>
      <c r="H158" s="230"/>
      <c r="I158" s="230"/>
      <c r="J158" s="171" t="s">
        <v>1126</v>
      </c>
    </row>
    <row r="159" spans="1:10" ht="39.75" customHeight="1" x14ac:dyDescent="0.25">
      <c r="A159" s="396" t="s">
        <v>1127</v>
      </c>
      <c r="B159" s="219" t="s">
        <v>650</v>
      </c>
      <c r="C159" s="394" t="s">
        <v>642</v>
      </c>
      <c r="D159" s="394" t="s">
        <v>651</v>
      </c>
      <c r="E159" s="390">
        <v>21120</v>
      </c>
      <c r="F159" s="395" t="s">
        <v>1128</v>
      </c>
      <c r="G159" s="230" t="s">
        <v>250</v>
      </c>
      <c r="H159" s="230"/>
      <c r="I159" s="230"/>
      <c r="J159" s="171" t="s">
        <v>1129</v>
      </c>
    </row>
    <row r="160" spans="1:10" ht="39.75" customHeight="1" x14ac:dyDescent="0.25">
      <c r="A160" s="396" t="s">
        <v>1130</v>
      </c>
      <c r="B160" s="219" t="s">
        <v>650</v>
      </c>
      <c r="C160" s="394" t="s">
        <v>642</v>
      </c>
      <c r="D160" s="394" t="s">
        <v>651</v>
      </c>
      <c r="E160" s="390">
        <v>33630</v>
      </c>
      <c r="F160" s="395" t="s">
        <v>1131</v>
      </c>
      <c r="G160" s="230" t="s">
        <v>250</v>
      </c>
      <c r="H160" s="230"/>
      <c r="I160" s="230"/>
      <c r="J160" s="171" t="s">
        <v>1132</v>
      </c>
    </row>
    <row r="161" spans="1:10" ht="39.75" customHeight="1" x14ac:dyDescent="0.25">
      <c r="A161" s="396" t="s">
        <v>1133</v>
      </c>
      <c r="B161" s="219" t="s">
        <v>847</v>
      </c>
      <c r="C161" s="394" t="s">
        <v>848</v>
      </c>
      <c r="D161" s="394" t="s">
        <v>1134</v>
      </c>
      <c r="E161" s="390">
        <v>728268.9</v>
      </c>
      <c r="F161" s="395" t="s">
        <v>1135</v>
      </c>
      <c r="G161" s="230" t="s">
        <v>645</v>
      </c>
      <c r="H161" s="230" t="s">
        <v>823</v>
      </c>
      <c r="I161" s="230" t="s">
        <v>1136</v>
      </c>
      <c r="J161" s="230" t="s">
        <v>1137</v>
      </c>
    </row>
    <row r="162" spans="1:10" ht="60" customHeight="1" x14ac:dyDescent="0.25">
      <c r="A162" s="396" t="s">
        <v>1138</v>
      </c>
      <c r="B162" s="219" t="s">
        <v>650</v>
      </c>
      <c r="C162" s="394" t="s">
        <v>642</v>
      </c>
      <c r="D162" s="394" t="s">
        <v>651</v>
      </c>
      <c r="E162" s="390">
        <v>32350</v>
      </c>
      <c r="F162" s="395" t="s">
        <v>1139</v>
      </c>
      <c r="G162" s="230" t="s">
        <v>250</v>
      </c>
      <c r="H162" s="230"/>
      <c r="I162" s="230"/>
      <c r="J162" s="171" t="s">
        <v>1140</v>
      </c>
    </row>
    <row r="163" spans="1:10" ht="39.75" customHeight="1" x14ac:dyDescent="0.25">
      <c r="A163" s="396" t="s">
        <v>1141</v>
      </c>
      <c r="B163" s="219" t="s">
        <v>650</v>
      </c>
      <c r="C163" s="394" t="s">
        <v>642</v>
      </c>
      <c r="D163" s="394" t="s">
        <v>651</v>
      </c>
      <c r="E163" s="390">
        <v>34001.410000000003</v>
      </c>
      <c r="F163" s="395" t="s">
        <v>1047</v>
      </c>
      <c r="G163" s="230" t="s">
        <v>250</v>
      </c>
      <c r="H163" s="230"/>
      <c r="I163" s="230"/>
      <c r="J163" s="171" t="s">
        <v>1142</v>
      </c>
    </row>
    <row r="164" spans="1:10" ht="65.25" customHeight="1" x14ac:dyDescent="0.25">
      <c r="A164" s="396" t="s">
        <v>1143</v>
      </c>
      <c r="B164" s="219" t="s">
        <v>650</v>
      </c>
      <c r="C164" s="394" t="s">
        <v>642</v>
      </c>
      <c r="D164" s="394" t="s">
        <v>651</v>
      </c>
      <c r="E164" s="390">
        <v>32900</v>
      </c>
      <c r="F164" s="395" t="s">
        <v>1144</v>
      </c>
      <c r="G164" s="230" t="s">
        <v>250</v>
      </c>
      <c r="H164" s="230"/>
      <c r="I164" s="230"/>
      <c r="J164" s="171" t="s">
        <v>1145</v>
      </c>
    </row>
    <row r="165" spans="1:10" ht="39.75" customHeight="1" x14ac:dyDescent="0.25">
      <c r="A165" s="396" t="s">
        <v>1146</v>
      </c>
      <c r="B165" s="219" t="s">
        <v>650</v>
      </c>
      <c r="C165" s="394" t="s">
        <v>642</v>
      </c>
      <c r="D165" s="394" t="s">
        <v>651</v>
      </c>
      <c r="E165" s="390">
        <v>40601.949999999997</v>
      </c>
      <c r="F165" s="395" t="s">
        <v>1047</v>
      </c>
      <c r="G165" s="230" t="s">
        <v>250</v>
      </c>
      <c r="H165" s="230"/>
      <c r="I165" s="230"/>
      <c r="J165" s="171" t="s">
        <v>1147</v>
      </c>
    </row>
    <row r="166" spans="1:10" ht="39.75" customHeight="1" x14ac:dyDescent="0.25">
      <c r="A166" s="396" t="s">
        <v>1148</v>
      </c>
      <c r="B166" s="219" t="s">
        <v>650</v>
      </c>
      <c r="C166" s="394" t="s">
        <v>642</v>
      </c>
      <c r="D166" s="394" t="s">
        <v>651</v>
      </c>
      <c r="E166" s="390">
        <v>24550</v>
      </c>
      <c r="F166" s="395" t="s">
        <v>1149</v>
      </c>
      <c r="G166" s="230" t="s">
        <v>250</v>
      </c>
      <c r="H166" s="230"/>
      <c r="I166" s="230"/>
      <c r="J166" s="171" t="s">
        <v>1150</v>
      </c>
    </row>
    <row r="167" spans="1:10" ht="49.5" customHeight="1" x14ac:dyDescent="0.25">
      <c r="A167" s="396" t="s">
        <v>1151</v>
      </c>
      <c r="B167" s="219" t="s">
        <v>650</v>
      </c>
      <c r="C167" s="394" t="s">
        <v>642</v>
      </c>
      <c r="D167" s="394" t="s">
        <v>651</v>
      </c>
      <c r="E167" s="390">
        <v>32000</v>
      </c>
      <c r="F167" s="395" t="s">
        <v>1152</v>
      </c>
      <c r="G167" s="230" t="s">
        <v>250</v>
      </c>
      <c r="H167" s="230"/>
      <c r="I167" s="230"/>
      <c r="J167" s="171" t="s">
        <v>1153</v>
      </c>
    </row>
    <row r="168" spans="1:10" ht="39.75" customHeight="1" x14ac:dyDescent="0.25">
      <c r="A168" s="396" t="s">
        <v>1154</v>
      </c>
      <c r="B168" s="219" t="s">
        <v>650</v>
      </c>
      <c r="C168" s="394" t="s">
        <v>642</v>
      </c>
      <c r="D168" s="394" t="s">
        <v>651</v>
      </c>
      <c r="E168" s="390">
        <v>20366.8</v>
      </c>
      <c r="F168" s="395" t="s">
        <v>1155</v>
      </c>
      <c r="G168" s="230" t="s">
        <v>250</v>
      </c>
      <c r="H168" s="230"/>
      <c r="I168" s="230"/>
      <c r="J168" s="171" t="s">
        <v>1156</v>
      </c>
    </row>
    <row r="169" spans="1:10" ht="39.75" customHeight="1" x14ac:dyDescent="0.25">
      <c r="A169" s="396" t="s">
        <v>1157</v>
      </c>
      <c r="B169" s="219" t="s">
        <v>641</v>
      </c>
      <c r="C169" s="394" t="s">
        <v>642</v>
      </c>
      <c r="D169" s="394" t="s">
        <v>1158</v>
      </c>
      <c r="E169" s="390">
        <v>48846.34</v>
      </c>
      <c r="F169" s="395" t="s">
        <v>1159</v>
      </c>
      <c r="G169" s="230" t="s">
        <v>645</v>
      </c>
      <c r="H169" s="230" t="s">
        <v>1160</v>
      </c>
      <c r="I169" s="230" t="s">
        <v>1161</v>
      </c>
      <c r="J169" s="230" t="s">
        <v>1162</v>
      </c>
    </row>
    <row r="170" spans="1:10" ht="39.75" customHeight="1" x14ac:dyDescent="0.25">
      <c r="A170" s="396" t="s">
        <v>1163</v>
      </c>
      <c r="B170" s="219" t="s">
        <v>650</v>
      </c>
      <c r="C170" s="394" t="s">
        <v>642</v>
      </c>
      <c r="D170" s="394" t="s">
        <v>651</v>
      </c>
      <c r="E170" s="390">
        <v>43008.22</v>
      </c>
      <c r="F170" s="395" t="s">
        <v>1047</v>
      </c>
      <c r="G170" s="230" t="s">
        <v>250</v>
      </c>
      <c r="H170" s="230"/>
      <c r="I170" s="230"/>
      <c r="J170" s="171" t="s">
        <v>1164</v>
      </c>
    </row>
    <row r="171" spans="1:10" ht="39.75" customHeight="1" x14ac:dyDescent="0.25">
      <c r="A171" s="396" t="s">
        <v>1165</v>
      </c>
      <c r="B171" s="219" t="s">
        <v>650</v>
      </c>
      <c r="C171" s="394" t="s">
        <v>642</v>
      </c>
      <c r="D171" s="394" t="s">
        <v>651</v>
      </c>
      <c r="E171" s="390">
        <v>21761.33</v>
      </c>
      <c r="F171" s="395" t="s">
        <v>1047</v>
      </c>
      <c r="G171" s="230" t="s">
        <v>250</v>
      </c>
      <c r="H171" s="230"/>
      <c r="I171" s="230"/>
      <c r="J171" s="171" t="s">
        <v>1166</v>
      </c>
    </row>
    <row r="172" spans="1:10" ht="39.75" customHeight="1" x14ac:dyDescent="0.25">
      <c r="A172" s="396" t="s">
        <v>1167</v>
      </c>
      <c r="B172" s="219" t="s">
        <v>650</v>
      </c>
      <c r="C172" s="394" t="s">
        <v>642</v>
      </c>
      <c r="D172" s="394" t="s">
        <v>651</v>
      </c>
      <c r="E172" s="390">
        <v>23550</v>
      </c>
      <c r="F172" s="395" t="s">
        <v>810</v>
      </c>
      <c r="G172" s="230" t="s">
        <v>250</v>
      </c>
      <c r="H172" s="230"/>
      <c r="I172" s="230"/>
      <c r="J172" s="171" t="s">
        <v>1168</v>
      </c>
    </row>
    <row r="173" spans="1:10" ht="39.75" customHeight="1" x14ac:dyDescent="0.25">
      <c r="A173" s="396" t="s">
        <v>1169</v>
      </c>
      <c r="B173" s="219" t="s">
        <v>650</v>
      </c>
      <c r="C173" s="394" t="s">
        <v>642</v>
      </c>
      <c r="D173" s="394" t="s">
        <v>651</v>
      </c>
      <c r="E173" s="390">
        <v>30090</v>
      </c>
      <c r="F173" s="395" t="s">
        <v>1170</v>
      </c>
      <c r="G173" s="230" t="s">
        <v>250</v>
      </c>
      <c r="H173" s="230"/>
      <c r="I173" s="230"/>
      <c r="J173" s="171" t="s">
        <v>1171</v>
      </c>
    </row>
    <row r="174" spans="1:10" ht="39.75" customHeight="1" x14ac:dyDescent="0.25">
      <c r="A174" s="396" t="s">
        <v>1172</v>
      </c>
      <c r="B174" s="219" t="s">
        <v>804</v>
      </c>
      <c r="C174" s="394" t="s">
        <v>642</v>
      </c>
      <c r="D174" s="394" t="s">
        <v>651</v>
      </c>
      <c r="E174" s="390">
        <v>491998.4</v>
      </c>
      <c r="F174" s="395" t="s">
        <v>998</v>
      </c>
      <c r="G174" s="230" t="s">
        <v>250</v>
      </c>
      <c r="H174" s="230"/>
      <c r="I174" s="230"/>
      <c r="J174" s="171" t="s">
        <v>1173</v>
      </c>
    </row>
    <row r="175" spans="1:10" ht="39.75" customHeight="1" x14ac:dyDescent="0.25">
      <c r="A175" s="396" t="s">
        <v>1174</v>
      </c>
      <c r="B175" s="219" t="s">
        <v>650</v>
      </c>
      <c r="C175" s="394" t="s">
        <v>642</v>
      </c>
      <c r="D175" s="394" t="s">
        <v>651</v>
      </c>
      <c r="E175" s="390">
        <v>21730</v>
      </c>
      <c r="F175" s="395" t="s">
        <v>1012</v>
      </c>
      <c r="G175" s="230" t="s">
        <v>250</v>
      </c>
      <c r="H175" s="230"/>
      <c r="I175" s="230"/>
      <c r="J175" s="171" t="s">
        <v>1175</v>
      </c>
    </row>
    <row r="176" spans="1:10" ht="53.25" customHeight="1" x14ac:dyDescent="0.25">
      <c r="A176" s="396" t="s">
        <v>1176</v>
      </c>
      <c r="B176" s="219" t="s">
        <v>650</v>
      </c>
      <c r="C176" s="394" t="s">
        <v>642</v>
      </c>
      <c r="D176" s="394" t="s">
        <v>651</v>
      </c>
      <c r="E176" s="390">
        <v>35200</v>
      </c>
      <c r="F176" s="395" t="s">
        <v>1177</v>
      </c>
      <c r="G176" s="230" t="s">
        <v>250</v>
      </c>
      <c r="H176" s="230"/>
      <c r="I176" s="230"/>
      <c r="J176" s="171" t="s">
        <v>1178</v>
      </c>
    </row>
    <row r="177" spans="1:10" ht="39.75" customHeight="1" x14ac:dyDescent="0.25">
      <c r="A177" s="396" t="s">
        <v>1179</v>
      </c>
      <c r="B177" s="219" t="s">
        <v>650</v>
      </c>
      <c r="C177" s="394" t="s">
        <v>642</v>
      </c>
      <c r="D177" s="394" t="s">
        <v>651</v>
      </c>
      <c r="E177" s="390">
        <v>35173.4</v>
      </c>
      <c r="F177" s="395" t="s">
        <v>1180</v>
      </c>
      <c r="G177" s="230" t="s">
        <v>250</v>
      </c>
      <c r="H177" s="230"/>
      <c r="I177" s="230"/>
      <c r="J177" s="171" t="s">
        <v>1181</v>
      </c>
    </row>
    <row r="178" spans="1:10" ht="39.75" customHeight="1" x14ac:dyDescent="0.25">
      <c r="A178" s="396" t="s">
        <v>1182</v>
      </c>
      <c r="B178" s="219" t="s">
        <v>650</v>
      </c>
      <c r="C178" s="394" t="s">
        <v>642</v>
      </c>
      <c r="D178" s="394" t="s">
        <v>651</v>
      </c>
      <c r="E178" s="390">
        <v>30800</v>
      </c>
      <c r="F178" s="395" t="s">
        <v>1183</v>
      </c>
      <c r="G178" s="230" t="s">
        <v>250</v>
      </c>
      <c r="H178" s="230"/>
      <c r="I178" s="230"/>
      <c r="J178" s="171" t="s">
        <v>1184</v>
      </c>
    </row>
    <row r="179" spans="1:10" ht="39.75" customHeight="1" x14ac:dyDescent="0.25">
      <c r="A179" s="396" t="s">
        <v>1185</v>
      </c>
      <c r="B179" s="219" t="s">
        <v>650</v>
      </c>
      <c r="C179" s="394" t="s">
        <v>642</v>
      </c>
      <c r="D179" s="394" t="s">
        <v>651</v>
      </c>
      <c r="E179" s="390">
        <v>31650</v>
      </c>
      <c r="F179" s="395" t="s">
        <v>920</v>
      </c>
      <c r="G179" s="230" t="s">
        <v>250</v>
      </c>
      <c r="H179" s="230"/>
      <c r="I179" s="230"/>
      <c r="J179" s="171" t="s">
        <v>1186</v>
      </c>
    </row>
    <row r="180" spans="1:10" ht="39.75" customHeight="1" x14ac:dyDescent="0.25">
      <c r="A180" s="396" t="s">
        <v>1187</v>
      </c>
      <c r="B180" s="219" t="s">
        <v>650</v>
      </c>
      <c r="C180" s="394" t="s">
        <v>642</v>
      </c>
      <c r="D180" s="394" t="s">
        <v>651</v>
      </c>
      <c r="E180" s="390">
        <v>35199</v>
      </c>
      <c r="F180" s="395" t="s">
        <v>912</v>
      </c>
      <c r="G180" s="230" t="s">
        <v>250</v>
      </c>
      <c r="H180" s="230"/>
      <c r="I180" s="230"/>
      <c r="J180" s="171" t="s">
        <v>1188</v>
      </c>
    </row>
    <row r="181" spans="1:10" ht="39.75" customHeight="1" x14ac:dyDescent="0.25">
      <c r="A181" s="396" t="s">
        <v>1189</v>
      </c>
      <c r="B181" s="219" t="s">
        <v>650</v>
      </c>
      <c r="C181" s="394" t="s">
        <v>642</v>
      </c>
      <c r="D181" s="394" t="s">
        <v>651</v>
      </c>
      <c r="E181" s="390">
        <v>28594.5</v>
      </c>
      <c r="F181" s="395" t="s">
        <v>1190</v>
      </c>
      <c r="G181" s="230" t="s">
        <v>250</v>
      </c>
      <c r="H181" s="230"/>
      <c r="I181" s="230"/>
      <c r="J181" s="171" t="s">
        <v>1191</v>
      </c>
    </row>
    <row r="182" spans="1:10" ht="39.75" customHeight="1" x14ac:dyDescent="0.25">
      <c r="A182" s="396" t="s">
        <v>1192</v>
      </c>
      <c r="B182" s="219" t="s">
        <v>650</v>
      </c>
      <c r="C182" s="394" t="s">
        <v>642</v>
      </c>
      <c r="D182" s="394" t="s">
        <v>651</v>
      </c>
      <c r="E182" s="390">
        <v>25489.4</v>
      </c>
      <c r="F182" s="395" t="s">
        <v>1047</v>
      </c>
      <c r="G182" s="230" t="s">
        <v>250</v>
      </c>
      <c r="H182" s="230"/>
      <c r="I182" s="230"/>
      <c r="J182" s="171" t="s">
        <v>1193</v>
      </c>
    </row>
    <row r="183" spans="1:10" ht="49.5" customHeight="1" x14ac:dyDescent="0.25">
      <c r="A183" s="396" t="s">
        <v>1194</v>
      </c>
      <c r="B183" s="219" t="s">
        <v>650</v>
      </c>
      <c r="C183" s="394" t="s">
        <v>642</v>
      </c>
      <c r="D183" s="394" t="s">
        <v>651</v>
      </c>
      <c r="E183" s="390">
        <v>25923.61</v>
      </c>
      <c r="F183" s="395" t="s">
        <v>1195</v>
      </c>
      <c r="G183" s="230" t="s">
        <v>250</v>
      </c>
      <c r="H183" s="230"/>
      <c r="I183" s="230"/>
      <c r="J183" s="171" t="s">
        <v>1196</v>
      </c>
    </row>
    <row r="184" spans="1:10" ht="39.75" customHeight="1" x14ac:dyDescent="0.25">
      <c r="A184" s="396" t="s">
        <v>1197</v>
      </c>
      <c r="B184" s="219" t="s">
        <v>641</v>
      </c>
      <c r="C184" s="394" t="s">
        <v>642</v>
      </c>
      <c r="D184" s="394" t="s">
        <v>1198</v>
      </c>
      <c r="E184" s="390">
        <v>29490</v>
      </c>
      <c r="F184" s="395" t="s">
        <v>1199</v>
      </c>
      <c r="G184" s="230" t="s">
        <v>645</v>
      </c>
      <c r="H184" s="230" t="s">
        <v>1200</v>
      </c>
      <c r="I184" s="230" t="s">
        <v>1201</v>
      </c>
      <c r="J184" s="230" t="s">
        <v>1202</v>
      </c>
    </row>
    <row r="185" spans="1:10" ht="39.75" customHeight="1" x14ac:dyDescent="0.25">
      <c r="A185" s="396" t="s">
        <v>1203</v>
      </c>
      <c r="B185" s="219" t="s">
        <v>650</v>
      </c>
      <c r="C185" s="394" t="s">
        <v>642</v>
      </c>
      <c r="D185" s="394" t="s">
        <v>651</v>
      </c>
      <c r="E185" s="390">
        <v>24780</v>
      </c>
      <c r="F185" s="395" t="s">
        <v>1190</v>
      </c>
      <c r="G185" s="230" t="s">
        <v>250</v>
      </c>
      <c r="H185" s="230"/>
      <c r="I185" s="230"/>
      <c r="J185" s="171" t="s">
        <v>1204</v>
      </c>
    </row>
    <row r="186" spans="1:10" ht="39.75" customHeight="1" x14ac:dyDescent="0.25">
      <c r="A186" s="396" t="s">
        <v>1205</v>
      </c>
      <c r="B186" s="219" t="s">
        <v>650</v>
      </c>
      <c r="C186" s="394" t="s">
        <v>642</v>
      </c>
      <c r="D186" s="394" t="s">
        <v>651</v>
      </c>
      <c r="E186" s="390">
        <v>33683.1</v>
      </c>
      <c r="F186" s="395" t="s">
        <v>1206</v>
      </c>
      <c r="G186" s="230" t="s">
        <v>250</v>
      </c>
      <c r="H186" s="230"/>
      <c r="I186" s="230"/>
      <c r="J186" s="171" t="s">
        <v>1207</v>
      </c>
    </row>
    <row r="187" spans="1:10" ht="39.75" customHeight="1" x14ac:dyDescent="0.25">
      <c r="A187" s="396" t="s">
        <v>1208</v>
      </c>
      <c r="B187" s="219" t="s">
        <v>650</v>
      </c>
      <c r="C187" s="394" t="s">
        <v>642</v>
      </c>
      <c r="D187" s="394" t="s">
        <v>651</v>
      </c>
      <c r="E187" s="390">
        <v>45954.23</v>
      </c>
      <c r="F187" s="395" t="s">
        <v>1047</v>
      </c>
      <c r="G187" s="230" t="s">
        <v>250</v>
      </c>
      <c r="H187" s="230"/>
      <c r="I187" s="230"/>
      <c r="J187" s="171" t="s">
        <v>1209</v>
      </c>
    </row>
    <row r="188" spans="1:10" ht="39.75" customHeight="1" x14ac:dyDescent="0.25">
      <c r="A188" s="396" t="s">
        <v>1210</v>
      </c>
      <c r="B188" s="219" t="s">
        <v>650</v>
      </c>
      <c r="C188" s="394" t="s">
        <v>642</v>
      </c>
      <c r="D188" s="394" t="s">
        <v>651</v>
      </c>
      <c r="E188" s="390">
        <v>22576.44</v>
      </c>
      <c r="F188" s="395" t="s">
        <v>1211</v>
      </c>
      <c r="G188" s="230" t="s">
        <v>250</v>
      </c>
      <c r="H188" s="230"/>
      <c r="I188" s="230"/>
      <c r="J188" s="171" t="s">
        <v>1212</v>
      </c>
    </row>
    <row r="189" spans="1:10" ht="39.75" customHeight="1" x14ac:dyDescent="0.25">
      <c r="A189" s="396" t="s">
        <v>1213</v>
      </c>
      <c r="B189" s="219" t="s">
        <v>650</v>
      </c>
      <c r="C189" s="394" t="s">
        <v>642</v>
      </c>
      <c r="D189" s="394" t="s">
        <v>651</v>
      </c>
      <c r="E189" s="390">
        <v>48999.79</v>
      </c>
      <c r="F189" s="395" t="s">
        <v>1047</v>
      </c>
      <c r="G189" s="230" t="s">
        <v>250</v>
      </c>
      <c r="H189" s="230"/>
      <c r="I189" s="230"/>
      <c r="J189" s="171" t="s">
        <v>1214</v>
      </c>
    </row>
    <row r="190" spans="1:10" ht="39.75" customHeight="1" x14ac:dyDescent="0.25">
      <c r="A190" s="396" t="s">
        <v>1215</v>
      </c>
      <c r="B190" s="219" t="s">
        <v>650</v>
      </c>
      <c r="C190" s="394" t="s">
        <v>642</v>
      </c>
      <c r="D190" s="394" t="s">
        <v>651</v>
      </c>
      <c r="E190" s="390">
        <v>22160.400000000001</v>
      </c>
      <c r="F190" s="395" t="s">
        <v>1216</v>
      </c>
      <c r="G190" s="230" t="s">
        <v>250</v>
      </c>
      <c r="H190" s="230"/>
      <c r="I190" s="230"/>
      <c r="J190" s="171" t="s">
        <v>1217</v>
      </c>
    </row>
    <row r="191" spans="1:10" ht="39.75" customHeight="1" x14ac:dyDescent="0.25">
      <c r="A191" s="396" t="s">
        <v>1218</v>
      </c>
      <c r="B191" s="219" t="s">
        <v>650</v>
      </c>
      <c r="C191" s="394" t="s">
        <v>642</v>
      </c>
      <c r="D191" s="394" t="s">
        <v>651</v>
      </c>
      <c r="E191" s="390">
        <v>43351.360000000001</v>
      </c>
      <c r="F191" s="395" t="s">
        <v>1047</v>
      </c>
      <c r="G191" s="230" t="s">
        <v>250</v>
      </c>
      <c r="H191" s="230"/>
      <c r="I191" s="230"/>
      <c r="J191" s="171" t="s">
        <v>1219</v>
      </c>
    </row>
    <row r="192" spans="1:10" ht="39.75" customHeight="1" x14ac:dyDescent="0.25">
      <c r="A192" s="396" t="s">
        <v>1220</v>
      </c>
      <c r="B192" s="219" t="s">
        <v>804</v>
      </c>
      <c r="C192" s="394" t="s">
        <v>642</v>
      </c>
      <c r="D192" s="394" t="s">
        <v>1221</v>
      </c>
      <c r="E192" s="390">
        <v>4197176.93</v>
      </c>
      <c r="F192" s="395" t="s">
        <v>1222</v>
      </c>
      <c r="G192" s="230" t="s">
        <v>645</v>
      </c>
      <c r="H192" s="230" t="s">
        <v>1223</v>
      </c>
      <c r="I192" s="230" t="s">
        <v>1224</v>
      </c>
      <c r="J192" s="230" t="s">
        <v>1225</v>
      </c>
    </row>
    <row r="193" spans="1:10" ht="39.75" customHeight="1" x14ac:dyDescent="0.25">
      <c r="A193" s="396" t="s">
        <v>1226</v>
      </c>
      <c r="B193" s="219" t="s">
        <v>650</v>
      </c>
      <c r="C193" s="394" t="s">
        <v>642</v>
      </c>
      <c r="D193" s="394" t="s">
        <v>651</v>
      </c>
      <c r="E193" s="390">
        <v>32800</v>
      </c>
      <c r="F193" s="395" t="s">
        <v>1227</v>
      </c>
      <c r="G193" s="230" t="s">
        <v>250</v>
      </c>
      <c r="H193" s="230"/>
      <c r="I193" s="230"/>
      <c r="J193" s="171" t="s">
        <v>1228</v>
      </c>
    </row>
    <row r="194" spans="1:10" ht="39.75" customHeight="1" x14ac:dyDescent="0.25">
      <c r="A194" s="396" t="s">
        <v>1229</v>
      </c>
      <c r="B194" s="219" t="s">
        <v>650</v>
      </c>
      <c r="C194" s="394" t="s">
        <v>642</v>
      </c>
      <c r="D194" s="394" t="s">
        <v>651</v>
      </c>
      <c r="E194" s="390">
        <v>35198</v>
      </c>
      <c r="F194" s="395" t="s">
        <v>1227</v>
      </c>
      <c r="G194" s="230" t="s">
        <v>250</v>
      </c>
      <c r="H194" s="230"/>
      <c r="I194" s="230"/>
      <c r="J194" s="171" t="s">
        <v>1230</v>
      </c>
    </row>
    <row r="195" spans="1:10" ht="39.75" customHeight="1" x14ac:dyDescent="0.25">
      <c r="A195" s="396" t="s">
        <v>1231</v>
      </c>
      <c r="B195" s="219" t="s">
        <v>650</v>
      </c>
      <c r="C195" s="394" t="s">
        <v>642</v>
      </c>
      <c r="D195" s="394" t="s">
        <v>651</v>
      </c>
      <c r="E195" s="390">
        <v>50000</v>
      </c>
      <c r="F195" s="395" t="s">
        <v>775</v>
      </c>
      <c r="G195" s="230" t="s">
        <v>250</v>
      </c>
      <c r="H195" s="230"/>
      <c r="I195" s="230"/>
      <c r="J195" s="171" t="s">
        <v>1232</v>
      </c>
    </row>
    <row r="196" spans="1:10" ht="57" customHeight="1" x14ac:dyDescent="0.25">
      <c r="A196" s="396" t="s">
        <v>1233</v>
      </c>
      <c r="B196" s="219" t="s">
        <v>650</v>
      </c>
      <c r="C196" s="394" t="s">
        <v>642</v>
      </c>
      <c r="D196" s="394" t="s">
        <v>651</v>
      </c>
      <c r="E196" s="390">
        <v>35195</v>
      </c>
      <c r="F196" s="395" t="s">
        <v>1227</v>
      </c>
      <c r="G196" s="230" t="s">
        <v>250</v>
      </c>
      <c r="H196" s="230"/>
      <c r="I196" s="230"/>
      <c r="J196" s="171" t="s">
        <v>1234</v>
      </c>
    </row>
    <row r="197" spans="1:10" ht="39.75" customHeight="1" x14ac:dyDescent="0.25">
      <c r="A197" s="396" t="s">
        <v>1235</v>
      </c>
      <c r="B197" s="219" t="s">
        <v>650</v>
      </c>
      <c r="C197" s="394" t="s">
        <v>642</v>
      </c>
      <c r="D197" s="394" t="s">
        <v>651</v>
      </c>
      <c r="E197" s="390">
        <v>26049.86</v>
      </c>
      <c r="F197" s="395" t="s">
        <v>1047</v>
      </c>
      <c r="G197" s="230" t="s">
        <v>250</v>
      </c>
      <c r="H197" s="230"/>
      <c r="I197" s="230"/>
      <c r="J197" s="171" t="s">
        <v>1236</v>
      </c>
    </row>
    <row r="198" spans="1:10" ht="39.75" customHeight="1" x14ac:dyDescent="0.25">
      <c r="A198" s="396" t="s">
        <v>1237</v>
      </c>
      <c r="B198" s="219" t="s">
        <v>650</v>
      </c>
      <c r="C198" s="394" t="s">
        <v>642</v>
      </c>
      <c r="D198" s="394" t="s">
        <v>651</v>
      </c>
      <c r="E198" s="390">
        <v>30897.09</v>
      </c>
      <c r="F198" s="395" t="s">
        <v>1047</v>
      </c>
      <c r="G198" s="230" t="s">
        <v>250</v>
      </c>
      <c r="H198" s="230"/>
      <c r="I198" s="230"/>
      <c r="J198" s="171" t="s">
        <v>1238</v>
      </c>
    </row>
    <row r="199" spans="1:10" ht="39.75" customHeight="1" x14ac:dyDescent="0.25">
      <c r="A199" s="396" t="s">
        <v>1239</v>
      </c>
      <c r="B199" s="219" t="s">
        <v>641</v>
      </c>
      <c r="C199" s="394" t="s">
        <v>642</v>
      </c>
      <c r="D199" s="394" t="s">
        <v>1240</v>
      </c>
      <c r="E199" s="390">
        <v>59000</v>
      </c>
      <c r="F199" s="395" t="s">
        <v>1241</v>
      </c>
      <c r="G199" s="230" t="s">
        <v>645</v>
      </c>
      <c r="H199" s="230" t="s">
        <v>1242</v>
      </c>
      <c r="I199" s="230" t="s">
        <v>1243</v>
      </c>
      <c r="J199" s="230" t="s">
        <v>1244</v>
      </c>
    </row>
    <row r="200" spans="1:10" ht="39.75" customHeight="1" x14ac:dyDescent="0.25">
      <c r="A200" s="396" t="s">
        <v>1245</v>
      </c>
      <c r="B200" s="219" t="s">
        <v>650</v>
      </c>
      <c r="C200" s="394" t="s">
        <v>642</v>
      </c>
      <c r="D200" s="394" t="s">
        <v>651</v>
      </c>
      <c r="E200" s="390">
        <v>30000</v>
      </c>
      <c r="F200" s="395" t="s">
        <v>775</v>
      </c>
      <c r="G200" s="230" t="s">
        <v>250</v>
      </c>
      <c r="H200" s="230"/>
      <c r="I200" s="230"/>
      <c r="J200" s="171" t="s">
        <v>1246</v>
      </c>
    </row>
    <row r="201" spans="1:10" ht="39.75" customHeight="1" x14ac:dyDescent="0.25">
      <c r="A201" s="396" t="s">
        <v>1247</v>
      </c>
      <c r="B201" s="219" t="s">
        <v>650</v>
      </c>
      <c r="C201" s="394" t="s">
        <v>642</v>
      </c>
      <c r="D201" s="394" t="s">
        <v>651</v>
      </c>
      <c r="E201" s="390">
        <v>23511.48</v>
      </c>
      <c r="F201" s="395" t="s">
        <v>1047</v>
      </c>
      <c r="G201" s="230" t="s">
        <v>250</v>
      </c>
      <c r="H201" s="230"/>
      <c r="I201" s="230"/>
      <c r="J201" s="171" t="s">
        <v>1248</v>
      </c>
    </row>
    <row r="202" spans="1:10" ht="18" x14ac:dyDescent="0.25">
      <c r="A202" s="185" t="s">
        <v>407</v>
      </c>
      <c r="B202" s="397"/>
      <c r="C202" s="397"/>
      <c r="D202" s="397"/>
      <c r="E202" s="398">
        <f>SUM(E203:E348)</f>
        <v>14138929.930000003</v>
      </c>
      <c r="F202" s="397"/>
      <c r="G202" s="399"/>
      <c r="H202" s="399"/>
      <c r="I202" s="399"/>
      <c r="J202" s="399"/>
    </row>
    <row r="203" spans="1:10" ht="36" x14ac:dyDescent="0.25">
      <c r="A203" s="396" t="s">
        <v>763</v>
      </c>
      <c r="B203" s="388" t="s">
        <v>668</v>
      </c>
      <c r="C203" s="394" t="s">
        <v>642</v>
      </c>
      <c r="D203" s="394" t="s">
        <v>651</v>
      </c>
      <c r="E203" s="390">
        <v>134992</v>
      </c>
      <c r="F203" s="219" t="s">
        <v>675</v>
      </c>
      <c r="G203" s="230" t="s">
        <v>250</v>
      </c>
      <c r="H203" s="230"/>
      <c r="I203" s="230"/>
      <c r="J203" s="230" t="s">
        <v>1249</v>
      </c>
    </row>
    <row r="204" spans="1:10" ht="33.75" customHeight="1" x14ac:dyDescent="0.25">
      <c r="A204" s="396" t="s">
        <v>1250</v>
      </c>
      <c r="B204" s="219" t="s">
        <v>650</v>
      </c>
      <c r="C204" s="394" t="s">
        <v>642</v>
      </c>
      <c r="D204" s="394" t="s">
        <v>651</v>
      </c>
      <c r="E204" s="390">
        <v>25000</v>
      </c>
      <c r="F204" s="219" t="s">
        <v>687</v>
      </c>
      <c r="G204" s="230" t="s">
        <v>250</v>
      </c>
      <c r="H204" s="230"/>
      <c r="I204" s="230"/>
      <c r="J204" s="230" t="s">
        <v>1251</v>
      </c>
    </row>
    <row r="205" spans="1:10" ht="33.75" customHeight="1" x14ac:dyDescent="0.25">
      <c r="A205" s="396" t="s">
        <v>1252</v>
      </c>
      <c r="B205" s="219" t="s">
        <v>650</v>
      </c>
      <c r="C205" s="394" t="s">
        <v>642</v>
      </c>
      <c r="D205" s="394" t="s">
        <v>651</v>
      </c>
      <c r="E205" s="390">
        <v>21000</v>
      </c>
      <c r="F205" s="219" t="s">
        <v>687</v>
      </c>
      <c r="G205" s="230" t="s">
        <v>250</v>
      </c>
      <c r="H205" s="230"/>
      <c r="I205" s="230"/>
      <c r="J205" s="230" t="s">
        <v>1253</v>
      </c>
    </row>
    <row r="206" spans="1:10" ht="33.75" customHeight="1" x14ac:dyDescent="0.25">
      <c r="A206" s="396" t="s">
        <v>1254</v>
      </c>
      <c r="B206" s="219" t="s">
        <v>650</v>
      </c>
      <c r="C206" s="394" t="s">
        <v>642</v>
      </c>
      <c r="D206" s="394" t="s">
        <v>651</v>
      </c>
      <c r="E206" s="390">
        <v>24000</v>
      </c>
      <c r="F206" s="219" t="s">
        <v>687</v>
      </c>
      <c r="G206" s="230" t="s">
        <v>250</v>
      </c>
      <c r="H206" s="230"/>
      <c r="I206" s="230"/>
      <c r="J206" s="230" t="s">
        <v>1255</v>
      </c>
    </row>
    <row r="207" spans="1:10" ht="33.75" customHeight="1" x14ac:dyDescent="0.25">
      <c r="A207" s="396" t="s">
        <v>1256</v>
      </c>
      <c r="B207" s="219" t="s">
        <v>650</v>
      </c>
      <c r="C207" s="394" t="s">
        <v>642</v>
      </c>
      <c r="D207" s="394" t="s">
        <v>651</v>
      </c>
      <c r="E207" s="390">
        <v>34000</v>
      </c>
      <c r="F207" s="219" t="s">
        <v>687</v>
      </c>
      <c r="G207" s="230" t="s">
        <v>250</v>
      </c>
      <c r="H207" s="230"/>
      <c r="I207" s="230"/>
      <c r="J207" s="230" t="s">
        <v>1257</v>
      </c>
    </row>
    <row r="208" spans="1:10" ht="34.5" customHeight="1" x14ac:dyDescent="0.25">
      <c r="A208" s="396" t="s">
        <v>1258</v>
      </c>
      <c r="B208" s="219" t="s">
        <v>650</v>
      </c>
      <c r="C208" s="394" t="s">
        <v>642</v>
      </c>
      <c r="D208" s="394" t="s">
        <v>651</v>
      </c>
      <c r="E208" s="390">
        <v>24000</v>
      </c>
      <c r="F208" s="219" t="s">
        <v>705</v>
      </c>
      <c r="G208" s="230" t="s">
        <v>250</v>
      </c>
      <c r="H208" s="230"/>
      <c r="I208" s="230"/>
      <c r="J208" s="230" t="s">
        <v>1259</v>
      </c>
    </row>
    <row r="209" spans="1:10" ht="48" x14ac:dyDescent="0.25">
      <c r="A209" s="396" t="s">
        <v>1260</v>
      </c>
      <c r="B209" s="219" t="s">
        <v>650</v>
      </c>
      <c r="C209" s="394" t="s">
        <v>642</v>
      </c>
      <c r="D209" s="394" t="s">
        <v>651</v>
      </c>
      <c r="E209" s="390">
        <v>33000</v>
      </c>
      <c r="F209" s="219" t="s">
        <v>702</v>
      </c>
      <c r="G209" s="230" t="s">
        <v>250</v>
      </c>
      <c r="H209" s="230"/>
      <c r="I209" s="230"/>
      <c r="J209" s="230" t="s">
        <v>656</v>
      </c>
    </row>
    <row r="210" spans="1:10" ht="36" x14ac:dyDescent="0.25">
      <c r="A210" s="396" t="s">
        <v>1261</v>
      </c>
      <c r="B210" s="388" t="s">
        <v>668</v>
      </c>
      <c r="C210" s="394" t="s">
        <v>642</v>
      </c>
      <c r="D210" s="394" t="s">
        <v>651</v>
      </c>
      <c r="E210" s="390">
        <v>24921.599999999999</v>
      </c>
      <c r="F210" s="219" t="s">
        <v>1262</v>
      </c>
      <c r="G210" s="230" t="s">
        <v>250</v>
      </c>
      <c r="H210" s="230"/>
      <c r="I210" s="230"/>
      <c r="J210" s="230" t="s">
        <v>656</v>
      </c>
    </row>
    <row r="211" spans="1:10" ht="24" x14ac:dyDescent="0.25">
      <c r="A211" s="396" t="s">
        <v>1263</v>
      </c>
      <c r="B211" s="219" t="s">
        <v>650</v>
      </c>
      <c r="C211" s="394" t="s">
        <v>642</v>
      </c>
      <c r="D211" s="394" t="s">
        <v>651</v>
      </c>
      <c r="E211" s="390">
        <v>38000</v>
      </c>
      <c r="F211" s="219" t="s">
        <v>705</v>
      </c>
      <c r="G211" s="230" t="s">
        <v>250</v>
      </c>
      <c r="H211" s="230"/>
      <c r="I211" s="230"/>
      <c r="J211" s="230" t="s">
        <v>1264</v>
      </c>
    </row>
    <row r="212" spans="1:10" ht="36" x14ac:dyDescent="0.25">
      <c r="A212" s="396" t="s">
        <v>1265</v>
      </c>
      <c r="B212" s="219" t="s">
        <v>650</v>
      </c>
      <c r="C212" s="394" t="s">
        <v>642</v>
      </c>
      <c r="D212" s="394" t="s">
        <v>651</v>
      </c>
      <c r="E212" s="390">
        <v>30080</v>
      </c>
      <c r="F212" s="219" t="s">
        <v>1266</v>
      </c>
      <c r="G212" s="230" t="s">
        <v>250</v>
      </c>
      <c r="H212" s="230"/>
      <c r="I212" s="230"/>
      <c r="J212" s="230" t="s">
        <v>1264</v>
      </c>
    </row>
    <row r="213" spans="1:10" ht="36" x14ac:dyDescent="0.25">
      <c r="A213" s="396" t="s">
        <v>1267</v>
      </c>
      <c r="B213" s="219" t="s">
        <v>650</v>
      </c>
      <c r="C213" s="394" t="s">
        <v>642</v>
      </c>
      <c r="D213" s="394" t="s">
        <v>651</v>
      </c>
      <c r="E213" s="390">
        <v>22500</v>
      </c>
      <c r="F213" s="219" t="s">
        <v>708</v>
      </c>
      <c r="G213" s="230" t="s">
        <v>250</v>
      </c>
      <c r="H213" s="230"/>
      <c r="I213" s="230"/>
      <c r="J213" s="230" t="s">
        <v>1268</v>
      </c>
    </row>
    <row r="214" spans="1:10" ht="35.25" customHeight="1" x14ac:dyDescent="0.25">
      <c r="A214" s="396" t="s">
        <v>1269</v>
      </c>
      <c r="B214" s="219" t="s">
        <v>650</v>
      </c>
      <c r="C214" s="394" t="s">
        <v>642</v>
      </c>
      <c r="D214" s="394" t="s">
        <v>651</v>
      </c>
      <c r="E214" s="390">
        <v>23561.3</v>
      </c>
      <c r="F214" s="219" t="s">
        <v>1270</v>
      </c>
      <c r="G214" s="230" t="s">
        <v>250</v>
      </c>
      <c r="H214" s="230"/>
      <c r="I214" s="230"/>
      <c r="J214" s="230" t="s">
        <v>1268</v>
      </c>
    </row>
    <row r="215" spans="1:10" ht="35.25" customHeight="1" x14ac:dyDescent="0.25">
      <c r="A215" s="396" t="s">
        <v>1271</v>
      </c>
      <c r="B215" s="219" t="s">
        <v>641</v>
      </c>
      <c r="C215" s="394" t="s">
        <v>642</v>
      </c>
      <c r="D215" s="394" t="s">
        <v>1272</v>
      </c>
      <c r="E215" s="390">
        <v>387820</v>
      </c>
      <c r="F215" s="219" t="s">
        <v>1273</v>
      </c>
      <c r="G215" s="230" t="s">
        <v>645</v>
      </c>
      <c r="H215" s="230" t="s">
        <v>1242</v>
      </c>
      <c r="I215" s="230" t="s">
        <v>1274</v>
      </c>
      <c r="J215" s="230" t="s">
        <v>1275</v>
      </c>
    </row>
    <row r="216" spans="1:10" ht="35.25" customHeight="1" x14ac:dyDescent="0.25">
      <c r="A216" s="396" t="s">
        <v>1276</v>
      </c>
      <c r="B216" s="219" t="s">
        <v>650</v>
      </c>
      <c r="C216" s="394" t="s">
        <v>642</v>
      </c>
      <c r="D216" s="394" t="s">
        <v>651</v>
      </c>
      <c r="E216" s="390">
        <v>35000</v>
      </c>
      <c r="F216" s="219" t="s">
        <v>716</v>
      </c>
      <c r="G216" s="230" t="s">
        <v>250</v>
      </c>
      <c r="H216" s="230"/>
      <c r="I216" s="230"/>
      <c r="J216" s="230" t="s">
        <v>1277</v>
      </c>
    </row>
    <row r="217" spans="1:10" ht="35.25" customHeight="1" x14ac:dyDescent="0.25">
      <c r="A217" s="396" t="s">
        <v>1278</v>
      </c>
      <c r="B217" s="219" t="s">
        <v>650</v>
      </c>
      <c r="C217" s="394" t="s">
        <v>642</v>
      </c>
      <c r="D217" s="394" t="s">
        <v>651</v>
      </c>
      <c r="E217" s="390">
        <v>1080000</v>
      </c>
      <c r="F217" s="219" t="s">
        <v>690</v>
      </c>
      <c r="G217" s="230" t="s">
        <v>250</v>
      </c>
      <c r="H217" s="230"/>
      <c r="I217" s="230"/>
      <c r="J217" s="230" t="s">
        <v>1279</v>
      </c>
    </row>
    <row r="218" spans="1:10" ht="35.25" customHeight="1" x14ac:dyDescent="0.25">
      <c r="A218" s="396" t="s">
        <v>1280</v>
      </c>
      <c r="B218" s="219" t="s">
        <v>650</v>
      </c>
      <c r="C218" s="394" t="s">
        <v>642</v>
      </c>
      <c r="D218" s="394" t="s">
        <v>651</v>
      </c>
      <c r="E218" s="390">
        <v>95000</v>
      </c>
      <c r="F218" s="219" t="s">
        <v>698</v>
      </c>
      <c r="G218" s="230" t="s">
        <v>250</v>
      </c>
      <c r="H218" s="230"/>
      <c r="I218" s="230"/>
      <c r="J218" s="230" t="s">
        <v>1281</v>
      </c>
    </row>
    <row r="219" spans="1:10" ht="35.25" customHeight="1" x14ac:dyDescent="0.25">
      <c r="A219" s="396" t="s">
        <v>1282</v>
      </c>
      <c r="B219" s="219" t="s">
        <v>650</v>
      </c>
      <c r="C219" s="394" t="s">
        <v>642</v>
      </c>
      <c r="D219" s="394" t="s">
        <v>651</v>
      </c>
      <c r="E219" s="390">
        <v>39000</v>
      </c>
      <c r="F219" s="219" t="s">
        <v>713</v>
      </c>
      <c r="G219" s="230" t="s">
        <v>250</v>
      </c>
      <c r="H219" s="230"/>
      <c r="I219" s="230"/>
      <c r="J219" s="230" t="s">
        <v>1283</v>
      </c>
    </row>
    <row r="220" spans="1:10" ht="36" x14ac:dyDescent="0.25">
      <c r="A220" s="396" t="s">
        <v>1284</v>
      </c>
      <c r="B220" s="219" t="s">
        <v>650</v>
      </c>
      <c r="C220" s="394" t="s">
        <v>642</v>
      </c>
      <c r="D220" s="394" t="s">
        <v>651</v>
      </c>
      <c r="E220" s="390">
        <v>45000</v>
      </c>
      <c r="F220" s="219" t="s">
        <v>721</v>
      </c>
      <c r="G220" s="230" t="s">
        <v>250</v>
      </c>
      <c r="H220" s="230"/>
      <c r="I220" s="230"/>
      <c r="J220" s="230" t="s">
        <v>1285</v>
      </c>
    </row>
    <row r="221" spans="1:10" ht="36" x14ac:dyDescent="0.25">
      <c r="A221" s="396" t="s">
        <v>1286</v>
      </c>
      <c r="B221" s="219" t="s">
        <v>650</v>
      </c>
      <c r="C221" s="394" t="s">
        <v>642</v>
      </c>
      <c r="D221" s="394" t="s">
        <v>651</v>
      </c>
      <c r="E221" s="390">
        <v>42500</v>
      </c>
      <c r="F221" s="219" t="s">
        <v>721</v>
      </c>
      <c r="G221" s="230" t="s">
        <v>250</v>
      </c>
      <c r="H221" s="230"/>
      <c r="I221" s="230"/>
      <c r="J221" s="230" t="s">
        <v>1287</v>
      </c>
    </row>
    <row r="222" spans="1:10" ht="24" x14ac:dyDescent="0.25">
      <c r="A222" s="396" t="s">
        <v>1288</v>
      </c>
      <c r="B222" s="219" t="s">
        <v>650</v>
      </c>
      <c r="C222" s="394" t="s">
        <v>642</v>
      </c>
      <c r="D222" s="394" t="s">
        <v>651</v>
      </c>
      <c r="E222" s="390">
        <v>18700</v>
      </c>
      <c r="F222" s="219" t="s">
        <v>1289</v>
      </c>
      <c r="G222" s="230" t="s">
        <v>250</v>
      </c>
      <c r="H222" s="230"/>
      <c r="I222" s="230"/>
      <c r="J222" s="230" t="s">
        <v>1290</v>
      </c>
    </row>
    <row r="223" spans="1:10" ht="36" x14ac:dyDescent="0.25">
      <c r="A223" s="396" t="s">
        <v>1291</v>
      </c>
      <c r="B223" s="219" t="s">
        <v>650</v>
      </c>
      <c r="C223" s="394" t="s">
        <v>642</v>
      </c>
      <c r="D223" s="394" t="s">
        <v>651</v>
      </c>
      <c r="E223" s="390">
        <v>82000</v>
      </c>
      <c r="F223" s="219" t="s">
        <v>724</v>
      </c>
      <c r="G223" s="230" t="s">
        <v>250</v>
      </c>
      <c r="H223" s="230"/>
      <c r="I223" s="230"/>
      <c r="J223" s="230" t="s">
        <v>1292</v>
      </c>
    </row>
    <row r="224" spans="1:10" ht="24" x14ac:dyDescent="0.25">
      <c r="A224" s="396" t="s">
        <v>1293</v>
      </c>
      <c r="B224" s="219" t="s">
        <v>650</v>
      </c>
      <c r="C224" s="394" t="s">
        <v>642</v>
      </c>
      <c r="D224" s="394" t="s">
        <v>651</v>
      </c>
      <c r="E224" s="390">
        <v>186000</v>
      </c>
      <c r="F224" s="219" t="s">
        <v>727</v>
      </c>
      <c r="G224" s="230" t="s">
        <v>250</v>
      </c>
      <c r="H224" s="230"/>
      <c r="I224" s="230"/>
      <c r="J224" s="230" t="s">
        <v>1294</v>
      </c>
    </row>
    <row r="225" spans="1:10" ht="24" x14ac:dyDescent="0.25">
      <c r="A225" s="396" t="s">
        <v>1295</v>
      </c>
      <c r="B225" s="219" t="s">
        <v>650</v>
      </c>
      <c r="C225" s="394" t="s">
        <v>642</v>
      </c>
      <c r="D225" s="394" t="s">
        <v>651</v>
      </c>
      <c r="E225" s="390">
        <v>23000</v>
      </c>
      <c r="F225" s="219" t="s">
        <v>730</v>
      </c>
      <c r="G225" s="230" t="s">
        <v>250</v>
      </c>
      <c r="H225" s="230"/>
      <c r="I225" s="230"/>
      <c r="J225" s="230" t="s">
        <v>1296</v>
      </c>
    </row>
    <row r="226" spans="1:10" ht="22.5" customHeight="1" x14ac:dyDescent="0.25">
      <c r="A226" s="396" t="s">
        <v>1297</v>
      </c>
      <c r="B226" s="219" t="s">
        <v>650</v>
      </c>
      <c r="C226" s="394" t="s">
        <v>642</v>
      </c>
      <c r="D226" s="394" t="s">
        <v>651</v>
      </c>
      <c r="E226" s="390">
        <v>32000</v>
      </c>
      <c r="F226" s="219" t="s">
        <v>733</v>
      </c>
      <c r="G226" s="230" t="s">
        <v>250</v>
      </c>
      <c r="H226" s="230"/>
      <c r="I226" s="230"/>
      <c r="J226" s="230" t="s">
        <v>1298</v>
      </c>
    </row>
    <row r="227" spans="1:10" ht="48" x14ac:dyDescent="0.25">
      <c r="A227" s="396" t="s">
        <v>1299</v>
      </c>
      <c r="B227" s="388" t="s">
        <v>668</v>
      </c>
      <c r="C227" s="394" t="s">
        <v>642</v>
      </c>
      <c r="D227" s="394" t="s">
        <v>651</v>
      </c>
      <c r="E227" s="390">
        <v>49012.480000000003</v>
      </c>
      <c r="F227" s="219" t="s">
        <v>1300</v>
      </c>
      <c r="G227" s="230" t="s">
        <v>250</v>
      </c>
      <c r="H227" s="230"/>
      <c r="I227" s="230"/>
      <c r="J227" s="230" t="s">
        <v>1301</v>
      </c>
    </row>
    <row r="228" spans="1:10" ht="36" x14ac:dyDescent="0.25">
      <c r="A228" s="396" t="s">
        <v>741</v>
      </c>
      <c r="B228" s="388" t="s">
        <v>668</v>
      </c>
      <c r="C228" s="394" t="s">
        <v>642</v>
      </c>
      <c r="D228" s="394" t="s">
        <v>651</v>
      </c>
      <c r="E228" s="390">
        <v>552650.64</v>
      </c>
      <c r="F228" s="219" t="s">
        <v>1302</v>
      </c>
      <c r="G228" s="230" t="s">
        <v>250</v>
      </c>
      <c r="H228" s="230"/>
      <c r="I228" s="230"/>
      <c r="J228" s="230" t="s">
        <v>1303</v>
      </c>
    </row>
    <row r="229" spans="1:10" ht="36" x14ac:dyDescent="0.25">
      <c r="A229" s="396" t="s">
        <v>1304</v>
      </c>
      <c r="B229" s="388" t="s">
        <v>668</v>
      </c>
      <c r="C229" s="394" t="s">
        <v>642</v>
      </c>
      <c r="D229" s="394" t="s">
        <v>651</v>
      </c>
      <c r="E229" s="390">
        <v>61128.72</v>
      </c>
      <c r="F229" s="219" t="s">
        <v>1305</v>
      </c>
      <c r="G229" s="230" t="s">
        <v>250</v>
      </c>
      <c r="H229" s="230"/>
      <c r="I229" s="230"/>
      <c r="J229" s="230" t="s">
        <v>1306</v>
      </c>
    </row>
    <row r="230" spans="1:10" ht="36" x14ac:dyDescent="0.25">
      <c r="A230" s="396" t="s">
        <v>1307</v>
      </c>
      <c r="B230" s="388" t="s">
        <v>668</v>
      </c>
      <c r="C230" s="394" t="s">
        <v>642</v>
      </c>
      <c r="D230" s="394" t="s">
        <v>651</v>
      </c>
      <c r="E230" s="390">
        <v>258108.48</v>
      </c>
      <c r="F230" s="219" t="s">
        <v>1308</v>
      </c>
      <c r="G230" s="230" t="s">
        <v>250</v>
      </c>
      <c r="H230" s="230"/>
      <c r="I230" s="230"/>
      <c r="J230" s="230" t="s">
        <v>1309</v>
      </c>
    </row>
    <row r="231" spans="1:10" ht="36" x14ac:dyDescent="0.25">
      <c r="A231" s="396" t="s">
        <v>1310</v>
      </c>
      <c r="B231" s="219" t="s">
        <v>650</v>
      </c>
      <c r="C231" s="394" t="s">
        <v>642</v>
      </c>
      <c r="D231" s="394" t="s">
        <v>651</v>
      </c>
      <c r="E231" s="390">
        <v>23559.05</v>
      </c>
      <c r="F231" s="219" t="s">
        <v>747</v>
      </c>
      <c r="G231" s="230" t="s">
        <v>250</v>
      </c>
      <c r="H231" s="230"/>
      <c r="I231" s="230"/>
      <c r="J231" s="230" t="s">
        <v>722</v>
      </c>
    </row>
    <row r="232" spans="1:10" ht="48" x14ac:dyDescent="0.25">
      <c r="A232" s="396" t="s">
        <v>1311</v>
      </c>
      <c r="B232" s="219" t="s">
        <v>641</v>
      </c>
      <c r="C232" s="394" t="s">
        <v>642</v>
      </c>
      <c r="D232" s="394" t="s">
        <v>1312</v>
      </c>
      <c r="E232" s="390">
        <v>56400</v>
      </c>
      <c r="F232" s="219" t="s">
        <v>1313</v>
      </c>
      <c r="G232" s="230" t="s">
        <v>645</v>
      </c>
      <c r="H232" s="230" t="s">
        <v>1314</v>
      </c>
      <c r="I232" s="230" t="s">
        <v>1315</v>
      </c>
      <c r="J232" s="230" t="s">
        <v>1316</v>
      </c>
    </row>
    <row r="233" spans="1:10" ht="32.25" customHeight="1" x14ac:dyDescent="0.25">
      <c r="A233" s="396" t="s">
        <v>1317</v>
      </c>
      <c r="B233" s="388" t="s">
        <v>668</v>
      </c>
      <c r="C233" s="394" t="s">
        <v>642</v>
      </c>
      <c r="D233" s="394" t="s">
        <v>651</v>
      </c>
      <c r="E233" s="390">
        <v>51926.84</v>
      </c>
      <c r="F233" s="219" t="s">
        <v>1318</v>
      </c>
      <c r="G233" s="230" t="s">
        <v>250</v>
      </c>
      <c r="H233" s="230"/>
      <c r="I233" s="230"/>
      <c r="J233" s="230" t="s">
        <v>1319</v>
      </c>
    </row>
    <row r="234" spans="1:10" ht="32.25" customHeight="1" x14ac:dyDescent="0.25">
      <c r="A234" s="396" t="s">
        <v>754</v>
      </c>
      <c r="B234" s="388" t="s">
        <v>668</v>
      </c>
      <c r="C234" s="394" t="s">
        <v>642</v>
      </c>
      <c r="D234" s="394" t="s">
        <v>651</v>
      </c>
      <c r="E234" s="390">
        <v>101452.1</v>
      </c>
      <c r="F234" s="219" t="s">
        <v>1320</v>
      </c>
      <c r="G234" s="230" t="s">
        <v>250</v>
      </c>
      <c r="H234" s="230"/>
      <c r="I234" s="230"/>
      <c r="J234" s="230" t="s">
        <v>731</v>
      </c>
    </row>
    <row r="235" spans="1:10" ht="32.25" customHeight="1" x14ac:dyDescent="0.25">
      <c r="A235" s="396" t="s">
        <v>754</v>
      </c>
      <c r="B235" s="388" t="s">
        <v>668</v>
      </c>
      <c r="C235" s="394" t="s">
        <v>642</v>
      </c>
      <c r="D235" s="394" t="s">
        <v>651</v>
      </c>
      <c r="E235" s="390">
        <v>118402.74</v>
      </c>
      <c r="F235" s="219" t="s">
        <v>684</v>
      </c>
      <c r="G235" s="230" t="s">
        <v>250</v>
      </c>
      <c r="H235" s="230"/>
      <c r="I235" s="230"/>
      <c r="J235" s="230" t="s">
        <v>1321</v>
      </c>
    </row>
    <row r="236" spans="1:10" ht="32.25" customHeight="1" x14ac:dyDescent="0.25">
      <c r="A236" s="396" t="s">
        <v>754</v>
      </c>
      <c r="B236" s="388" t="s">
        <v>668</v>
      </c>
      <c r="C236" s="394" t="s">
        <v>642</v>
      </c>
      <c r="D236" s="394" t="s">
        <v>651</v>
      </c>
      <c r="E236" s="390">
        <v>66233.399999999994</v>
      </c>
      <c r="F236" s="219" t="s">
        <v>1318</v>
      </c>
      <c r="G236" s="230" t="s">
        <v>250</v>
      </c>
      <c r="H236" s="230"/>
      <c r="I236" s="230"/>
      <c r="J236" s="230" t="s">
        <v>734</v>
      </c>
    </row>
    <row r="237" spans="1:10" ht="48" x14ac:dyDescent="0.25">
      <c r="A237" s="396" t="s">
        <v>1322</v>
      </c>
      <c r="B237" s="219" t="s">
        <v>641</v>
      </c>
      <c r="C237" s="394" t="s">
        <v>642</v>
      </c>
      <c r="D237" s="394" t="s">
        <v>1312</v>
      </c>
      <c r="E237" s="390">
        <v>135160</v>
      </c>
      <c r="F237" s="219" t="s">
        <v>1323</v>
      </c>
      <c r="G237" s="230" t="s">
        <v>645</v>
      </c>
      <c r="H237" s="230" t="s">
        <v>1314</v>
      </c>
      <c r="I237" s="230" t="s">
        <v>1315</v>
      </c>
      <c r="J237" s="230" t="s">
        <v>1316</v>
      </c>
    </row>
    <row r="238" spans="1:10" ht="48" x14ac:dyDescent="0.25">
      <c r="A238" s="396" t="s">
        <v>1324</v>
      </c>
      <c r="B238" s="219" t="s">
        <v>641</v>
      </c>
      <c r="C238" s="394" t="s">
        <v>642</v>
      </c>
      <c r="D238" s="394" t="s">
        <v>1312</v>
      </c>
      <c r="E238" s="390">
        <v>49950</v>
      </c>
      <c r="F238" s="219" t="s">
        <v>1323</v>
      </c>
      <c r="G238" s="230" t="s">
        <v>645</v>
      </c>
      <c r="H238" s="230" t="s">
        <v>1314</v>
      </c>
      <c r="I238" s="230" t="s">
        <v>1315</v>
      </c>
      <c r="J238" s="230" t="s">
        <v>1316</v>
      </c>
    </row>
    <row r="239" spans="1:10" ht="48" x14ac:dyDescent="0.25">
      <c r="A239" s="396" t="s">
        <v>1325</v>
      </c>
      <c r="B239" s="219" t="s">
        <v>641</v>
      </c>
      <c r="C239" s="394" t="s">
        <v>642</v>
      </c>
      <c r="D239" s="394" t="s">
        <v>1312</v>
      </c>
      <c r="E239" s="390">
        <v>63420</v>
      </c>
      <c r="F239" s="219" t="s">
        <v>1323</v>
      </c>
      <c r="G239" s="230" t="s">
        <v>645</v>
      </c>
      <c r="H239" s="230" t="s">
        <v>1314</v>
      </c>
      <c r="I239" s="230" t="s">
        <v>1315</v>
      </c>
      <c r="J239" s="230" t="s">
        <v>1316</v>
      </c>
    </row>
    <row r="240" spans="1:10" ht="36" x14ac:dyDescent="0.25">
      <c r="A240" s="396" t="s">
        <v>1326</v>
      </c>
      <c r="B240" s="388" t="s">
        <v>668</v>
      </c>
      <c r="C240" s="394" t="s">
        <v>642</v>
      </c>
      <c r="D240" s="394" t="s">
        <v>651</v>
      </c>
      <c r="E240" s="390">
        <v>18915.78</v>
      </c>
      <c r="F240" s="219" t="s">
        <v>887</v>
      </c>
      <c r="G240" s="230" t="s">
        <v>250</v>
      </c>
      <c r="H240" s="230"/>
      <c r="I240" s="230"/>
      <c r="J240" s="230" t="s">
        <v>1327</v>
      </c>
    </row>
    <row r="241" spans="1:10" ht="32.25" customHeight="1" x14ac:dyDescent="0.25">
      <c r="A241" s="396" t="s">
        <v>1328</v>
      </c>
      <c r="B241" s="219" t="s">
        <v>650</v>
      </c>
      <c r="C241" s="394" t="s">
        <v>642</v>
      </c>
      <c r="D241" s="394" t="s">
        <v>651</v>
      </c>
      <c r="E241" s="390">
        <v>19015</v>
      </c>
      <c r="F241" s="219" t="s">
        <v>1329</v>
      </c>
      <c r="G241" s="230" t="s">
        <v>250</v>
      </c>
      <c r="H241" s="230"/>
      <c r="I241" s="230"/>
      <c r="J241" s="230" t="s">
        <v>1330</v>
      </c>
    </row>
    <row r="242" spans="1:10" ht="36" x14ac:dyDescent="0.25">
      <c r="A242" s="396" t="s">
        <v>1331</v>
      </c>
      <c r="B242" s="388" t="s">
        <v>668</v>
      </c>
      <c r="C242" s="394" t="s">
        <v>642</v>
      </c>
      <c r="D242" s="394" t="s">
        <v>651</v>
      </c>
      <c r="E242" s="390">
        <v>24461.4</v>
      </c>
      <c r="F242" s="219" t="s">
        <v>1332</v>
      </c>
      <c r="G242" s="230" t="s">
        <v>250</v>
      </c>
      <c r="H242" s="230"/>
      <c r="I242" s="230"/>
      <c r="J242" s="230" t="s">
        <v>1333</v>
      </c>
    </row>
    <row r="243" spans="1:10" ht="48" x14ac:dyDescent="0.25">
      <c r="A243" s="396" t="s">
        <v>1334</v>
      </c>
      <c r="B243" s="388" t="s">
        <v>668</v>
      </c>
      <c r="C243" s="394" t="s">
        <v>642</v>
      </c>
      <c r="D243" s="394" t="s">
        <v>651</v>
      </c>
      <c r="E243" s="390">
        <v>34883.160000000003</v>
      </c>
      <c r="F243" s="219" t="s">
        <v>684</v>
      </c>
      <c r="G243" s="230" t="s">
        <v>250</v>
      </c>
      <c r="H243" s="230"/>
      <c r="I243" s="230"/>
      <c r="J243" s="230" t="s">
        <v>1335</v>
      </c>
    </row>
    <row r="244" spans="1:10" ht="36" x14ac:dyDescent="0.25">
      <c r="A244" s="396" t="s">
        <v>1336</v>
      </c>
      <c r="B244" s="219" t="s">
        <v>650</v>
      </c>
      <c r="C244" s="394" t="s">
        <v>642</v>
      </c>
      <c r="D244" s="394" t="s">
        <v>651</v>
      </c>
      <c r="E244" s="390">
        <v>18355.66</v>
      </c>
      <c r="F244" s="219" t="s">
        <v>1337</v>
      </c>
      <c r="G244" s="230" t="s">
        <v>250</v>
      </c>
      <c r="H244" s="230"/>
      <c r="I244" s="230"/>
      <c r="J244" s="230" t="s">
        <v>1338</v>
      </c>
    </row>
    <row r="245" spans="1:10" ht="32.25" customHeight="1" x14ac:dyDescent="0.25">
      <c r="A245" s="396" t="s">
        <v>1339</v>
      </c>
      <c r="B245" s="219" t="s">
        <v>650</v>
      </c>
      <c r="C245" s="394" t="s">
        <v>642</v>
      </c>
      <c r="D245" s="394" t="s">
        <v>651</v>
      </c>
      <c r="E245" s="390">
        <v>33409.4</v>
      </c>
      <c r="F245" s="219" t="s">
        <v>752</v>
      </c>
      <c r="G245" s="230" t="s">
        <v>250</v>
      </c>
      <c r="H245" s="230"/>
      <c r="I245" s="230"/>
      <c r="J245" s="230" t="s">
        <v>1340</v>
      </c>
    </row>
    <row r="246" spans="1:10" ht="36" x14ac:dyDescent="0.25">
      <c r="A246" s="396" t="s">
        <v>1341</v>
      </c>
      <c r="B246" s="219" t="s">
        <v>650</v>
      </c>
      <c r="C246" s="394" t="s">
        <v>642</v>
      </c>
      <c r="D246" s="394" t="s">
        <v>651</v>
      </c>
      <c r="E246" s="390">
        <v>19486.400000000001</v>
      </c>
      <c r="F246" s="219" t="s">
        <v>1342</v>
      </c>
      <c r="G246" s="230" t="s">
        <v>250</v>
      </c>
      <c r="H246" s="230"/>
      <c r="I246" s="230"/>
      <c r="J246" s="230" t="s">
        <v>1343</v>
      </c>
    </row>
    <row r="247" spans="1:10" ht="37.5" customHeight="1" x14ac:dyDescent="0.25">
      <c r="A247" s="396" t="s">
        <v>1344</v>
      </c>
      <c r="B247" s="388" t="s">
        <v>668</v>
      </c>
      <c r="C247" s="394" t="s">
        <v>642</v>
      </c>
      <c r="D247" s="394" t="s">
        <v>651</v>
      </c>
      <c r="E247" s="390">
        <v>286291.33</v>
      </c>
      <c r="F247" s="219" t="s">
        <v>1345</v>
      </c>
      <c r="G247" s="230" t="s">
        <v>250</v>
      </c>
      <c r="H247" s="230"/>
      <c r="I247" s="230"/>
      <c r="J247" s="230" t="s">
        <v>1346</v>
      </c>
    </row>
    <row r="248" spans="1:10" ht="33.75" customHeight="1" x14ac:dyDescent="0.25">
      <c r="A248" s="396" t="s">
        <v>1347</v>
      </c>
      <c r="B248" s="219" t="s">
        <v>650</v>
      </c>
      <c r="C248" s="394" t="s">
        <v>642</v>
      </c>
      <c r="D248" s="394" t="s">
        <v>651</v>
      </c>
      <c r="E248" s="390">
        <v>21434.400000000001</v>
      </c>
      <c r="F248" s="219" t="s">
        <v>1348</v>
      </c>
      <c r="G248" s="230" t="s">
        <v>250</v>
      </c>
      <c r="H248" s="230"/>
      <c r="I248" s="230"/>
      <c r="J248" s="230" t="s">
        <v>1349</v>
      </c>
    </row>
    <row r="249" spans="1:10" ht="36" x14ac:dyDescent="0.25">
      <c r="A249" s="396" t="s">
        <v>1261</v>
      </c>
      <c r="B249" s="388" t="s">
        <v>668</v>
      </c>
      <c r="C249" s="394" t="s">
        <v>642</v>
      </c>
      <c r="D249" s="394" t="s">
        <v>651</v>
      </c>
      <c r="E249" s="390">
        <v>23257.8</v>
      </c>
      <c r="F249" s="219" t="s">
        <v>1350</v>
      </c>
      <c r="G249" s="230" t="s">
        <v>250</v>
      </c>
      <c r="H249" s="230"/>
      <c r="I249" s="230"/>
      <c r="J249" s="230" t="s">
        <v>1351</v>
      </c>
    </row>
    <row r="250" spans="1:10" ht="24" x14ac:dyDescent="0.25">
      <c r="A250" s="396" t="s">
        <v>1352</v>
      </c>
      <c r="B250" s="219" t="s">
        <v>650</v>
      </c>
      <c r="C250" s="394" t="s">
        <v>642</v>
      </c>
      <c r="D250" s="394" t="s">
        <v>651</v>
      </c>
      <c r="E250" s="390">
        <v>29871.390000000007</v>
      </c>
      <c r="F250" s="219" t="s">
        <v>1047</v>
      </c>
      <c r="G250" s="230" t="s">
        <v>250</v>
      </c>
      <c r="H250" s="230"/>
      <c r="I250" s="230"/>
      <c r="J250" s="230" t="s">
        <v>1353</v>
      </c>
    </row>
    <row r="251" spans="1:10" ht="36" x14ac:dyDescent="0.25">
      <c r="A251" s="396" t="s">
        <v>1354</v>
      </c>
      <c r="B251" s="219" t="s">
        <v>650</v>
      </c>
      <c r="C251" s="394" t="s">
        <v>642</v>
      </c>
      <c r="D251" s="394" t="s">
        <v>651</v>
      </c>
      <c r="E251" s="390">
        <v>23958.720000000001</v>
      </c>
      <c r="F251" s="219" t="s">
        <v>1355</v>
      </c>
      <c r="G251" s="230" t="s">
        <v>250</v>
      </c>
      <c r="H251" s="230"/>
      <c r="I251" s="230"/>
      <c r="J251" s="230" t="s">
        <v>1356</v>
      </c>
    </row>
    <row r="252" spans="1:10" ht="36" x14ac:dyDescent="0.25">
      <c r="A252" s="396" t="s">
        <v>1357</v>
      </c>
      <c r="B252" s="219" t="s">
        <v>641</v>
      </c>
      <c r="C252" s="394" t="s">
        <v>642</v>
      </c>
      <c r="D252" s="394" t="s">
        <v>1358</v>
      </c>
      <c r="E252" s="390">
        <v>48420.160000000003</v>
      </c>
      <c r="F252" s="219" t="s">
        <v>1359</v>
      </c>
      <c r="G252" s="230" t="s">
        <v>645</v>
      </c>
      <c r="H252" s="230" t="s">
        <v>1360</v>
      </c>
      <c r="I252" s="230" t="s">
        <v>1361</v>
      </c>
      <c r="J252" s="230" t="s">
        <v>1362</v>
      </c>
    </row>
    <row r="253" spans="1:10" ht="32.25" customHeight="1" x14ac:dyDescent="0.25">
      <c r="A253" s="396" t="s">
        <v>1363</v>
      </c>
      <c r="B253" s="219" t="s">
        <v>661</v>
      </c>
      <c r="C253" s="394" t="s">
        <v>642</v>
      </c>
      <c r="D253" s="394" t="s">
        <v>1364</v>
      </c>
      <c r="E253" s="390">
        <v>437200</v>
      </c>
      <c r="F253" s="219" t="s">
        <v>1365</v>
      </c>
      <c r="G253" s="230" t="s">
        <v>645</v>
      </c>
      <c r="H253" s="230" t="s">
        <v>1366</v>
      </c>
      <c r="I253" s="230" t="s">
        <v>1367</v>
      </c>
      <c r="J253" s="230" t="s">
        <v>1368</v>
      </c>
    </row>
    <row r="254" spans="1:10" ht="36" x14ac:dyDescent="0.25">
      <c r="A254" s="396" t="s">
        <v>1369</v>
      </c>
      <c r="B254" s="219" t="s">
        <v>641</v>
      </c>
      <c r="C254" s="394" t="s">
        <v>642</v>
      </c>
      <c r="D254" s="394" t="s">
        <v>1370</v>
      </c>
      <c r="E254" s="390">
        <v>48389.27</v>
      </c>
      <c r="F254" s="219" t="s">
        <v>1371</v>
      </c>
      <c r="G254" s="230" t="s">
        <v>645</v>
      </c>
      <c r="H254" s="230" t="s">
        <v>1372</v>
      </c>
      <c r="I254" s="230" t="s">
        <v>1373</v>
      </c>
      <c r="J254" s="230" t="s">
        <v>1374</v>
      </c>
    </row>
    <row r="255" spans="1:10" ht="24" x14ac:dyDescent="0.25">
      <c r="A255" s="396" t="s">
        <v>1375</v>
      </c>
      <c r="B255" s="219" t="s">
        <v>650</v>
      </c>
      <c r="C255" s="394" t="s">
        <v>642</v>
      </c>
      <c r="D255" s="394" t="s">
        <v>651</v>
      </c>
      <c r="E255" s="390">
        <v>27368.92</v>
      </c>
      <c r="F255" s="219" t="s">
        <v>1376</v>
      </c>
      <c r="G255" s="230" t="s">
        <v>250</v>
      </c>
      <c r="H255" s="230"/>
      <c r="I255" s="230"/>
      <c r="J255" s="230" t="s">
        <v>811</v>
      </c>
    </row>
    <row r="256" spans="1:10" ht="36" x14ac:dyDescent="0.25">
      <c r="A256" s="396" t="s">
        <v>1377</v>
      </c>
      <c r="B256" s="219" t="s">
        <v>804</v>
      </c>
      <c r="C256" s="394" t="s">
        <v>642</v>
      </c>
      <c r="D256" s="394" t="s">
        <v>1378</v>
      </c>
      <c r="E256" s="390">
        <v>673897.15</v>
      </c>
      <c r="F256" s="219" t="s">
        <v>1379</v>
      </c>
      <c r="G256" s="230" t="s">
        <v>645</v>
      </c>
      <c r="H256" s="230" t="s">
        <v>1136</v>
      </c>
      <c r="I256" s="230" t="s">
        <v>1380</v>
      </c>
      <c r="J256" s="230" t="s">
        <v>1381</v>
      </c>
    </row>
    <row r="257" spans="1:10" ht="36" x14ac:dyDescent="0.25">
      <c r="A257" s="396" t="s">
        <v>1382</v>
      </c>
      <c r="B257" s="219" t="s">
        <v>650</v>
      </c>
      <c r="C257" s="394" t="s">
        <v>642</v>
      </c>
      <c r="D257" s="394" t="s">
        <v>651</v>
      </c>
      <c r="E257" s="390">
        <v>31319.010000000002</v>
      </c>
      <c r="F257" s="219" t="s">
        <v>1047</v>
      </c>
      <c r="G257" s="230" t="s">
        <v>250</v>
      </c>
      <c r="H257" s="230"/>
      <c r="I257" s="230"/>
      <c r="J257" s="230" t="s">
        <v>1383</v>
      </c>
    </row>
    <row r="258" spans="1:10" ht="48" x14ac:dyDescent="0.25">
      <c r="A258" s="396" t="s">
        <v>1384</v>
      </c>
      <c r="B258" s="219" t="s">
        <v>650</v>
      </c>
      <c r="C258" s="394" t="s">
        <v>642</v>
      </c>
      <c r="D258" s="394" t="s">
        <v>651</v>
      </c>
      <c r="E258" s="390">
        <v>35198</v>
      </c>
      <c r="F258" s="219" t="s">
        <v>1227</v>
      </c>
      <c r="G258" s="230" t="s">
        <v>250</v>
      </c>
      <c r="H258" s="230"/>
      <c r="I258" s="230"/>
      <c r="J258" s="230" t="s">
        <v>1385</v>
      </c>
    </row>
    <row r="259" spans="1:10" ht="36" x14ac:dyDescent="0.25">
      <c r="A259" s="396" t="s">
        <v>1386</v>
      </c>
      <c r="B259" s="219" t="s">
        <v>650</v>
      </c>
      <c r="C259" s="394" t="s">
        <v>642</v>
      </c>
      <c r="D259" s="394" t="s">
        <v>651</v>
      </c>
      <c r="E259" s="390">
        <v>18234.7</v>
      </c>
      <c r="F259" s="219" t="s">
        <v>902</v>
      </c>
      <c r="G259" s="230" t="s">
        <v>250</v>
      </c>
      <c r="H259" s="230"/>
      <c r="I259" s="230"/>
      <c r="J259" s="230" t="s">
        <v>1387</v>
      </c>
    </row>
    <row r="260" spans="1:10" ht="48" x14ac:dyDescent="0.25">
      <c r="A260" s="396" t="s">
        <v>1388</v>
      </c>
      <c r="B260" s="219" t="s">
        <v>650</v>
      </c>
      <c r="C260" s="394" t="s">
        <v>642</v>
      </c>
      <c r="D260" s="394" t="s">
        <v>651</v>
      </c>
      <c r="E260" s="390">
        <v>21600</v>
      </c>
      <c r="F260" s="219" t="s">
        <v>1012</v>
      </c>
      <c r="G260" s="230" t="s">
        <v>250</v>
      </c>
      <c r="H260" s="230"/>
      <c r="I260" s="230"/>
      <c r="J260" s="230" t="s">
        <v>1389</v>
      </c>
    </row>
    <row r="261" spans="1:10" ht="42.75" customHeight="1" x14ac:dyDescent="0.25">
      <c r="A261" s="396" t="s">
        <v>1390</v>
      </c>
      <c r="B261" s="219" t="s">
        <v>650</v>
      </c>
      <c r="C261" s="394" t="s">
        <v>642</v>
      </c>
      <c r="D261" s="394" t="s">
        <v>651</v>
      </c>
      <c r="E261" s="390">
        <v>33892.550000000003</v>
      </c>
      <c r="F261" s="219" t="s">
        <v>1391</v>
      </c>
      <c r="G261" s="230" t="s">
        <v>250</v>
      </c>
      <c r="H261" s="230"/>
      <c r="I261" s="230"/>
      <c r="J261" s="230" t="s">
        <v>1392</v>
      </c>
    </row>
    <row r="262" spans="1:10" ht="30" customHeight="1" x14ac:dyDescent="0.25">
      <c r="A262" s="396" t="s">
        <v>1393</v>
      </c>
      <c r="B262" s="219" t="s">
        <v>650</v>
      </c>
      <c r="C262" s="394" t="s">
        <v>642</v>
      </c>
      <c r="D262" s="394" t="s">
        <v>651</v>
      </c>
      <c r="E262" s="390">
        <v>21900</v>
      </c>
      <c r="F262" s="219" t="s">
        <v>838</v>
      </c>
      <c r="G262" s="230" t="s">
        <v>250</v>
      </c>
      <c r="H262" s="230"/>
      <c r="I262" s="230"/>
      <c r="J262" s="230" t="s">
        <v>1394</v>
      </c>
    </row>
    <row r="263" spans="1:10" ht="36" x14ac:dyDescent="0.25">
      <c r="A263" s="396" t="s">
        <v>1395</v>
      </c>
      <c r="B263" s="219" t="s">
        <v>650</v>
      </c>
      <c r="C263" s="394" t="s">
        <v>642</v>
      </c>
      <c r="D263" s="394" t="s">
        <v>651</v>
      </c>
      <c r="E263" s="390">
        <v>34000</v>
      </c>
      <c r="F263" s="219" t="s">
        <v>1365</v>
      </c>
      <c r="G263" s="230" t="s">
        <v>250</v>
      </c>
      <c r="H263" s="230"/>
      <c r="I263" s="230"/>
      <c r="J263" s="230" t="s">
        <v>1396</v>
      </c>
    </row>
    <row r="264" spans="1:10" ht="24" x14ac:dyDescent="0.25">
      <c r="A264" s="396" t="s">
        <v>1397</v>
      </c>
      <c r="B264" s="219" t="s">
        <v>650</v>
      </c>
      <c r="C264" s="394" t="s">
        <v>642</v>
      </c>
      <c r="D264" s="394" t="s">
        <v>651</v>
      </c>
      <c r="E264" s="390">
        <v>60000</v>
      </c>
      <c r="F264" s="219" t="s">
        <v>775</v>
      </c>
      <c r="G264" s="230" t="s">
        <v>250</v>
      </c>
      <c r="H264" s="230"/>
      <c r="I264" s="230"/>
      <c r="J264" s="230" t="s">
        <v>1398</v>
      </c>
    </row>
    <row r="265" spans="1:10" ht="36" x14ac:dyDescent="0.25">
      <c r="A265" s="396" t="s">
        <v>1399</v>
      </c>
      <c r="B265" s="219" t="s">
        <v>847</v>
      </c>
      <c r="C265" s="394" t="s">
        <v>848</v>
      </c>
      <c r="D265" s="394" t="s">
        <v>1400</v>
      </c>
      <c r="E265" s="390">
        <v>153763.99</v>
      </c>
      <c r="F265" s="219" t="s">
        <v>850</v>
      </c>
      <c r="G265" s="230" t="s">
        <v>645</v>
      </c>
      <c r="H265" s="230" t="s">
        <v>1401</v>
      </c>
      <c r="I265" s="230" t="s">
        <v>1402</v>
      </c>
      <c r="J265" s="230" t="s">
        <v>1403</v>
      </c>
    </row>
    <row r="266" spans="1:10" ht="24" x14ac:dyDescent="0.25">
      <c r="A266" s="396" t="s">
        <v>1404</v>
      </c>
      <c r="B266" s="219" t="s">
        <v>650</v>
      </c>
      <c r="C266" s="394" t="s">
        <v>642</v>
      </c>
      <c r="D266" s="394" t="s">
        <v>651</v>
      </c>
      <c r="E266" s="390">
        <v>26395.34</v>
      </c>
      <c r="F266" s="219" t="s">
        <v>1047</v>
      </c>
      <c r="G266" s="230" t="s">
        <v>250</v>
      </c>
      <c r="H266" s="230"/>
      <c r="I266" s="230"/>
      <c r="J266" s="230" t="s">
        <v>1405</v>
      </c>
    </row>
    <row r="267" spans="1:10" ht="36" x14ac:dyDescent="0.25">
      <c r="A267" s="396" t="s">
        <v>1406</v>
      </c>
      <c r="B267" s="219" t="s">
        <v>650</v>
      </c>
      <c r="C267" s="394" t="s">
        <v>642</v>
      </c>
      <c r="D267" s="394" t="s">
        <v>651</v>
      </c>
      <c r="E267" s="390">
        <v>21548.79</v>
      </c>
      <c r="F267" s="219" t="s">
        <v>1047</v>
      </c>
      <c r="G267" s="230" t="s">
        <v>250</v>
      </c>
      <c r="H267" s="230"/>
      <c r="I267" s="230"/>
      <c r="J267" s="230" t="s">
        <v>1407</v>
      </c>
    </row>
    <row r="268" spans="1:10" ht="24" x14ac:dyDescent="0.25">
      <c r="A268" s="396" t="s">
        <v>1408</v>
      </c>
      <c r="B268" s="219" t="s">
        <v>650</v>
      </c>
      <c r="C268" s="394" t="s">
        <v>642</v>
      </c>
      <c r="D268" s="394" t="s">
        <v>651</v>
      </c>
      <c r="E268" s="390">
        <v>30190</v>
      </c>
      <c r="F268" s="219" t="s">
        <v>1036</v>
      </c>
      <c r="G268" s="230" t="s">
        <v>250</v>
      </c>
      <c r="H268" s="230"/>
      <c r="I268" s="230"/>
      <c r="J268" s="230" t="s">
        <v>879</v>
      </c>
    </row>
    <row r="269" spans="1:10" ht="36" x14ac:dyDescent="0.25">
      <c r="A269" s="396" t="s">
        <v>1409</v>
      </c>
      <c r="B269" s="219" t="s">
        <v>650</v>
      </c>
      <c r="C269" s="394" t="s">
        <v>642</v>
      </c>
      <c r="D269" s="394" t="s">
        <v>651</v>
      </c>
      <c r="E269" s="390">
        <v>36000</v>
      </c>
      <c r="F269" s="219" t="s">
        <v>1410</v>
      </c>
      <c r="G269" s="230" t="s">
        <v>250</v>
      </c>
      <c r="H269" s="230"/>
      <c r="I269" s="230"/>
      <c r="J269" s="230" t="s">
        <v>1411</v>
      </c>
    </row>
    <row r="270" spans="1:10" ht="36" x14ac:dyDescent="0.25">
      <c r="A270" s="396" t="s">
        <v>1412</v>
      </c>
      <c r="B270" s="219" t="s">
        <v>804</v>
      </c>
      <c r="C270" s="394" t="s">
        <v>642</v>
      </c>
      <c r="D270" s="394" t="s">
        <v>1378</v>
      </c>
      <c r="E270" s="390">
        <v>100441.14</v>
      </c>
      <c r="F270" s="219" t="s">
        <v>1413</v>
      </c>
      <c r="G270" s="230" t="s">
        <v>645</v>
      </c>
      <c r="H270" s="230" t="s">
        <v>1136</v>
      </c>
      <c r="I270" s="230" t="s">
        <v>1380</v>
      </c>
      <c r="J270" s="230" t="s">
        <v>1414</v>
      </c>
    </row>
    <row r="271" spans="1:10" ht="24" x14ac:dyDescent="0.25">
      <c r="A271" s="396" t="s">
        <v>1415</v>
      </c>
      <c r="B271" s="219" t="s">
        <v>804</v>
      </c>
      <c r="C271" s="394" t="s">
        <v>642</v>
      </c>
      <c r="D271" s="394" t="s">
        <v>1378</v>
      </c>
      <c r="E271" s="390">
        <v>2199268.2199999997</v>
      </c>
      <c r="F271" s="219" t="s">
        <v>1379</v>
      </c>
      <c r="G271" s="230" t="s">
        <v>645</v>
      </c>
      <c r="H271" s="230" t="s">
        <v>1136</v>
      </c>
      <c r="I271" s="230" t="s">
        <v>1380</v>
      </c>
      <c r="J271" s="230" t="s">
        <v>1416</v>
      </c>
    </row>
    <row r="272" spans="1:10" ht="48" x14ac:dyDescent="0.25">
      <c r="A272" s="396" t="s">
        <v>1417</v>
      </c>
      <c r="B272" s="219" t="s">
        <v>650</v>
      </c>
      <c r="C272" s="394" t="s">
        <v>642</v>
      </c>
      <c r="D272" s="394" t="s">
        <v>651</v>
      </c>
      <c r="E272" s="390">
        <v>25000</v>
      </c>
      <c r="F272" s="219" t="s">
        <v>1418</v>
      </c>
      <c r="G272" s="230" t="s">
        <v>250</v>
      </c>
      <c r="H272" s="230"/>
      <c r="I272" s="230"/>
      <c r="J272" s="230" t="s">
        <v>885</v>
      </c>
    </row>
    <row r="273" spans="1:10" ht="24" x14ac:dyDescent="0.25">
      <c r="A273" s="396" t="s">
        <v>812</v>
      </c>
      <c r="B273" s="219" t="s">
        <v>804</v>
      </c>
      <c r="C273" s="394" t="s">
        <v>642</v>
      </c>
      <c r="D273" s="394" t="s">
        <v>1419</v>
      </c>
      <c r="E273" s="390">
        <v>334934.27</v>
      </c>
      <c r="F273" s="219" t="s">
        <v>814</v>
      </c>
      <c r="G273" s="230" t="s">
        <v>645</v>
      </c>
      <c r="H273" s="230" t="s">
        <v>1420</v>
      </c>
      <c r="I273" s="230" t="s">
        <v>1421</v>
      </c>
      <c r="J273" s="230" t="s">
        <v>1422</v>
      </c>
    </row>
    <row r="274" spans="1:10" ht="36" x14ac:dyDescent="0.25">
      <c r="A274" s="396" t="s">
        <v>1423</v>
      </c>
      <c r="B274" s="219" t="s">
        <v>804</v>
      </c>
      <c r="C274" s="394" t="s">
        <v>642</v>
      </c>
      <c r="D274" s="394" t="s">
        <v>1424</v>
      </c>
      <c r="E274" s="390">
        <v>373116</v>
      </c>
      <c r="F274" s="219" t="s">
        <v>1222</v>
      </c>
      <c r="G274" s="230" t="s">
        <v>645</v>
      </c>
      <c r="H274" s="230">
        <v>44627</v>
      </c>
      <c r="I274" s="230">
        <v>44632</v>
      </c>
      <c r="J274" s="230" t="s">
        <v>1425</v>
      </c>
    </row>
    <row r="275" spans="1:10" ht="24" x14ac:dyDescent="0.25">
      <c r="A275" s="396" t="s">
        <v>1426</v>
      </c>
      <c r="B275" s="219" t="s">
        <v>650</v>
      </c>
      <c r="C275" s="394" t="s">
        <v>642</v>
      </c>
      <c r="D275" s="394" t="s">
        <v>651</v>
      </c>
      <c r="E275" s="390">
        <v>26900.880000000001</v>
      </c>
      <c r="F275" s="219" t="s">
        <v>945</v>
      </c>
      <c r="G275" s="230" t="s">
        <v>250</v>
      </c>
      <c r="H275" s="230"/>
      <c r="I275" s="230"/>
      <c r="J275" s="230" t="s">
        <v>1427</v>
      </c>
    </row>
    <row r="276" spans="1:10" ht="36" x14ac:dyDescent="0.25">
      <c r="A276" s="396" t="s">
        <v>1428</v>
      </c>
      <c r="B276" s="219" t="s">
        <v>804</v>
      </c>
      <c r="C276" s="394" t="s">
        <v>642</v>
      </c>
      <c r="D276" s="394" t="s">
        <v>1429</v>
      </c>
      <c r="E276" s="390">
        <v>470253.6</v>
      </c>
      <c r="F276" s="219" t="s">
        <v>1222</v>
      </c>
      <c r="G276" s="230" t="s">
        <v>645</v>
      </c>
      <c r="H276" s="230" t="s">
        <v>994</v>
      </c>
      <c r="I276" s="230" t="s">
        <v>1430</v>
      </c>
      <c r="J276" s="230" t="s">
        <v>1431</v>
      </c>
    </row>
    <row r="277" spans="1:10" ht="24" x14ac:dyDescent="0.25">
      <c r="A277" s="396" t="s">
        <v>1432</v>
      </c>
      <c r="B277" s="219" t="s">
        <v>650</v>
      </c>
      <c r="C277" s="394" t="s">
        <v>642</v>
      </c>
      <c r="D277" s="394" t="s">
        <v>651</v>
      </c>
      <c r="E277" s="390">
        <v>30355.29</v>
      </c>
      <c r="F277" s="219" t="s">
        <v>1047</v>
      </c>
      <c r="G277" s="230" t="s">
        <v>250</v>
      </c>
      <c r="H277" s="230"/>
      <c r="I277" s="230"/>
      <c r="J277" s="230" t="s">
        <v>897</v>
      </c>
    </row>
    <row r="278" spans="1:10" ht="48" x14ac:dyDescent="0.25">
      <c r="A278" s="396" t="s">
        <v>1433</v>
      </c>
      <c r="B278" s="219" t="s">
        <v>650</v>
      </c>
      <c r="C278" s="394" t="s">
        <v>642</v>
      </c>
      <c r="D278" s="394" t="s">
        <v>651</v>
      </c>
      <c r="E278" s="390">
        <v>36036</v>
      </c>
      <c r="F278" s="219" t="s">
        <v>961</v>
      </c>
      <c r="G278" s="230" t="s">
        <v>250</v>
      </c>
      <c r="H278" s="230"/>
      <c r="I278" s="230"/>
      <c r="J278" s="230" t="s">
        <v>1434</v>
      </c>
    </row>
    <row r="279" spans="1:10" ht="48" x14ac:dyDescent="0.25">
      <c r="A279" s="396" t="s">
        <v>1435</v>
      </c>
      <c r="B279" s="219" t="s">
        <v>650</v>
      </c>
      <c r="C279" s="394" t="s">
        <v>642</v>
      </c>
      <c r="D279" s="394" t="s">
        <v>651</v>
      </c>
      <c r="E279" s="390">
        <v>36645</v>
      </c>
      <c r="F279" s="219" t="s">
        <v>961</v>
      </c>
      <c r="G279" s="230" t="s">
        <v>250</v>
      </c>
      <c r="H279" s="230"/>
      <c r="I279" s="230"/>
      <c r="J279" s="230" t="s">
        <v>1436</v>
      </c>
    </row>
    <row r="280" spans="1:10" ht="36" x14ac:dyDescent="0.25">
      <c r="A280" s="396" t="s">
        <v>1437</v>
      </c>
      <c r="B280" s="219" t="s">
        <v>650</v>
      </c>
      <c r="C280" s="394" t="s">
        <v>642</v>
      </c>
      <c r="D280" s="394" t="s">
        <v>651</v>
      </c>
      <c r="E280" s="390">
        <v>22891.71</v>
      </c>
      <c r="F280" s="219" t="s">
        <v>1438</v>
      </c>
      <c r="G280" s="230" t="s">
        <v>250</v>
      </c>
      <c r="H280" s="230"/>
      <c r="I280" s="230"/>
      <c r="J280" s="230" t="s">
        <v>1439</v>
      </c>
    </row>
    <row r="281" spans="1:10" ht="36" x14ac:dyDescent="0.25">
      <c r="A281" s="396" t="s">
        <v>1440</v>
      </c>
      <c r="B281" s="219" t="s">
        <v>650</v>
      </c>
      <c r="C281" s="394" t="s">
        <v>642</v>
      </c>
      <c r="D281" s="394" t="s">
        <v>651</v>
      </c>
      <c r="E281" s="390">
        <v>20919.98</v>
      </c>
      <c r="F281" s="219" t="s">
        <v>881</v>
      </c>
      <c r="G281" s="230" t="s">
        <v>250</v>
      </c>
      <c r="H281" s="230"/>
      <c r="I281" s="230"/>
      <c r="J281" s="230" t="s">
        <v>1441</v>
      </c>
    </row>
    <row r="282" spans="1:10" ht="36" x14ac:dyDescent="0.25">
      <c r="A282" s="396" t="s">
        <v>1442</v>
      </c>
      <c r="B282" s="219" t="s">
        <v>650</v>
      </c>
      <c r="C282" s="394" t="s">
        <v>642</v>
      </c>
      <c r="D282" s="394" t="s">
        <v>651</v>
      </c>
      <c r="E282" s="390">
        <v>18250</v>
      </c>
      <c r="F282" s="219" t="s">
        <v>1190</v>
      </c>
      <c r="G282" s="230" t="s">
        <v>250</v>
      </c>
      <c r="H282" s="230"/>
      <c r="I282" s="230"/>
      <c r="J282" s="230" t="s">
        <v>1443</v>
      </c>
    </row>
    <row r="283" spans="1:10" ht="36" x14ac:dyDescent="0.25">
      <c r="A283" s="396" t="s">
        <v>1444</v>
      </c>
      <c r="B283" s="219" t="s">
        <v>641</v>
      </c>
      <c r="C283" s="394" t="s">
        <v>642</v>
      </c>
      <c r="D283" s="394" t="s">
        <v>1445</v>
      </c>
      <c r="E283" s="390">
        <v>231300</v>
      </c>
      <c r="F283" s="219" t="s">
        <v>998</v>
      </c>
      <c r="G283" s="230" t="s">
        <v>645</v>
      </c>
      <c r="H283" s="230" t="s">
        <v>1446</v>
      </c>
      <c r="I283" s="230" t="s">
        <v>1430</v>
      </c>
      <c r="J283" s="230" t="s">
        <v>1447</v>
      </c>
    </row>
    <row r="284" spans="1:10" ht="24" x14ac:dyDescent="0.25">
      <c r="A284" s="396" t="s">
        <v>1448</v>
      </c>
      <c r="B284" s="219" t="s">
        <v>650</v>
      </c>
      <c r="C284" s="394" t="s">
        <v>642</v>
      </c>
      <c r="D284" s="394" t="s">
        <v>651</v>
      </c>
      <c r="E284" s="390">
        <v>30891.679999999997</v>
      </c>
      <c r="F284" s="219" t="s">
        <v>1047</v>
      </c>
      <c r="G284" s="230" t="s">
        <v>250</v>
      </c>
      <c r="H284" s="230"/>
      <c r="I284" s="230"/>
      <c r="J284" s="230" t="s">
        <v>1449</v>
      </c>
    </row>
    <row r="285" spans="1:10" ht="24" x14ac:dyDescent="0.25">
      <c r="A285" s="396" t="s">
        <v>1450</v>
      </c>
      <c r="B285" s="219" t="s">
        <v>650</v>
      </c>
      <c r="C285" s="394" t="s">
        <v>642</v>
      </c>
      <c r="D285" s="394" t="s">
        <v>651</v>
      </c>
      <c r="E285" s="390">
        <v>40876.930000000008</v>
      </c>
      <c r="F285" s="219" t="s">
        <v>1047</v>
      </c>
      <c r="G285" s="230" t="s">
        <v>250</v>
      </c>
      <c r="H285" s="230"/>
      <c r="I285" s="230"/>
      <c r="J285" s="230" t="s">
        <v>1451</v>
      </c>
    </row>
    <row r="286" spans="1:10" ht="48" x14ac:dyDescent="0.25">
      <c r="A286" s="396" t="s">
        <v>1452</v>
      </c>
      <c r="B286" s="219" t="s">
        <v>650</v>
      </c>
      <c r="C286" s="394" t="s">
        <v>642</v>
      </c>
      <c r="D286" s="394" t="s">
        <v>651</v>
      </c>
      <c r="E286" s="390">
        <v>26380</v>
      </c>
      <c r="F286" s="219" t="s">
        <v>1012</v>
      </c>
      <c r="G286" s="230" t="s">
        <v>250</v>
      </c>
      <c r="H286" s="230"/>
      <c r="I286" s="230"/>
      <c r="J286" s="230" t="s">
        <v>1453</v>
      </c>
    </row>
    <row r="287" spans="1:10" ht="36" x14ac:dyDescent="0.25">
      <c r="A287" s="396" t="s">
        <v>1454</v>
      </c>
      <c r="B287" s="219" t="s">
        <v>650</v>
      </c>
      <c r="C287" s="394" t="s">
        <v>642</v>
      </c>
      <c r="D287" s="394" t="s">
        <v>651</v>
      </c>
      <c r="E287" s="390">
        <v>19688</v>
      </c>
      <c r="F287" s="219" t="s">
        <v>1455</v>
      </c>
      <c r="G287" s="230" t="s">
        <v>250</v>
      </c>
      <c r="H287" s="230"/>
      <c r="I287" s="230"/>
      <c r="J287" s="230" t="s">
        <v>1456</v>
      </c>
    </row>
    <row r="288" spans="1:10" ht="30.75" customHeight="1" x14ac:dyDescent="0.25">
      <c r="A288" s="396" t="s">
        <v>1457</v>
      </c>
      <c r="B288" s="219" t="s">
        <v>650</v>
      </c>
      <c r="C288" s="394" t="s">
        <v>642</v>
      </c>
      <c r="D288" s="394" t="s">
        <v>651</v>
      </c>
      <c r="E288" s="390">
        <v>30000</v>
      </c>
      <c r="F288" s="219" t="s">
        <v>1458</v>
      </c>
      <c r="G288" s="230" t="s">
        <v>250</v>
      </c>
      <c r="H288" s="230"/>
      <c r="I288" s="230"/>
      <c r="J288" s="230" t="s">
        <v>1459</v>
      </c>
    </row>
    <row r="289" spans="1:10" ht="48" x14ac:dyDescent="0.25">
      <c r="A289" s="396" t="s">
        <v>1460</v>
      </c>
      <c r="B289" s="219" t="s">
        <v>650</v>
      </c>
      <c r="C289" s="394" t="s">
        <v>642</v>
      </c>
      <c r="D289" s="394" t="s">
        <v>651</v>
      </c>
      <c r="E289" s="390">
        <v>22000</v>
      </c>
      <c r="F289" s="219" t="s">
        <v>1461</v>
      </c>
      <c r="G289" s="230" t="s">
        <v>250</v>
      </c>
      <c r="H289" s="230"/>
      <c r="I289" s="230"/>
      <c r="J289" s="230" t="s">
        <v>1462</v>
      </c>
    </row>
    <row r="290" spans="1:10" ht="36" x14ac:dyDescent="0.25">
      <c r="A290" s="396" t="s">
        <v>1463</v>
      </c>
      <c r="B290" s="219" t="s">
        <v>650</v>
      </c>
      <c r="C290" s="394" t="s">
        <v>642</v>
      </c>
      <c r="D290" s="394" t="s">
        <v>651</v>
      </c>
      <c r="E290" s="390">
        <v>31100</v>
      </c>
      <c r="F290" s="219" t="s">
        <v>1464</v>
      </c>
      <c r="G290" s="230" t="s">
        <v>250</v>
      </c>
      <c r="H290" s="230"/>
      <c r="I290" s="230"/>
      <c r="J290" s="230" t="s">
        <v>1465</v>
      </c>
    </row>
    <row r="291" spans="1:10" ht="48" x14ac:dyDescent="0.25">
      <c r="A291" s="396" t="s">
        <v>1466</v>
      </c>
      <c r="B291" s="219" t="s">
        <v>650</v>
      </c>
      <c r="C291" s="394" t="s">
        <v>642</v>
      </c>
      <c r="D291" s="394" t="s">
        <v>651</v>
      </c>
      <c r="E291" s="390">
        <v>24500</v>
      </c>
      <c r="F291" s="219" t="s">
        <v>1467</v>
      </c>
      <c r="G291" s="230" t="s">
        <v>250</v>
      </c>
      <c r="H291" s="230"/>
      <c r="I291" s="230"/>
      <c r="J291" s="230" t="s">
        <v>1468</v>
      </c>
    </row>
    <row r="292" spans="1:10" ht="36" x14ac:dyDescent="0.25">
      <c r="A292" s="396" t="s">
        <v>1469</v>
      </c>
      <c r="B292" s="219" t="s">
        <v>650</v>
      </c>
      <c r="C292" s="394" t="s">
        <v>642</v>
      </c>
      <c r="D292" s="394" t="s">
        <v>651</v>
      </c>
      <c r="E292" s="390">
        <v>23500</v>
      </c>
      <c r="F292" s="219" t="s">
        <v>1470</v>
      </c>
      <c r="G292" s="230" t="s">
        <v>250</v>
      </c>
      <c r="H292" s="230"/>
      <c r="I292" s="230"/>
      <c r="J292" s="230" t="s">
        <v>1471</v>
      </c>
    </row>
    <row r="293" spans="1:10" ht="29.25" customHeight="1" x14ac:dyDescent="0.25">
      <c r="A293" s="396" t="s">
        <v>1472</v>
      </c>
      <c r="B293" s="219" t="s">
        <v>650</v>
      </c>
      <c r="C293" s="394" t="s">
        <v>642</v>
      </c>
      <c r="D293" s="394" t="s">
        <v>651</v>
      </c>
      <c r="E293" s="390">
        <v>30600</v>
      </c>
      <c r="F293" s="219" t="s">
        <v>1190</v>
      </c>
      <c r="G293" s="230" t="s">
        <v>250</v>
      </c>
      <c r="H293" s="230"/>
      <c r="I293" s="230"/>
      <c r="J293" s="230" t="s">
        <v>1473</v>
      </c>
    </row>
    <row r="294" spans="1:10" ht="36" x14ac:dyDescent="0.25">
      <c r="A294" s="396" t="s">
        <v>1474</v>
      </c>
      <c r="B294" s="219" t="s">
        <v>650</v>
      </c>
      <c r="C294" s="394" t="s">
        <v>642</v>
      </c>
      <c r="D294" s="394" t="s">
        <v>651</v>
      </c>
      <c r="E294" s="390">
        <v>22164.42</v>
      </c>
      <c r="F294" s="219" t="s">
        <v>835</v>
      </c>
      <c r="G294" s="230" t="s">
        <v>250</v>
      </c>
      <c r="H294" s="230"/>
      <c r="I294" s="230"/>
      <c r="J294" s="230" t="s">
        <v>1475</v>
      </c>
    </row>
    <row r="295" spans="1:10" ht="36" x14ac:dyDescent="0.25">
      <c r="A295" s="396" t="s">
        <v>1476</v>
      </c>
      <c r="B295" s="219" t="s">
        <v>650</v>
      </c>
      <c r="C295" s="394" t="s">
        <v>642</v>
      </c>
      <c r="D295" s="394" t="s">
        <v>651</v>
      </c>
      <c r="E295" s="390">
        <v>60000</v>
      </c>
      <c r="F295" s="219" t="s">
        <v>775</v>
      </c>
      <c r="G295" s="230" t="s">
        <v>250</v>
      </c>
      <c r="H295" s="230"/>
      <c r="I295" s="230"/>
      <c r="J295" s="230" t="s">
        <v>1477</v>
      </c>
    </row>
    <row r="296" spans="1:10" ht="36" x14ac:dyDescent="0.25">
      <c r="A296" s="396" t="s">
        <v>1478</v>
      </c>
      <c r="B296" s="219" t="s">
        <v>650</v>
      </c>
      <c r="C296" s="394" t="s">
        <v>642</v>
      </c>
      <c r="D296" s="394" t="s">
        <v>651</v>
      </c>
      <c r="E296" s="390">
        <v>18400</v>
      </c>
      <c r="F296" s="219" t="s">
        <v>1479</v>
      </c>
      <c r="G296" s="230" t="s">
        <v>250</v>
      </c>
      <c r="H296" s="230"/>
      <c r="I296" s="230"/>
      <c r="J296" s="230" t="s">
        <v>1480</v>
      </c>
    </row>
    <row r="297" spans="1:10" ht="48" x14ac:dyDescent="0.25">
      <c r="A297" s="396" t="s">
        <v>1481</v>
      </c>
      <c r="B297" s="219" t="s">
        <v>650</v>
      </c>
      <c r="C297" s="394" t="s">
        <v>642</v>
      </c>
      <c r="D297" s="394" t="s">
        <v>651</v>
      </c>
      <c r="E297" s="390">
        <v>36075.9</v>
      </c>
      <c r="F297" s="219" t="s">
        <v>961</v>
      </c>
      <c r="G297" s="230" t="s">
        <v>250</v>
      </c>
      <c r="H297" s="230"/>
      <c r="I297" s="230"/>
      <c r="J297" s="230" t="s">
        <v>1482</v>
      </c>
    </row>
    <row r="298" spans="1:10" ht="48" x14ac:dyDescent="0.25">
      <c r="A298" s="396" t="s">
        <v>1483</v>
      </c>
      <c r="B298" s="219" t="s">
        <v>650</v>
      </c>
      <c r="C298" s="394" t="s">
        <v>642</v>
      </c>
      <c r="D298" s="394" t="s">
        <v>651</v>
      </c>
      <c r="E298" s="390">
        <v>31950</v>
      </c>
      <c r="F298" s="219" t="s">
        <v>1484</v>
      </c>
      <c r="G298" s="230" t="s">
        <v>250</v>
      </c>
      <c r="H298" s="230"/>
      <c r="I298" s="230"/>
      <c r="J298" s="230" t="s">
        <v>1485</v>
      </c>
    </row>
    <row r="299" spans="1:10" ht="36" x14ac:dyDescent="0.25">
      <c r="A299" s="396" t="s">
        <v>1486</v>
      </c>
      <c r="B299" s="219" t="s">
        <v>650</v>
      </c>
      <c r="C299" s="394" t="s">
        <v>642</v>
      </c>
      <c r="D299" s="394" t="s">
        <v>651</v>
      </c>
      <c r="E299" s="390">
        <v>36280</v>
      </c>
      <c r="F299" s="219" t="s">
        <v>1467</v>
      </c>
      <c r="G299" s="230" t="s">
        <v>250</v>
      </c>
      <c r="H299" s="230"/>
      <c r="I299" s="230"/>
      <c r="J299" s="230" t="s">
        <v>1487</v>
      </c>
    </row>
    <row r="300" spans="1:10" ht="36" x14ac:dyDescent="0.25">
      <c r="A300" s="396" t="s">
        <v>1488</v>
      </c>
      <c r="B300" s="219" t="s">
        <v>650</v>
      </c>
      <c r="C300" s="394" t="s">
        <v>642</v>
      </c>
      <c r="D300" s="394" t="s">
        <v>651</v>
      </c>
      <c r="E300" s="390">
        <v>28224.33</v>
      </c>
      <c r="F300" s="219" t="s">
        <v>1047</v>
      </c>
      <c r="G300" s="230" t="s">
        <v>250</v>
      </c>
      <c r="H300" s="230"/>
      <c r="I300" s="230"/>
      <c r="J300" s="230" t="s">
        <v>1489</v>
      </c>
    </row>
    <row r="301" spans="1:10" ht="48" x14ac:dyDescent="0.25">
      <c r="A301" s="396" t="s">
        <v>1490</v>
      </c>
      <c r="B301" s="219" t="s">
        <v>650</v>
      </c>
      <c r="C301" s="394" t="s">
        <v>642</v>
      </c>
      <c r="D301" s="394" t="s">
        <v>651</v>
      </c>
      <c r="E301" s="390">
        <v>23400</v>
      </c>
      <c r="F301" s="219" t="s">
        <v>1190</v>
      </c>
      <c r="G301" s="230" t="s">
        <v>250</v>
      </c>
      <c r="H301" s="230"/>
      <c r="I301" s="230"/>
      <c r="J301" s="230" t="s">
        <v>1491</v>
      </c>
    </row>
    <row r="302" spans="1:10" ht="36" x14ac:dyDescent="0.25">
      <c r="A302" s="396" t="s">
        <v>1492</v>
      </c>
      <c r="B302" s="219" t="s">
        <v>650</v>
      </c>
      <c r="C302" s="394" t="s">
        <v>642</v>
      </c>
      <c r="D302" s="394" t="s">
        <v>651</v>
      </c>
      <c r="E302" s="390">
        <v>24500</v>
      </c>
      <c r="F302" s="219" t="s">
        <v>1493</v>
      </c>
      <c r="G302" s="230" t="s">
        <v>250</v>
      </c>
      <c r="H302" s="230"/>
      <c r="I302" s="230"/>
      <c r="J302" s="230" t="s">
        <v>1494</v>
      </c>
    </row>
    <row r="303" spans="1:10" ht="36" x14ac:dyDescent="0.25">
      <c r="A303" s="396" t="s">
        <v>1495</v>
      </c>
      <c r="B303" s="219" t="s">
        <v>650</v>
      </c>
      <c r="C303" s="394" t="s">
        <v>642</v>
      </c>
      <c r="D303" s="394" t="s">
        <v>651</v>
      </c>
      <c r="E303" s="390">
        <v>26341.5</v>
      </c>
      <c r="F303" s="219" t="s">
        <v>1047</v>
      </c>
      <c r="G303" s="230" t="s">
        <v>250</v>
      </c>
      <c r="H303" s="230"/>
      <c r="I303" s="230"/>
      <c r="J303" s="230" t="s">
        <v>1496</v>
      </c>
    </row>
    <row r="304" spans="1:10" ht="48" x14ac:dyDescent="0.25">
      <c r="A304" s="396" t="s">
        <v>1497</v>
      </c>
      <c r="B304" s="219" t="s">
        <v>641</v>
      </c>
      <c r="C304" s="394" t="s">
        <v>642</v>
      </c>
      <c r="D304" s="394" t="s">
        <v>1498</v>
      </c>
      <c r="E304" s="390">
        <v>269346.33</v>
      </c>
      <c r="F304" s="219" t="s">
        <v>1211</v>
      </c>
      <c r="G304" s="230" t="s">
        <v>645</v>
      </c>
      <c r="H304" s="230" t="s">
        <v>1499</v>
      </c>
      <c r="I304" s="230" t="s">
        <v>1500</v>
      </c>
      <c r="J304" s="230" t="s">
        <v>1501</v>
      </c>
    </row>
    <row r="305" spans="1:10" ht="48" x14ac:dyDescent="0.25">
      <c r="A305" s="396" t="s">
        <v>1502</v>
      </c>
      <c r="B305" s="219" t="s">
        <v>650</v>
      </c>
      <c r="C305" s="394" t="s">
        <v>642</v>
      </c>
      <c r="D305" s="394" t="s">
        <v>651</v>
      </c>
      <c r="E305" s="390">
        <v>22858</v>
      </c>
      <c r="F305" s="219" t="s">
        <v>1503</v>
      </c>
      <c r="G305" s="230" t="s">
        <v>250</v>
      </c>
      <c r="H305" s="230"/>
      <c r="I305" s="230"/>
      <c r="J305" s="230" t="s">
        <v>1504</v>
      </c>
    </row>
    <row r="306" spans="1:10" ht="36" x14ac:dyDescent="0.25">
      <c r="A306" s="396" t="s">
        <v>1505</v>
      </c>
      <c r="B306" s="219" t="s">
        <v>650</v>
      </c>
      <c r="C306" s="394" t="s">
        <v>642</v>
      </c>
      <c r="D306" s="394" t="s">
        <v>651</v>
      </c>
      <c r="E306" s="390">
        <v>29800</v>
      </c>
      <c r="F306" s="219" t="s">
        <v>1506</v>
      </c>
      <c r="G306" s="230" t="s">
        <v>250</v>
      </c>
      <c r="H306" s="230"/>
      <c r="I306" s="230"/>
      <c r="J306" s="230" t="s">
        <v>1507</v>
      </c>
    </row>
    <row r="307" spans="1:10" ht="48" x14ac:dyDescent="0.25">
      <c r="A307" s="396" t="s">
        <v>1508</v>
      </c>
      <c r="B307" s="219" t="s">
        <v>650</v>
      </c>
      <c r="C307" s="394" t="s">
        <v>642</v>
      </c>
      <c r="D307" s="394" t="s">
        <v>651</v>
      </c>
      <c r="E307" s="390">
        <v>34993.599999999999</v>
      </c>
      <c r="F307" s="219" t="s">
        <v>1227</v>
      </c>
      <c r="G307" s="230" t="s">
        <v>250</v>
      </c>
      <c r="H307" s="230"/>
      <c r="I307" s="230"/>
      <c r="J307" s="230" t="s">
        <v>1509</v>
      </c>
    </row>
    <row r="308" spans="1:10" ht="48" x14ac:dyDescent="0.25">
      <c r="A308" s="396" t="s">
        <v>1510</v>
      </c>
      <c r="B308" s="219" t="s">
        <v>650</v>
      </c>
      <c r="C308" s="394" t="s">
        <v>642</v>
      </c>
      <c r="D308" s="394" t="s">
        <v>651</v>
      </c>
      <c r="E308" s="390">
        <v>33626.589999999997</v>
      </c>
      <c r="F308" s="219" t="s">
        <v>1511</v>
      </c>
      <c r="G308" s="230" t="s">
        <v>250</v>
      </c>
      <c r="H308" s="230"/>
      <c r="I308" s="230"/>
      <c r="J308" s="230" t="s">
        <v>1512</v>
      </c>
    </row>
    <row r="309" spans="1:10" ht="36" x14ac:dyDescent="0.25">
      <c r="A309" s="396" t="s">
        <v>1513</v>
      </c>
      <c r="B309" s="219" t="s">
        <v>650</v>
      </c>
      <c r="C309" s="394" t="s">
        <v>642</v>
      </c>
      <c r="D309" s="394" t="s">
        <v>651</v>
      </c>
      <c r="E309" s="390">
        <v>34358.5</v>
      </c>
      <c r="F309" s="219" t="s">
        <v>1227</v>
      </c>
      <c r="G309" s="230" t="s">
        <v>250</v>
      </c>
      <c r="H309" s="230"/>
      <c r="I309" s="230"/>
      <c r="J309" s="230" t="s">
        <v>1514</v>
      </c>
    </row>
    <row r="310" spans="1:10" ht="36" x14ac:dyDescent="0.25">
      <c r="A310" s="396" t="s">
        <v>1515</v>
      </c>
      <c r="B310" s="219" t="s">
        <v>650</v>
      </c>
      <c r="C310" s="394" t="s">
        <v>642</v>
      </c>
      <c r="D310" s="394" t="s">
        <v>651</v>
      </c>
      <c r="E310" s="390">
        <v>32296.720000000001</v>
      </c>
      <c r="F310" s="219" t="s">
        <v>1047</v>
      </c>
      <c r="G310" s="230" t="s">
        <v>250</v>
      </c>
      <c r="H310" s="230"/>
      <c r="I310" s="230"/>
      <c r="J310" s="230" t="s">
        <v>1516</v>
      </c>
    </row>
    <row r="311" spans="1:10" ht="24" x14ac:dyDescent="0.25">
      <c r="A311" s="396" t="s">
        <v>1517</v>
      </c>
      <c r="B311" s="219" t="s">
        <v>641</v>
      </c>
      <c r="C311" s="394" t="s">
        <v>642</v>
      </c>
      <c r="D311" s="394" t="s">
        <v>1518</v>
      </c>
      <c r="E311" s="390">
        <v>114320.05</v>
      </c>
      <c r="F311" s="219" t="s">
        <v>838</v>
      </c>
      <c r="G311" s="230" t="s">
        <v>645</v>
      </c>
      <c r="H311" s="230" t="s">
        <v>1519</v>
      </c>
      <c r="I311" s="230" t="s">
        <v>1520</v>
      </c>
      <c r="J311" s="230" t="s">
        <v>1521</v>
      </c>
    </row>
    <row r="312" spans="1:10" ht="24" x14ac:dyDescent="0.25">
      <c r="A312" s="396" t="s">
        <v>1522</v>
      </c>
      <c r="B312" s="219" t="s">
        <v>847</v>
      </c>
      <c r="C312" s="394" t="s">
        <v>848</v>
      </c>
      <c r="D312" s="394" t="s">
        <v>1134</v>
      </c>
      <c r="E312" s="390">
        <v>253313.56</v>
      </c>
      <c r="F312" s="219" t="s">
        <v>1135</v>
      </c>
      <c r="G312" s="230" t="s">
        <v>645</v>
      </c>
      <c r="H312" s="230" t="s">
        <v>823</v>
      </c>
      <c r="I312" s="230" t="s">
        <v>1136</v>
      </c>
      <c r="J312" s="230" t="s">
        <v>1523</v>
      </c>
    </row>
    <row r="313" spans="1:10" ht="24" x14ac:dyDescent="0.25">
      <c r="A313" s="396" t="s">
        <v>1524</v>
      </c>
      <c r="B313" s="219" t="s">
        <v>650</v>
      </c>
      <c r="C313" s="394" t="s">
        <v>642</v>
      </c>
      <c r="D313" s="394" t="s">
        <v>651</v>
      </c>
      <c r="E313" s="390">
        <v>18070.55</v>
      </c>
      <c r="F313" s="219" t="s">
        <v>1047</v>
      </c>
      <c r="G313" s="230" t="s">
        <v>250</v>
      </c>
      <c r="H313" s="230"/>
      <c r="I313" s="230"/>
      <c r="J313" s="230" t="s">
        <v>1525</v>
      </c>
    </row>
    <row r="314" spans="1:10" ht="24" x14ac:dyDescent="0.25">
      <c r="A314" s="396" t="s">
        <v>1526</v>
      </c>
      <c r="B314" s="219" t="s">
        <v>650</v>
      </c>
      <c r="C314" s="394" t="s">
        <v>642</v>
      </c>
      <c r="D314" s="394" t="s">
        <v>651</v>
      </c>
      <c r="E314" s="390">
        <v>19990</v>
      </c>
      <c r="F314" s="219" t="s">
        <v>1012</v>
      </c>
      <c r="G314" s="230" t="s">
        <v>250</v>
      </c>
      <c r="H314" s="230"/>
      <c r="I314" s="230"/>
      <c r="J314" s="230" t="s">
        <v>1527</v>
      </c>
    </row>
    <row r="315" spans="1:10" ht="36" x14ac:dyDescent="0.25">
      <c r="A315" s="396" t="s">
        <v>1528</v>
      </c>
      <c r="B315" s="219" t="s">
        <v>650</v>
      </c>
      <c r="C315" s="394" t="s">
        <v>642</v>
      </c>
      <c r="D315" s="394" t="s">
        <v>651</v>
      </c>
      <c r="E315" s="390">
        <v>61218.91</v>
      </c>
      <c r="F315" s="219" t="s">
        <v>1047</v>
      </c>
      <c r="G315" s="230" t="s">
        <v>250</v>
      </c>
      <c r="H315" s="230"/>
      <c r="I315" s="230"/>
      <c r="J315" s="230" t="s">
        <v>1529</v>
      </c>
    </row>
    <row r="316" spans="1:10" ht="36" x14ac:dyDescent="0.25">
      <c r="A316" s="396" t="s">
        <v>1530</v>
      </c>
      <c r="B316" s="219" t="s">
        <v>650</v>
      </c>
      <c r="C316" s="394" t="s">
        <v>642</v>
      </c>
      <c r="D316" s="394" t="s">
        <v>651</v>
      </c>
      <c r="E316" s="390">
        <v>27648.270000000004</v>
      </c>
      <c r="F316" s="219" t="s">
        <v>1047</v>
      </c>
      <c r="G316" s="230" t="s">
        <v>250</v>
      </c>
      <c r="H316" s="230"/>
      <c r="I316" s="230"/>
      <c r="J316" s="230" t="s">
        <v>1531</v>
      </c>
    </row>
    <row r="317" spans="1:10" ht="36" x14ac:dyDescent="0.25">
      <c r="A317" s="396" t="s">
        <v>1532</v>
      </c>
      <c r="B317" s="219" t="s">
        <v>650</v>
      </c>
      <c r="C317" s="394" t="s">
        <v>642</v>
      </c>
      <c r="D317" s="394" t="s">
        <v>651</v>
      </c>
      <c r="E317" s="390">
        <v>25495.199999999997</v>
      </c>
      <c r="F317" s="219" t="s">
        <v>1047</v>
      </c>
      <c r="G317" s="230" t="s">
        <v>250</v>
      </c>
      <c r="H317" s="230"/>
      <c r="I317" s="230"/>
      <c r="J317" s="230" t="s">
        <v>1533</v>
      </c>
    </row>
    <row r="318" spans="1:10" ht="24" x14ac:dyDescent="0.25">
      <c r="A318" s="396" t="s">
        <v>1534</v>
      </c>
      <c r="B318" s="219" t="s">
        <v>804</v>
      </c>
      <c r="C318" s="394" t="s">
        <v>642</v>
      </c>
      <c r="D318" s="394" t="s">
        <v>1535</v>
      </c>
      <c r="E318" s="390">
        <v>261202.05</v>
      </c>
      <c r="F318" s="219" t="s">
        <v>1536</v>
      </c>
      <c r="G318" s="230" t="s">
        <v>645</v>
      </c>
      <c r="H318" s="230" t="s">
        <v>1537</v>
      </c>
      <c r="I318" s="230" t="s">
        <v>1538</v>
      </c>
      <c r="J318" s="230" t="s">
        <v>1539</v>
      </c>
    </row>
    <row r="319" spans="1:10" ht="36" x14ac:dyDescent="0.25">
      <c r="A319" s="396" t="s">
        <v>1540</v>
      </c>
      <c r="B319" s="219" t="s">
        <v>650</v>
      </c>
      <c r="C319" s="394" t="s">
        <v>642</v>
      </c>
      <c r="D319" s="394" t="s">
        <v>651</v>
      </c>
      <c r="E319" s="390">
        <v>32000</v>
      </c>
      <c r="F319" s="219" t="s">
        <v>951</v>
      </c>
      <c r="G319" s="230" t="s">
        <v>250</v>
      </c>
      <c r="H319" s="230"/>
      <c r="I319" s="230"/>
      <c r="J319" s="230" t="s">
        <v>1541</v>
      </c>
    </row>
    <row r="320" spans="1:10" ht="24" x14ac:dyDescent="0.25">
      <c r="A320" s="396" t="s">
        <v>1542</v>
      </c>
      <c r="B320" s="219" t="s">
        <v>641</v>
      </c>
      <c r="C320" s="394" t="s">
        <v>642</v>
      </c>
      <c r="D320" s="394" t="s">
        <v>1543</v>
      </c>
      <c r="E320" s="390">
        <v>43000</v>
      </c>
      <c r="F320" s="219" t="s">
        <v>1544</v>
      </c>
      <c r="G320" s="230" t="s">
        <v>645</v>
      </c>
      <c r="H320" s="230" t="s">
        <v>1545</v>
      </c>
      <c r="I320" s="230" t="s">
        <v>1546</v>
      </c>
      <c r="J320" s="230" t="s">
        <v>1547</v>
      </c>
    </row>
    <row r="321" spans="1:10" ht="48" x14ac:dyDescent="0.25">
      <c r="A321" s="396" t="s">
        <v>1548</v>
      </c>
      <c r="B321" s="219" t="s">
        <v>650</v>
      </c>
      <c r="C321" s="394" t="s">
        <v>642</v>
      </c>
      <c r="D321" s="394" t="s">
        <v>651</v>
      </c>
      <c r="E321" s="390">
        <v>18540</v>
      </c>
      <c r="F321" s="219" t="s">
        <v>1549</v>
      </c>
      <c r="G321" s="230" t="s">
        <v>250</v>
      </c>
      <c r="H321" s="230"/>
      <c r="I321" s="230"/>
      <c r="J321" s="230" t="s">
        <v>1550</v>
      </c>
    </row>
    <row r="322" spans="1:10" ht="36" x14ac:dyDescent="0.25">
      <c r="A322" s="396" t="s">
        <v>1551</v>
      </c>
      <c r="B322" s="219" t="s">
        <v>650</v>
      </c>
      <c r="C322" s="394" t="s">
        <v>642</v>
      </c>
      <c r="D322" s="394" t="s">
        <v>651</v>
      </c>
      <c r="E322" s="390">
        <v>18340</v>
      </c>
      <c r="F322" s="219" t="s">
        <v>1552</v>
      </c>
      <c r="G322" s="230" t="s">
        <v>250</v>
      </c>
      <c r="H322" s="230"/>
      <c r="I322" s="230"/>
      <c r="J322" s="230" t="s">
        <v>1553</v>
      </c>
    </row>
    <row r="323" spans="1:10" ht="48" x14ac:dyDescent="0.25">
      <c r="A323" s="396" t="s">
        <v>1554</v>
      </c>
      <c r="B323" s="219" t="s">
        <v>650</v>
      </c>
      <c r="C323" s="394" t="s">
        <v>642</v>
      </c>
      <c r="D323" s="394" t="s">
        <v>651</v>
      </c>
      <c r="E323" s="390">
        <v>36700</v>
      </c>
      <c r="F323" s="219" t="s">
        <v>1493</v>
      </c>
      <c r="G323" s="230" t="s">
        <v>250</v>
      </c>
      <c r="H323" s="230"/>
      <c r="I323" s="230"/>
      <c r="J323" s="230" t="s">
        <v>1039</v>
      </c>
    </row>
    <row r="324" spans="1:10" ht="36" x14ac:dyDescent="0.25">
      <c r="A324" s="396" t="s">
        <v>1555</v>
      </c>
      <c r="B324" s="219" t="s">
        <v>650</v>
      </c>
      <c r="C324" s="394" t="s">
        <v>642</v>
      </c>
      <c r="D324" s="394" t="s">
        <v>651</v>
      </c>
      <c r="E324" s="390">
        <v>35560</v>
      </c>
      <c r="F324" s="219" t="s">
        <v>1556</v>
      </c>
      <c r="G324" s="230" t="s">
        <v>250</v>
      </c>
      <c r="H324" s="230"/>
      <c r="I324" s="230"/>
      <c r="J324" s="230" t="s">
        <v>1557</v>
      </c>
    </row>
    <row r="325" spans="1:10" ht="48" x14ac:dyDescent="0.25">
      <c r="A325" s="396" t="s">
        <v>1558</v>
      </c>
      <c r="B325" s="219" t="s">
        <v>650</v>
      </c>
      <c r="C325" s="394" t="s">
        <v>642</v>
      </c>
      <c r="D325" s="394" t="s">
        <v>651</v>
      </c>
      <c r="E325" s="390">
        <v>22486</v>
      </c>
      <c r="F325" s="219" t="s">
        <v>1003</v>
      </c>
      <c r="G325" s="230" t="s">
        <v>250</v>
      </c>
      <c r="H325" s="230"/>
      <c r="I325" s="230"/>
      <c r="J325" s="230" t="s">
        <v>1559</v>
      </c>
    </row>
    <row r="326" spans="1:10" ht="36" x14ac:dyDescent="0.25">
      <c r="A326" s="396" t="s">
        <v>1560</v>
      </c>
      <c r="B326" s="219" t="s">
        <v>650</v>
      </c>
      <c r="C326" s="394" t="s">
        <v>642</v>
      </c>
      <c r="D326" s="394" t="s">
        <v>651</v>
      </c>
      <c r="E326" s="390">
        <v>36547</v>
      </c>
      <c r="F326" s="219" t="s">
        <v>1561</v>
      </c>
      <c r="G326" s="230" t="s">
        <v>250</v>
      </c>
      <c r="H326" s="230"/>
      <c r="I326" s="230"/>
      <c r="J326" s="230" t="s">
        <v>1562</v>
      </c>
    </row>
    <row r="327" spans="1:10" ht="36" x14ac:dyDescent="0.25">
      <c r="A327" s="396" t="s">
        <v>1563</v>
      </c>
      <c r="B327" s="219" t="s">
        <v>650</v>
      </c>
      <c r="C327" s="394" t="s">
        <v>642</v>
      </c>
      <c r="D327" s="394" t="s">
        <v>651</v>
      </c>
      <c r="E327" s="390">
        <v>36757</v>
      </c>
      <c r="F327" s="219" t="s">
        <v>1018</v>
      </c>
      <c r="G327" s="230" t="s">
        <v>250</v>
      </c>
      <c r="H327" s="230"/>
      <c r="I327" s="230"/>
      <c r="J327" s="230" t="s">
        <v>1564</v>
      </c>
    </row>
    <row r="328" spans="1:10" ht="36" x14ac:dyDescent="0.25">
      <c r="A328" s="396" t="s">
        <v>1565</v>
      </c>
      <c r="B328" s="219" t="s">
        <v>650</v>
      </c>
      <c r="C328" s="394" t="s">
        <v>642</v>
      </c>
      <c r="D328" s="394" t="s">
        <v>651</v>
      </c>
      <c r="E328" s="390">
        <v>32997.050000000003</v>
      </c>
      <c r="F328" s="219" t="s">
        <v>1021</v>
      </c>
      <c r="G328" s="230" t="s">
        <v>250</v>
      </c>
      <c r="H328" s="230"/>
      <c r="I328" s="230"/>
      <c r="J328" s="230" t="s">
        <v>1566</v>
      </c>
    </row>
    <row r="329" spans="1:10" ht="35.25" customHeight="1" x14ac:dyDescent="0.25">
      <c r="A329" s="396" t="s">
        <v>1567</v>
      </c>
      <c r="B329" s="219" t="s">
        <v>641</v>
      </c>
      <c r="C329" s="394" t="s">
        <v>642</v>
      </c>
      <c r="D329" s="394" t="s">
        <v>1568</v>
      </c>
      <c r="E329" s="390">
        <v>410989.29</v>
      </c>
      <c r="F329" s="219" t="s">
        <v>1042</v>
      </c>
      <c r="G329" s="230" t="s">
        <v>645</v>
      </c>
      <c r="H329" s="230" t="s">
        <v>1569</v>
      </c>
      <c r="I329" s="230" t="s">
        <v>1570</v>
      </c>
      <c r="J329" s="230" t="s">
        <v>1571</v>
      </c>
    </row>
    <row r="330" spans="1:10" ht="36" x14ac:dyDescent="0.25">
      <c r="A330" s="396" t="s">
        <v>1572</v>
      </c>
      <c r="B330" s="219" t="s">
        <v>650</v>
      </c>
      <c r="C330" s="394" t="s">
        <v>642</v>
      </c>
      <c r="D330" s="394" t="s">
        <v>651</v>
      </c>
      <c r="E330" s="390">
        <v>21280.710000000003</v>
      </c>
      <c r="F330" s="219" t="s">
        <v>1047</v>
      </c>
      <c r="G330" s="230" t="s">
        <v>250</v>
      </c>
      <c r="H330" s="230"/>
      <c r="I330" s="230"/>
      <c r="J330" s="230" t="s">
        <v>1573</v>
      </c>
    </row>
    <row r="331" spans="1:10" ht="36" x14ac:dyDescent="0.25">
      <c r="A331" s="396" t="s">
        <v>1574</v>
      </c>
      <c r="B331" s="219" t="s">
        <v>650</v>
      </c>
      <c r="C331" s="394" t="s">
        <v>642</v>
      </c>
      <c r="D331" s="394" t="s">
        <v>651</v>
      </c>
      <c r="E331" s="390">
        <v>30238.69</v>
      </c>
      <c r="F331" s="219" t="s">
        <v>1047</v>
      </c>
      <c r="G331" s="230" t="s">
        <v>250</v>
      </c>
      <c r="H331" s="230"/>
      <c r="I331" s="230"/>
      <c r="J331" s="230" t="s">
        <v>1575</v>
      </c>
    </row>
    <row r="332" spans="1:10" ht="24" x14ac:dyDescent="0.25">
      <c r="A332" s="396" t="s">
        <v>1576</v>
      </c>
      <c r="B332" s="219" t="s">
        <v>650</v>
      </c>
      <c r="C332" s="394" t="s">
        <v>642</v>
      </c>
      <c r="D332" s="394" t="s">
        <v>651</v>
      </c>
      <c r="E332" s="390">
        <v>29000</v>
      </c>
      <c r="F332" s="219" t="s">
        <v>912</v>
      </c>
      <c r="G332" s="230" t="s">
        <v>250</v>
      </c>
      <c r="H332" s="230"/>
      <c r="I332" s="230"/>
      <c r="J332" s="230" t="s">
        <v>1577</v>
      </c>
    </row>
    <row r="333" spans="1:10" ht="36" x14ac:dyDescent="0.25">
      <c r="A333" s="396" t="s">
        <v>1578</v>
      </c>
      <c r="B333" s="219" t="s">
        <v>650</v>
      </c>
      <c r="C333" s="394" t="s">
        <v>642</v>
      </c>
      <c r="D333" s="394" t="s">
        <v>651</v>
      </c>
      <c r="E333" s="390">
        <v>29000</v>
      </c>
      <c r="F333" s="219" t="s">
        <v>1579</v>
      </c>
      <c r="G333" s="230" t="s">
        <v>250</v>
      </c>
      <c r="H333" s="230"/>
      <c r="I333" s="230"/>
      <c r="J333" s="230" t="s">
        <v>1076</v>
      </c>
    </row>
    <row r="334" spans="1:10" ht="48" x14ac:dyDescent="0.25">
      <c r="A334" s="396" t="s">
        <v>1580</v>
      </c>
      <c r="B334" s="219" t="s">
        <v>641</v>
      </c>
      <c r="C334" s="394" t="s">
        <v>642</v>
      </c>
      <c r="D334" s="394" t="s">
        <v>1581</v>
      </c>
      <c r="E334" s="390">
        <v>76795.399999999994</v>
      </c>
      <c r="F334" s="219" t="s">
        <v>1582</v>
      </c>
      <c r="G334" s="230" t="s">
        <v>645</v>
      </c>
      <c r="H334" s="230" t="s">
        <v>1583</v>
      </c>
      <c r="I334" s="230" t="s">
        <v>1584</v>
      </c>
      <c r="J334" s="230" t="s">
        <v>1585</v>
      </c>
    </row>
    <row r="335" spans="1:10" ht="48" x14ac:dyDescent="0.25">
      <c r="A335" s="396" t="s">
        <v>1586</v>
      </c>
      <c r="B335" s="219" t="s">
        <v>650</v>
      </c>
      <c r="C335" s="394" t="s">
        <v>642</v>
      </c>
      <c r="D335" s="394" t="s">
        <v>651</v>
      </c>
      <c r="E335" s="390">
        <v>21490.799999999999</v>
      </c>
      <c r="F335" s="219" t="s">
        <v>1587</v>
      </c>
      <c r="G335" s="230" t="s">
        <v>250</v>
      </c>
      <c r="H335" s="230"/>
      <c r="I335" s="230"/>
      <c r="J335" s="230" t="s">
        <v>1588</v>
      </c>
    </row>
    <row r="336" spans="1:10" ht="24" x14ac:dyDescent="0.25">
      <c r="A336" s="396" t="s">
        <v>1589</v>
      </c>
      <c r="B336" s="219" t="s">
        <v>847</v>
      </c>
      <c r="C336" s="394" t="s">
        <v>848</v>
      </c>
      <c r="D336" s="394" t="s">
        <v>1590</v>
      </c>
      <c r="E336" s="390">
        <v>30000</v>
      </c>
      <c r="F336" s="219" t="s">
        <v>1591</v>
      </c>
      <c r="G336" s="230" t="s">
        <v>645</v>
      </c>
      <c r="H336" s="230" t="s">
        <v>1592</v>
      </c>
      <c r="I336" s="230" t="s">
        <v>1593</v>
      </c>
      <c r="J336" s="230" t="s">
        <v>1594</v>
      </c>
    </row>
    <row r="337" spans="1:10" ht="36" x14ac:dyDescent="0.25">
      <c r="A337" s="396" t="s">
        <v>1595</v>
      </c>
      <c r="B337" s="219" t="s">
        <v>641</v>
      </c>
      <c r="C337" s="394" t="s">
        <v>642</v>
      </c>
      <c r="D337" s="394" t="s">
        <v>1596</v>
      </c>
      <c r="E337" s="390">
        <v>85003.07</v>
      </c>
      <c r="F337" s="219" t="s">
        <v>1211</v>
      </c>
      <c r="G337" s="230" t="s">
        <v>645</v>
      </c>
      <c r="H337" s="230" t="s">
        <v>1044</v>
      </c>
      <c r="I337" s="230" t="s">
        <v>1597</v>
      </c>
      <c r="J337" s="230" t="s">
        <v>1598</v>
      </c>
    </row>
    <row r="338" spans="1:10" ht="24" x14ac:dyDescent="0.25">
      <c r="A338" s="396" t="s">
        <v>1005</v>
      </c>
      <c r="B338" s="219" t="s">
        <v>641</v>
      </c>
      <c r="C338" s="394" t="s">
        <v>642</v>
      </c>
      <c r="D338" s="394" t="s">
        <v>1599</v>
      </c>
      <c r="E338" s="390">
        <v>107415.2</v>
      </c>
      <c r="F338" s="219" t="s">
        <v>1007</v>
      </c>
      <c r="G338" s="230" t="s">
        <v>645</v>
      </c>
      <c r="H338" s="230" t="s">
        <v>1600</v>
      </c>
      <c r="I338" s="230" t="s">
        <v>1601</v>
      </c>
      <c r="J338" s="230" t="s">
        <v>1602</v>
      </c>
    </row>
    <row r="339" spans="1:10" ht="24" x14ac:dyDescent="0.25">
      <c r="A339" s="396" t="s">
        <v>1603</v>
      </c>
      <c r="B339" s="219" t="s">
        <v>641</v>
      </c>
      <c r="C339" s="394" t="s">
        <v>642</v>
      </c>
      <c r="D339" s="394" t="s">
        <v>1604</v>
      </c>
      <c r="E339" s="390">
        <v>140690</v>
      </c>
      <c r="F339" s="219" t="s">
        <v>1503</v>
      </c>
      <c r="G339" s="230" t="s">
        <v>645</v>
      </c>
      <c r="H339" s="230" t="s">
        <v>1605</v>
      </c>
      <c r="I339" s="230" t="s">
        <v>1606</v>
      </c>
      <c r="J339" s="230" t="s">
        <v>1607</v>
      </c>
    </row>
    <row r="340" spans="1:10" ht="36" x14ac:dyDescent="0.25">
      <c r="A340" s="396" t="s">
        <v>1608</v>
      </c>
      <c r="B340" s="219" t="s">
        <v>641</v>
      </c>
      <c r="C340" s="394" t="s">
        <v>642</v>
      </c>
      <c r="D340" s="394" t="s">
        <v>1609</v>
      </c>
      <c r="E340" s="390">
        <v>32250.71</v>
      </c>
      <c r="F340" s="219" t="s">
        <v>902</v>
      </c>
      <c r="G340" s="230" t="s">
        <v>645</v>
      </c>
      <c r="H340" s="230" t="s">
        <v>1592</v>
      </c>
      <c r="I340" s="230" t="s">
        <v>1610</v>
      </c>
      <c r="J340" s="230" t="s">
        <v>1611</v>
      </c>
    </row>
    <row r="341" spans="1:10" ht="24" x14ac:dyDescent="0.25">
      <c r="A341" s="396" t="s">
        <v>1612</v>
      </c>
      <c r="B341" s="219" t="s">
        <v>847</v>
      </c>
      <c r="C341" s="394" t="s">
        <v>848</v>
      </c>
      <c r="D341" s="394" t="s">
        <v>1613</v>
      </c>
      <c r="E341" s="390">
        <v>39000</v>
      </c>
      <c r="F341" s="219" t="s">
        <v>1614</v>
      </c>
      <c r="G341" s="230" t="s">
        <v>645</v>
      </c>
      <c r="H341" s="230" t="s">
        <v>1615</v>
      </c>
      <c r="I341" s="230" t="s">
        <v>1616</v>
      </c>
      <c r="J341" s="230" t="s">
        <v>1617</v>
      </c>
    </row>
    <row r="342" spans="1:10" ht="36" x14ac:dyDescent="0.25">
      <c r="A342" s="396" t="s">
        <v>1618</v>
      </c>
      <c r="B342" s="219" t="s">
        <v>641</v>
      </c>
      <c r="C342" s="394" t="s">
        <v>642</v>
      </c>
      <c r="D342" s="394" t="s">
        <v>1619</v>
      </c>
      <c r="E342" s="390">
        <v>43200</v>
      </c>
      <c r="F342" s="219" t="s">
        <v>1620</v>
      </c>
      <c r="G342" s="230" t="s">
        <v>645</v>
      </c>
      <c r="H342" s="230" t="s">
        <v>1621</v>
      </c>
      <c r="I342" s="230" t="s">
        <v>1622</v>
      </c>
      <c r="J342" s="230" t="s">
        <v>1623</v>
      </c>
    </row>
    <row r="343" spans="1:10" ht="36" x14ac:dyDescent="0.25">
      <c r="A343" s="396" t="s">
        <v>1624</v>
      </c>
      <c r="B343" s="219" t="s">
        <v>641</v>
      </c>
      <c r="C343" s="394" t="s">
        <v>642</v>
      </c>
      <c r="D343" s="394" t="s">
        <v>1625</v>
      </c>
      <c r="E343" s="390">
        <v>183769.66</v>
      </c>
      <c r="F343" s="219" t="s">
        <v>1626</v>
      </c>
      <c r="G343" s="230" t="s">
        <v>645</v>
      </c>
      <c r="H343" s="230" t="s">
        <v>1627</v>
      </c>
      <c r="I343" s="230" t="s">
        <v>1600</v>
      </c>
      <c r="J343" s="230" t="s">
        <v>1628</v>
      </c>
    </row>
    <row r="344" spans="1:10" ht="24" x14ac:dyDescent="0.25">
      <c r="A344" s="396" t="s">
        <v>1629</v>
      </c>
      <c r="B344" s="219" t="s">
        <v>847</v>
      </c>
      <c r="C344" s="394" t="s">
        <v>848</v>
      </c>
      <c r="D344" s="394" t="s">
        <v>1630</v>
      </c>
      <c r="E344" s="390">
        <v>93800</v>
      </c>
      <c r="F344" s="219" t="s">
        <v>1631</v>
      </c>
      <c r="G344" s="230" t="s">
        <v>645</v>
      </c>
      <c r="H344" s="230" t="s">
        <v>1632</v>
      </c>
      <c r="I344" s="230" t="s">
        <v>1633</v>
      </c>
      <c r="J344" s="230" t="s">
        <v>1634</v>
      </c>
    </row>
    <row r="345" spans="1:10" ht="36" x14ac:dyDescent="0.25">
      <c r="A345" s="396" t="s">
        <v>1635</v>
      </c>
      <c r="B345" s="219" t="s">
        <v>641</v>
      </c>
      <c r="C345" s="394" t="s">
        <v>642</v>
      </c>
      <c r="D345" s="394" t="s">
        <v>1636</v>
      </c>
      <c r="E345" s="390">
        <v>78500</v>
      </c>
      <c r="F345" s="219" t="s">
        <v>1170</v>
      </c>
      <c r="G345" s="230" t="s">
        <v>645</v>
      </c>
      <c r="H345" s="230" t="s">
        <v>1637</v>
      </c>
      <c r="I345" s="230" t="s">
        <v>1638</v>
      </c>
      <c r="J345" s="230" t="s">
        <v>1639</v>
      </c>
    </row>
    <row r="346" spans="1:10" ht="36" x14ac:dyDescent="0.25">
      <c r="A346" s="396" t="s">
        <v>1640</v>
      </c>
      <c r="B346" s="219" t="s">
        <v>804</v>
      </c>
      <c r="C346" s="394" t="s">
        <v>642</v>
      </c>
      <c r="D346" s="394" t="s">
        <v>1641</v>
      </c>
      <c r="E346" s="390">
        <v>131352.5</v>
      </c>
      <c r="F346" s="219" t="s">
        <v>998</v>
      </c>
      <c r="G346" s="230" t="s">
        <v>645</v>
      </c>
      <c r="H346" s="230" t="s">
        <v>1009</v>
      </c>
      <c r="I346" s="230" t="s">
        <v>1642</v>
      </c>
      <c r="J346" s="230" t="s">
        <v>1643</v>
      </c>
    </row>
    <row r="347" spans="1:10" ht="36" x14ac:dyDescent="0.25">
      <c r="A347" s="396" t="s">
        <v>1644</v>
      </c>
      <c r="B347" s="219" t="s">
        <v>641</v>
      </c>
      <c r="C347" s="394" t="s">
        <v>642</v>
      </c>
      <c r="D347" s="394" t="s">
        <v>1041</v>
      </c>
      <c r="E347" s="390">
        <v>29376</v>
      </c>
      <c r="F347" s="219" t="s">
        <v>1042</v>
      </c>
      <c r="G347" s="230" t="s">
        <v>645</v>
      </c>
      <c r="H347" s="230" t="s">
        <v>1043</v>
      </c>
      <c r="I347" s="230" t="s">
        <v>1044</v>
      </c>
      <c r="J347" s="230" t="s">
        <v>1645</v>
      </c>
    </row>
    <row r="348" spans="1:10" ht="24" x14ac:dyDescent="0.25">
      <c r="A348" s="396" t="s">
        <v>1646</v>
      </c>
      <c r="B348" s="219" t="s">
        <v>641</v>
      </c>
      <c r="C348" s="394" t="s">
        <v>642</v>
      </c>
      <c r="D348" s="394" t="s">
        <v>1647</v>
      </c>
      <c r="E348" s="390">
        <v>59990</v>
      </c>
      <c r="F348" s="219" t="s">
        <v>1648</v>
      </c>
      <c r="G348" s="230" t="s">
        <v>645</v>
      </c>
      <c r="H348" s="230" t="s">
        <v>1649</v>
      </c>
      <c r="I348" s="230" t="s">
        <v>1650</v>
      </c>
      <c r="J348" s="230" t="s">
        <v>1651</v>
      </c>
    </row>
    <row r="349" spans="1:10" ht="18" x14ac:dyDescent="0.25">
      <c r="A349" s="185" t="s">
        <v>625</v>
      </c>
      <c r="B349" s="397"/>
      <c r="C349" s="397"/>
      <c r="D349" s="397"/>
      <c r="E349" s="398">
        <f>SUM(E350:E449)</f>
        <v>27399544.460000005</v>
      </c>
      <c r="F349" s="397"/>
      <c r="G349" s="399"/>
      <c r="H349" s="399"/>
      <c r="I349" s="399"/>
      <c r="J349" s="399"/>
    </row>
    <row r="350" spans="1:10" x14ac:dyDescent="0.25">
      <c r="A350" s="396" t="s">
        <v>1652</v>
      </c>
      <c r="B350" s="219"/>
      <c r="C350" s="394"/>
      <c r="D350" s="394"/>
      <c r="E350" s="390">
        <v>102500.55</v>
      </c>
      <c r="F350" s="395"/>
      <c r="G350" s="230"/>
      <c r="H350" s="230"/>
      <c r="I350" s="230"/>
      <c r="J350" s="230"/>
    </row>
    <row r="351" spans="1:10" x14ac:dyDescent="0.25">
      <c r="A351" s="396" t="s">
        <v>1653</v>
      </c>
      <c r="B351" s="219"/>
      <c r="C351" s="394"/>
      <c r="D351" s="394"/>
      <c r="E351" s="390">
        <v>69986.7</v>
      </c>
      <c r="F351" s="395"/>
      <c r="G351" s="230"/>
      <c r="H351" s="230"/>
      <c r="I351" s="230"/>
      <c r="J351" s="230"/>
    </row>
    <row r="352" spans="1:10" x14ac:dyDescent="0.25">
      <c r="A352" s="396" t="s">
        <v>1654</v>
      </c>
      <c r="B352" s="219"/>
      <c r="C352" s="394"/>
      <c r="D352" s="394"/>
      <c r="E352" s="390">
        <v>240000</v>
      </c>
      <c r="F352" s="395"/>
      <c r="G352" s="230"/>
      <c r="H352" s="230"/>
      <c r="I352" s="230"/>
      <c r="J352" s="230"/>
    </row>
    <row r="353" spans="1:10" x14ac:dyDescent="0.25">
      <c r="A353" s="396" t="s">
        <v>1655</v>
      </c>
      <c r="B353" s="219"/>
      <c r="C353" s="394"/>
      <c r="D353" s="394"/>
      <c r="E353" s="390">
        <v>38340</v>
      </c>
      <c r="F353" s="395"/>
      <c r="G353" s="230"/>
      <c r="H353" s="230"/>
      <c r="I353" s="230"/>
      <c r="J353" s="230"/>
    </row>
    <row r="354" spans="1:10" x14ac:dyDescent="0.25">
      <c r="A354" s="396" t="s">
        <v>1656</v>
      </c>
      <c r="B354" s="219"/>
      <c r="C354" s="394"/>
      <c r="D354" s="394"/>
      <c r="E354" s="390">
        <v>2206378</v>
      </c>
      <c r="F354" s="395"/>
      <c r="G354" s="230"/>
      <c r="H354" s="230"/>
      <c r="I354" s="230"/>
      <c r="J354" s="230"/>
    </row>
    <row r="355" spans="1:10" x14ac:dyDescent="0.25">
      <c r="A355" s="396" t="s">
        <v>1657</v>
      </c>
      <c r="B355" s="219"/>
      <c r="C355" s="394"/>
      <c r="D355" s="394"/>
      <c r="E355" s="390">
        <v>202000</v>
      </c>
      <c r="F355" s="395"/>
      <c r="G355" s="230"/>
      <c r="H355" s="230"/>
      <c r="I355" s="230"/>
      <c r="J355" s="230"/>
    </row>
    <row r="356" spans="1:10" x14ac:dyDescent="0.25">
      <c r="A356" s="396" t="s">
        <v>1658</v>
      </c>
      <c r="B356" s="219"/>
      <c r="C356" s="394"/>
      <c r="D356" s="394"/>
      <c r="E356" s="390">
        <v>50800</v>
      </c>
      <c r="F356" s="395"/>
      <c r="G356" s="230"/>
      <c r="H356" s="230"/>
      <c r="I356" s="230"/>
      <c r="J356" s="230"/>
    </row>
    <row r="357" spans="1:10" x14ac:dyDescent="0.25">
      <c r="A357" s="396" t="s">
        <v>1659</v>
      </c>
      <c r="B357" s="219"/>
      <c r="C357" s="394"/>
      <c r="D357" s="394"/>
      <c r="E357" s="390">
        <v>24430</v>
      </c>
      <c r="F357" s="395"/>
      <c r="G357" s="230"/>
      <c r="H357" s="230"/>
      <c r="I357" s="230"/>
      <c r="J357" s="230"/>
    </row>
    <row r="358" spans="1:10" x14ac:dyDescent="0.25">
      <c r="A358" s="396" t="s">
        <v>1660</v>
      </c>
      <c r="B358" s="219"/>
      <c r="C358" s="394"/>
      <c r="D358" s="394"/>
      <c r="E358" s="390">
        <v>20000</v>
      </c>
      <c r="F358" s="395"/>
      <c r="G358" s="230"/>
      <c r="H358" s="230"/>
      <c r="I358" s="230"/>
      <c r="J358" s="230"/>
    </row>
    <row r="359" spans="1:10" x14ac:dyDescent="0.25">
      <c r="A359" s="396" t="s">
        <v>1661</v>
      </c>
      <c r="B359" s="219"/>
      <c r="C359" s="394"/>
      <c r="D359" s="394"/>
      <c r="E359" s="390">
        <v>29673</v>
      </c>
      <c r="F359" s="395"/>
      <c r="G359" s="230"/>
      <c r="H359" s="230"/>
      <c r="I359" s="230"/>
      <c r="J359" s="230"/>
    </row>
    <row r="360" spans="1:10" x14ac:dyDescent="0.25">
      <c r="A360" s="396" t="s">
        <v>1662</v>
      </c>
      <c r="B360" s="219"/>
      <c r="C360" s="394"/>
      <c r="D360" s="394"/>
      <c r="E360" s="390">
        <v>577029.04999999993</v>
      </c>
      <c r="F360" s="395"/>
      <c r="G360" s="230"/>
      <c r="H360" s="230"/>
      <c r="I360" s="230"/>
      <c r="J360" s="230"/>
    </row>
    <row r="361" spans="1:10" x14ac:dyDescent="0.25">
      <c r="A361" s="396" t="s">
        <v>1663</v>
      </c>
      <c r="B361" s="219"/>
      <c r="C361" s="394"/>
      <c r="D361" s="394"/>
      <c r="E361" s="390">
        <v>103064.75</v>
      </c>
      <c r="F361" s="395"/>
      <c r="G361" s="230"/>
      <c r="H361" s="230"/>
      <c r="I361" s="230"/>
      <c r="J361" s="230"/>
    </row>
    <row r="362" spans="1:10" x14ac:dyDescent="0.25">
      <c r="A362" s="396" t="s">
        <v>1664</v>
      </c>
      <c r="B362" s="219"/>
      <c r="C362" s="394"/>
      <c r="D362" s="394"/>
      <c r="E362" s="390">
        <v>62257.5</v>
      </c>
      <c r="F362" s="395"/>
      <c r="G362" s="230"/>
      <c r="H362" s="230"/>
      <c r="I362" s="230"/>
      <c r="J362" s="230"/>
    </row>
    <row r="363" spans="1:10" ht="24" x14ac:dyDescent="0.25">
      <c r="A363" s="396" t="s">
        <v>1665</v>
      </c>
      <c r="B363" s="219"/>
      <c r="C363" s="394"/>
      <c r="D363" s="394"/>
      <c r="E363" s="390">
        <v>20393.95</v>
      </c>
      <c r="F363" s="395"/>
      <c r="G363" s="230"/>
      <c r="H363" s="230"/>
      <c r="I363" s="230"/>
      <c r="J363" s="230"/>
    </row>
    <row r="364" spans="1:10" x14ac:dyDescent="0.25">
      <c r="A364" s="396" t="s">
        <v>1666</v>
      </c>
      <c r="B364" s="219"/>
      <c r="C364" s="394"/>
      <c r="D364" s="394"/>
      <c r="E364" s="390">
        <v>29145</v>
      </c>
      <c r="F364" s="395"/>
      <c r="G364" s="230"/>
      <c r="H364" s="230"/>
      <c r="I364" s="230"/>
      <c r="J364" s="230"/>
    </row>
    <row r="365" spans="1:10" x14ac:dyDescent="0.25">
      <c r="A365" s="396" t="s">
        <v>1667</v>
      </c>
      <c r="B365" s="219"/>
      <c r="C365" s="394"/>
      <c r="D365" s="394"/>
      <c r="E365" s="390">
        <v>19910.399999999998</v>
      </c>
      <c r="F365" s="395"/>
      <c r="G365" s="230"/>
      <c r="H365" s="230"/>
      <c r="I365" s="230"/>
      <c r="J365" s="230"/>
    </row>
    <row r="366" spans="1:10" x14ac:dyDescent="0.25">
      <c r="A366" s="396" t="s">
        <v>1668</v>
      </c>
      <c r="B366" s="219"/>
      <c r="C366" s="394"/>
      <c r="D366" s="394"/>
      <c r="E366" s="390">
        <v>26525.45</v>
      </c>
      <c r="F366" s="395"/>
      <c r="G366" s="230"/>
      <c r="H366" s="230"/>
      <c r="I366" s="230"/>
      <c r="J366" s="230"/>
    </row>
    <row r="367" spans="1:10" x14ac:dyDescent="0.25">
      <c r="A367" s="396" t="s">
        <v>1669</v>
      </c>
      <c r="B367" s="219"/>
      <c r="C367" s="394"/>
      <c r="D367" s="394"/>
      <c r="E367" s="390">
        <v>28781.48</v>
      </c>
      <c r="F367" s="395"/>
      <c r="G367" s="230"/>
      <c r="H367" s="230"/>
      <c r="I367" s="230"/>
      <c r="J367" s="230"/>
    </row>
    <row r="368" spans="1:10" x14ac:dyDescent="0.25">
      <c r="A368" s="396" t="s">
        <v>1670</v>
      </c>
      <c r="B368" s="219"/>
      <c r="C368" s="394"/>
      <c r="D368" s="394"/>
      <c r="E368" s="390">
        <v>89900</v>
      </c>
      <c r="F368" s="395"/>
      <c r="G368" s="230"/>
      <c r="H368" s="230"/>
      <c r="I368" s="230"/>
      <c r="J368" s="230"/>
    </row>
    <row r="369" spans="1:10" x14ac:dyDescent="0.25">
      <c r="A369" s="396" t="s">
        <v>1671</v>
      </c>
      <c r="B369" s="219"/>
      <c r="C369" s="394"/>
      <c r="D369" s="394"/>
      <c r="E369" s="390">
        <v>30000</v>
      </c>
      <c r="F369" s="395"/>
      <c r="G369" s="230"/>
      <c r="H369" s="230"/>
      <c r="I369" s="230"/>
      <c r="J369" s="230"/>
    </row>
    <row r="370" spans="1:10" x14ac:dyDescent="0.25">
      <c r="A370" s="396" t="s">
        <v>1672</v>
      </c>
      <c r="B370" s="219"/>
      <c r="C370" s="394"/>
      <c r="D370" s="394"/>
      <c r="E370" s="390">
        <v>19750</v>
      </c>
      <c r="F370" s="395"/>
      <c r="G370" s="230"/>
      <c r="H370" s="230"/>
      <c r="I370" s="230"/>
      <c r="J370" s="230"/>
    </row>
    <row r="371" spans="1:10" x14ac:dyDescent="0.25">
      <c r="A371" s="396" t="s">
        <v>1673</v>
      </c>
      <c r="B371" s="219"/>
      <c r="C371" s="394"/>
      <c r="D371" s="394"/>
      <c r="E371" s="390">
        <v>20000</v>
      </c>
      <c r="F371" s="395"/>
      <c r="G371" s="230"/>
      <c r="H371" s="230"/>
      <c r="I371" s="230"/>
      <c r="J371" s="230"/>
    </row>
    <row r="372" spans="1:10" x14ac:dyDescent="0.25">
      <c r="A372" s="396" t="s">
        <v>1674</v>
      </c>
      <c r="B372" s="219"/>
      <c r="C372" s="394"/>
      <c r="D372" s="394"/>
      <c r="E372" s="390">
        <v>29000</v>
      </c>
      <c r="F372" s="395"/>
      <c r="G372" s="230"/>
      <c r="H372" s="230"/>
      <c r="I372" s="230"/>
      <c r="J372" s="230"/>
    </row>
    <row r="373" spans="1:10" x14ac:dyDescent="0.25">
      <c r="A373" s="396" t="s">
        <v>1675</v>
      </c>
      <c r="B373" s="219"/>
      <c r="C373" s="394"/>
      <c r="D373" s="394"/>
      <c r="E373" s="390">
        <v>40000</v>
      </c>
      <c r="F373" s="395"/>
      <c r="G373" s="230"/>
      <c r="H373" s="230"/>
      <c r="I373" s="230"/>
      <c r="J373" s="230"/>
    </row>
    <row r="374" spans="1:10" x14ac:dyDescent="0.25">
      <c r="A374" s="396" t="s">
        <v>1676</v>
      </c>
      <c r="B374" s="219"/>
      <c r="C374" s="394"/>
      <c r="D374" s="394"/>
      <c r="E374" s="390">
        <v>139600</v>
      </c>
      <c r="F374" s="395"/>
      <c r="G374" s="230"/>
      <c r="H374" s="230"/>
      <c r="I374" s="230"/>
      <c r="J374" s="230"/>
    </row>
    <row r="375" spans="1:10" x14ac:dyDescent="0.25">
      <c r="A375" s="396" t="s">
        <v>1677</v>
      </c>
      <c r="B375" s="219"/>
      <c r="C375" s="394"/>
      <c r="D375" s="394"/>
      <c r="E375" s="390">
        <v>30000</v>
      </c>
      <c r="F375" s="395"/>
      <c r="G375" s="230"/>
      <c r="H375" s="230"/>
      <c r="I375" s="230"/>
      <c r="J375" s="230"/>
    </row>
    <row r="376" spans="1:10" x14ac:dyDescent="0.25">
      <c r="A376" s="396" t="s">
        <v>1678</v>
      </c>
      <c r="B376" s="219"/>
      <c r="C376" s="394"/>
      <c r="D376" s="394"/>
      <c r="E376" s="390">
        <v>21000</v>
      </c>
      <c r="F376" s="395"/>
      <c r="G376" s="230"/>
      <c r="H376" s="230"/>
      <c r="I376" s="230"/>
      <c r="J376" s="230"/>
    </row>
    <row r="377" spans="1:10" x14ac:dyDescent="0.25">
      <c r="A377" s="396" t="s">
        <v>1679</v>
      </c>
      <c r="B377" s="219"/>
      <c r="C377" s="394"/>
      <c r="D377" s="394"/>
      <c r="E377" s="390">
        <v>38500</v>
      </c>
      <c r="F377" s="395"/>
      <c r="G377" s="230"/>
      <c r="H377" s="230"/>
      <c r="I377" s="230"/>
      <c r="J377" s="230"/>
    </row>
    <row r="378" spans="1:10" ht="24" x14ac:dyDescent="0.25">
      <c r="A378" s="396" t="s">
        <v>1680</v>
      </c>
      <c r="B378" s="219"/>
      <c r="C378" s="394"/>
      <c r="D378" s="394"/>
      <c r="E378" s="390">
        <v>51000</v>
      </c>
      <c r="F378" s="395"/>
      <c r="G378" s="230"/>
      <c r="H378" s="230"/>
      <c r="I378" s="230"/>
      <c r="J378" s="230"/>
    </row>
    <row r="379" spans="1:10" x14ac:dyDescent="0.25">
      <c r="A379" s="396" t="s">
        <v>1681</v>
      </c>
      <c r="B379" s="219"/>
      <c r="C379" s="394"/>
      <c r="D379" s="394"/>
      <c r="E379" s="390">
        <v>20100</v>
      </c>
      <c r="F379" s="395"/>
      <c r="G379" s="230"/>
      <c r="H379" s="230"/>
      <c r="I379" s="230"/>
      <c r="J379" s="230"/>
    </row>
    <row r="380" spans="1:10" ht="24" x14ac:dyDescent="0.25">
      <c r="A380" s="396" t="s">
        <v>1682</v>
      </c>
      <c r="B380" s="219"/>
      <c r="C380" s="394"/>
      <c r="D380" s="394"/>
      <c r="E380" s="390">
        <v>81500</v>
      </c>
      <c r="F380" s="395"/>
      <c r="G380" s="230"/>
      <c r="H380" s="230"/>
      <c r="I380" s="230"/>
      <c r="J380" s="230"/>
    </row>
    <row r="381" spans="1:10" x14ac:dyDescent="0.25">
      <c r="A381" s="396" t="s">
        <v>1683</v>
      </c>
      <c r="B381" s="219"/>
      <c r="C381" s="394"/>
      <c r="D381" s="394"/>
      <c r="E381" s="390">
        <v>37000</v>
      </c>
      <c r="F381" s="395"/>
      <c r="G381" s="230"/>
      <c r="H381" s="230"/>
      <c r="I381" s="230"/>
      <c r="J381" s="230"/>
    </row>
    <row r="382" spans="1:10" ht="24" x14ac:dyDescent="0.25">
      <c r="A382" s="396" t="s">
        <v>1684</v>
      </c>
      <c r="B382" s="219"/>
      <c r="C382" s="394"/>
      <c r="D382" s="394"/>
      <c r="E382" s="390">
        <v>20000</v>
      </c>
      <c r="F382" s="395"/>
      <c r="G382" s="230"/>
      <c r="H382" s="230"/>
      <c r="I382" s="230"/>
      <c r="J382" s="230"/>
    </row>
    <row r="383" spans="1:10" x14ac:dyDescent="0.25">
      <c r="A383" s="396" t="s">
        <v>1685</v>
      </c>
      <c r="B383" s="219"/>
      <c r="C383" s="394"/>
      <c r="D383" s="394"/>
      <c r="E383" s="390">
        <v>20000</v>
      </c>
      <c r="F383" s="395"/>
      <c r="G383" s="230"/>
      <c r="H383" s="230"/>
      <c r="I383" s="230"/>
      <c r="J383" s="230"/>
    </row>
    <row r="384" spans="1:10" x14ac:dyDescent="0.25">
      <c r="A384" s="396" t="s">
        <v>1686</v>
      </c>
      <c r="B384" s="219"/>
      <c r="C384" s="394"/>
      <c r="D384" s="394"/>
      <c r="E384" s="390">
        <v>206375.65</v>
      </c>
      <c r="F384" s="395"/>
      <c r="G384" s="230"/>
      <c r="H384" s="230"/>
      <c r="I384" s="230"/>
      <c r="J384" s="230"/>
    </row>
    <row r="385" spans="1:10" x14ac:dyDescent="0.25">
      <c r="A385" s="396" t="s">
        <v>1687</v>
      </c>
      <c r="B385" s="219"/>
      <c r="C385" s="394"/>
      <c r="D385" s="394"/>
      <c r="E385" s="390">
        <v>43200</v>
      </c>
      <c r="F385" s="395"/>
      <c r="G385" s="230"/>
      <c r="H385" s="230"/>
      <c r="I385" s="230"/>
      <c r="J385" s="230"/>
    </row>
    <row r="386" spans="1:10" x14ac:dyDescent="0.25">
      <c r="A386" s="396" t="s">
        <v>1688</v>
      </c>
      <c r="B386" s="219"/>
      <c r="C386" s="394"/>
      <c r="D386" s="394"/>
      <c r="E386" s="390">
        <v>72112.72</v>
      </c>
      <c r="F386" s="395"/>
      <c r="G386" s="230"/>
      <c r="H386" s="230"/>
      <c r="I386" s="230"/>
      <c r="J386" s="230"/>
    </row>
    <row r="387" spans="1:10" x14ac:dyDescent="0.25">
      <c r="A387" s="396" t="s">
        <v>1689</v>
      </c>
      <c r="B387" s="219"/>
      <c r="C387" s="394"/>
      <c r="D387" s="394"/>
      <c r="E387" s="390">
        <v>19939.2</v>
      </c>
      <c r="F387" s="395"/>
      <c r="G387" s="230"/>
      <c r="H387" s="230"/>
      <c r="I387" s="230"/>
      <c r="J387" s="230"/>
    </row>
    <row r="388" spans="1:10" x14ac:dyDescent="0.25">
      <c r="A388" s="396" t="s">
        <v>1690</v>
      </c>
      <c r="B388" s="219"/>
      <c r="C388" s="394"/>
      <c r="D388" s="394"/>
      <c r="E388" s="390">
        <v>180000</v>
      </c>
      <c r="F388" s="395"/>
      <c r="G388" s="230"/>
      <c r="H388" s="230"/>
      <c r="I388" s="230"/>
      <c r="J388" s="230"/>
    </row>
    <row r="389" spans="1:10" x14ac:dyDescent="0.25">
      <c r="A389" s="396" t="s">
        <v>1691</v>
      </c>
      <c r="B389" s="219"/>
      <c r="C389" s="394"/>
      <c r="D389" s="394"/>
      <c r="E389" s="390">
        <v>21000</v>
      </c>
      <c r="F389" s="395"/>
      <c r="G389" s="230"/>
      <c r="H389" s="230"/>
      <c r="I389" s="230"/>
      <c r="J389" s="230"/>
    </row>
    <row r="390" spans="1:10" x14ac:dyDescent="0.25">
      <c r="A390" s="396" t="s">
        <v>1692</v>
      </c>
      <c r="B390" s="219"/>
      <c r="C390" s="394"/>
      <c r="D390" s="394"/>
      <c r="E390" s="390">
        <v>24000</v>
      </c>
      <c r="F390" s="395"/>
      <c r="G390" s="230"/>
      <c r="H390" s="230"/>
      <c r="I390" s="230"/>
      <c r="J390" s="230"/>
    </row>
    <row r="391" spans="1:10" ht="24" x14ac:dyDescent="0.25">
      <c r="A391" s="396" t="s">
        <v>1693</v>
      </c>
      <c r="B391" s="219"/>
      <c r="C391" s="394"/>
      <c r="D391" s="394"/>
      <c r="E391" s="390">
        <v>50000</v>
      </c>
      <c r="F391" s="395"/>
      <c r="G391" s="230"/>
      <c r="H391" s="230"/>
      <c r="I391" s="230"/>
      <c r="J391" s="230"/>
    </row>
    <row r="392" spans="1:10" x14ac:dyDescent="0.25">
      <c r="A392" s="396" t="s">
        <v>1694</v>
      </c>
      <c r="B392" s="219"/>
      <c r="C392" s="394"/>
      <c r="D392" s="394"/>
      <c r="E392" s="390">
        <v>28600</v>
      </c>
      <c r="F392" s="395"/>
      <c r="G392" s="230"/>
      <c r="H392" s="230"/>
      <c r="I392" s="230"/>
      <c r="J392" s="230"/>
    </row>
    <row r="393" spans="1:10" x14ac:dyDescent="0.25">
      <c r="A393" s="396" t="s">
        <v>1695</v>
      </c>
      <c r="B393" s="219"/>
      <c r="C393" s="394"/>
      <c r="D393" s="394"/>
      <c r="E393" s="390">
        <v>63000</v>
      </c>
      <c r="F393" s="395"/>
      <c r="G393" s="230"/>
      <c r="H393" s="230"/>
      <c r="I393" s="230"/>
      <c r="J393" s="230"/>
    </row>
    <row r="394" spans="1:10" x14ac:dyDescent="0.25">
      <c r="A394" s="396" t="s">
        <v>1696</v>
      </c>
      <c r="B394" s="219"/>
      <c r="C394" s="394"/>
      <c r="D394" s="394"/>
      <c r="E394" s="390">
        <v>280000</v>
      </c>
      <c r="F394" s="395"/>
      <c r="G394" s="230"/>
      <c r="H394" s="230"/>
      <c r="I394" s="230"/>
      <c r="J394" s="230"/>
    </row>
    <row r="395" spans="1:10" x14ac:dyDescent="0.25">
      <c r="A395" s="396" t="s">
        <v>1697</v>
      </c>
      <c r="B395" s="219"/>
      <c r="C395" s="394"/>
      <c r="D395" s="394"/>
      <c r="E395" s="390">
        <v>60000</v>
      </c>
      <c r="F395" s="395"/>
      <c r="G395" s="230"/>
      <c r="H395" s="230"/>
      <c r="I395" s="230"/>
      <c r="J395" s="230"/>
    </row>
    <row r="396" spans="1:10" x14ac:dyDescent="0.25">
      <c r="A396" s="396" t="s">
        <v>1698</v>
      </c>
      <c r="B396" s="219"/>
      <c r="C396" s="394"/>
      <c r="D396" s="394"/>
      <c r="E396" s="390">
        <v>300000</v>
      </c>
      <c r="F396" s="395"/>
      <c r="G396" s="230"/>
      <c r="H396" s="230"/>
      <c r="I396" s="230"/>
      <c r="J396" s="230"/>
    </row>
    <row r="397" spans="1:10" ht="24" x14ac:dyDescent="0.25">
      <c r="A397" s="396" t="s">
        <v>1699</v>
      </c>
      <c r="B397" s="219"/>
      <c r="C397" s="394"/>
      <c r="D397" s="394"/>
      <c r="E397" s="390">
        <v>20000</v>
      </c>
      <c r="F397" s="395"/>
      <c r="G397" s="230"/>
      <c r="H397" s="230"/>
      <c r="I397" s="230"/>
      <c r="J397" s="230"/>
    </row>
    <row r="398" spans="1:10" x14ac:dyDescent="0.25">
      <c r="A398" s="396" t="s">
        <v>1700</v>
      </c>
      <c r="B398" s="219"/>
      <c r="C398" s="394"/>
      <c r="D398" s="394"/>
      <c r="E398" s="390">
        <v>335193.06000000006</v>
      </c>
      <c r="F398" s="395"/>
      <c r="G398" s="230"/>
      <c r="H398" s="230"/>
      <c r="I398" s="230"/>
      <c r="J398" s="230"/>
    </row>
    <row r="399" spans="1:10" x14ac:dyDescent="0.25">
      <c r="A399" s="396" t="s">
        <v>1701</v>
      </c>
      <c r="B399" s="219"/>
      <c r="C399" s="394"/>
      <c r="D399" s="394"/>
      <c r="E399" s="390">
        <v>100000</v>
      </c>
      <c r="F399" s="395"/>
      <c r="G399" s="230"/>
      <c r="H399" s="230"/>
      <c r="I399" s="230"/>
      <c r="J399" s="230"/>
    </row>
    <row r="400" spans="1:10" ht="24" x14ac:dyDescent="0.25">
      <c r="A400" s="396" t="s">
        <v>1702</v>
      </c>
      <c r="B400" s="219"/>
      <c r="C400" s="394"/>
      <c r="D400" s="394"/>
      <c r="E400" s="390">
        <v>25000</v>
      </c>
      <c r="F400" s="395"/>
      <c r="G400" s="230"/>
      <c r="H400" s="230"/>
      <c r="I400" s="230"/>
      <c r="J400" s="230"/>
    </row>
    <row r="401" spans="1:10" x14ac:dyDescent="0.25">
      <c r="A401" s="396" t="s">
        <v>1703</v>
      </c>
      <c r="B401" s="219"/>
      <c r="C401" s="394"/>
      <c r="D401" s="394"/>
      <c r="E401" s="390">
        <v>35000</v>
      </c>
      <c r="F401" s="395"/>
      <c r="G401" s="230"/>
      <c r="H401" s="230"/>
      <c r="I401" s="230"/>
      <c r="J401" s="230"/>
    </row>
    <row r="402" spans="1:10" x14ac:dyDescent="0.25">
      <c r="A402" s="396" t="s">
        <v>1704</v>
      </c>
      <c r="B402" s="219"/>
      <c r="C402" s="394"/>
      <c r="D402" s="394"/>
      <c r="E402" s="390">
        <v>180000</v>
      </c>
      <c r="F402" s="395"/>
      <c r="G402" s="230"/>
      <c r="H402" s="230"/>
      <c r="I402" s="230"/>
      <c r="J402" s="230"/>
    </row>
    <row r="403" spans="1:10" ht="24" x14ac:dyDescent="0.25">
      <c r="A403" s="396" t="s">
        <v>1705</v>
      </c>
      <c r="B403" s="219"/>
      <c r="C403" s="394"/>
      <c r="D403" s="394"/>
      <c r="E403" s="390">
        <v>300000</v>
      </c>
      <c r="F403" s="395"/>
      <c r="G403" s="230"/>
      <c r="H403" s="230"/>
      <c r="I403" s="230"/>
      <c r="J403" s="230"/>
    </row>
    <row r="404" spans="1:10" x14ac:dyDescent="0.25">
      <c r="A404" s="396" t="s">
        <v>1706</v>
      </c>
      <c r="B404" s="219"/>
      <c r="C404" s="394"/>
      <c r="D404" s="394"/>
      <c r="E404" s="390">
        <v>30000</v>
      </c>
      <c r="F404" s="395"/>
      <c r="G404" s="230"/>
      <c r="H404" s="230"/>
      <c r="I404" s="230"/>
      <c r="J404" s="230"/>
    </row>
    <row r="405" spans="1:10" x14ac:dyDescent="0.25">
      <c r="A405" s="396" t="s">
        <v>1707</v>
      </c>
      <c r="B405" s="219"/>
      <c r="C405" s="394"/>
      <c r="D405" s="394"/>
      <c r="E405" s="390">
        <v>1789908.6300000001</v>
      </c>
      <c r="F405" s="395"/>
      <c r="G405" s="230"/>
      <c r="H405" s="230"/>
      <c r="I405" s="230"/>
      <c r="J405" s="230"/>
    </row>
    <row r="406" spans="1:10" x14ac:dyDescent="0.25">
      <c r="A406" s="396" t="s">
        <v>1708</v>
      </c>
      <c r="B406" s="219"/>
      <c r="C406" s="394"/>
      <c r="D406" s="394"/>
      <c r="E406" s="390">
        <v>95000</v>
      </c>
      <c r="F406" s="395"/>
      <c r="G406" s="230"/>
      <c r="H406" s="230"/>
      <c r="I406" s="230"/>
      <c r="J406" s="230"/>
    </row>
    <row r="407" spans="1:10" ht="15" customHeight="1" x14ac:dyDescent="0.25">
      <c r="A407" s="396" t="s">
        <v>1709</v>
      </c>
      <c r="B407" s="219"/>
      <c r="C407" s="394"/>
      <c r="D407" s="394"/>
      <c r="E407" s="390">
        <v>40000</v>
      </c>
      <c r="F407" s="395"/>
      <c r="G407" s="230"/>
      <c r="H407" s="230"/>
      <c r="I407" s="230"/>
      <c r="J407" s="230"/>
    </row>
    <row r="408" spans="1:10" x14ac:dyDescent="0.25">
      <c r="A408" s="396" t="s">
        <v>1710</v>
      </c>
      <c r="B408" s="219"/>
      <c r="C408" s="394"/>
      <c r="D408" s="394"/>
      <c r="E408" s="390">
        <v>30000</v>
      </c>
      <c r="F408" s="395"/>
      <c r="G408" s="230"/>
      <c r="H408" s="230"/>
      <c r="I408" s="230"/>
      <c r="J408" s="230"/>
    </row>
    <row r="409" spans="1:10" x14ac:dyDescent="0.25">
      <c r="A409" s="396" t="s">
        <v>1711</v>
      </c>
      <c r="B409" s="219"/>
      <c r="C409" s="394"/>
      <c r="D409" s="394"/>
      <c r="E409" s="390">
        <v>35000</v>
      </c>
      <c r="F409" s="395"/>
      <c r="G409" s="230"/>
      <c r="H409" s="230"/>
      <c r="I409" s="230"/>
      <c r="J409" s="230"/>
    </row>
    <row r="410" spans="1:10" x14ac:dyDescent="0.25">
      <c r="A410" s="396" t="s">
        <v>1712</v>
      </c>
      <c r="B410" s="219"/>
      <c r="C410" s="394"/>
      <c r="D410" s="394"/>
      <c r="E410" s="390">
        <v>1138474</v>
      </c>
      <c r="F410" s="395"/>
      <c r="G410" s="230"/>
      <c r="H410" s="230"/>
      <c r="I410" s="230"/>
      <c r="J410" s="230"/>
    </row>
    <row r="411" spans="1:10" x14ac:dyDescent="0.25">
      <c r="A411" s="396" t="s">
        <v>1713</v>
      </c>
      <c r="B411" s="219"/>
      <c r="C411" s="394"/>
      <c r="D411" s="394"/>
      <c r="E411" s="390">
        <v>54800</v>
      </c>
      <c r="F411" s="395"/>
      <c r="G411" s="230"/>
      <c r="H411" s="230"/>
      <c r="I411" s="230"/>
      <c r="J411" s="230"/>
    </row>
    <row r="412" spans="1:10" x14ac:dyDescent="0.25">
      <c r="A412" s="396" t="s">
        <v>1714</v>
      </c>
      <c r="B412" s="219"/>
      <c r="C412" s="394"/>
      <c r="D412" s="394"/>
      <c r="E412" s="390">
        <v>5593898.46</v>
      </c>
      <c r="F412" s="395"/>
      <c r="G412" s="230"/>
      <c r="H412" s="230"/>
      <c r="I412" s="230"/>
      <c r="J412" s="230"/>
    </row>
    <row r="413" spans="1:10" x14ac:dyDescent="0.25">
      <c r="A413" s="396" t="s">
        <v>1715</v>
      </c>
      <c r="B413" s="219"/>
      <c r="C413" s="394"/>
      <c r="D413" s="394"/>
      <c r="E413" s="390">
        <v>53000</v>
      </c>
      <c r="F413" s="395"/>
      <c r="G413" s="230"/>
      <c r="H413" s="230"/>
      <c r="I413" s="230"/>
      <c r="J413" s="230"/>
    </row>
    <row r="414" spans="1:10" x14ac:dyDescent="0.25">
      <c r="A414" s="396" t="s">
        <v>1716</v>
      </c>
      <c r="B414" s="219"/>
      <c r="C414" s="394"/>
      <c r="D414" s="394"/>
      <c r="E414" s="390">
        <v>120000</v>
      </c>
      <c r="F414" s="395"/>
      <c r="G414" s="230"/>
      <c r="H414" s="230"/>
      <c r="I414" s="230"/>
      <c r="J414" s="230"/>
    </row>
    <row r="415" spans="1:10" x14ac:dyDescent="0.25">
      <c r="A415" s="396" t="s">
        <v>1717</v>
      </c>
      <c r="B415" s="219"/>
      <c r="C415" s="394"/>
      <c r="D415" s="394"/>
      <c r="E415" s="390">
        <v>529000</v>
      </c>
      <c r="F415" s="395"/>
      <c r="G415" s="230"/>
      <c r="H415" s="230"/>
      <c r="I415" s="230"/>
      <c r="J415" s="230"/>
    </row>
    <row r="416" spans="1:10" x14ac:dyDescent="0.25">
      <c r="A416" s="396" t="s">
        <v>1718</v>
      </c>
      <c r="B416" s="219"/>
      <c r="C416" s="394"/>
      <c r="D416" s="394"/>
      <c r="E416" s="390">
        <v>50000</v>
      </c>
      <c r="F416" s="395"/>
      <c r="G416" s="230"/>
      <c r="H416" s="230"/>
      <c r="I416" s="230"/>
      <c r="J416" s="230"/>
    </row>
    <row r="417" spans="1:10" x14ac:dyDescent="0.25">
      <c r="A417" s="396" t="s">
        <v>1719</v>
      </c>
      <c r="B417" s="219"/>
      <c r="C417" s="394"/>
      <c r="D417" s="394"/>
      <c r="E417" s="390">
        <v>36800</v>
      </c>
      <c r="F417" s="395"/>
      <c r="G417" s="230"/>
      <c r="H417" s="230"/>
      <c r="I417" s="230"/>
      <c r="J417" s="230"/>
    </row>
    <row r="418" spans="1:10" x14ac:dyDescent="0.25">
      <c r="A418" s="396" t="s">
        <v>1720</v>
      </c>
      <c r="B418" s="219"/>
      <c r="C418" s="394"/>
      <c r="D418" s="394"/>
      <c r="E418" s="390">
        <v>139436</v>
      </c>
      <c r="F418" s="395"/>
      <c r="G418" s="230"/>
      <c r="H418" s="230"/>
      <c r="I418" s="230"/>
      <c r="J418" s="230"/>
    </row>
    <row r="419" spans="1:10" x14ac:dyDescent="0.25">
      <c r="A419" s="396" t="s">
        <v>1721</v>
      </c>
      <c r="B419" s="219"/>
      <c r="C419" s="394"/>
      <c r="D419" s="394"/>
      <c r="E419" s="390">
        <v>20000</v>
      </c>
      <c r="F419" s="395"/>
      <c r="G419" s="230"/>
      <c r="H419" s="230"/>
      <c r="I419" s="230"/>
      <c r="J419" s="230"/>
    </row>
    <row r="420" spans="1:10" x14ac:dyDescent="0.25">
      <c r="A420" s="396" t="s">
        <v>1722</v>
      </c>
      <c r="B420" s="219"/>
      <c r="C420" s="394"/>
      <c r="D420" s="394"/>
      <c r="E420" s="390">
        <v>30000</v>
      </c>
      <c r="F420" s="395"/>
      <c r="G420" s="230"/>
      <c r="H420" s="230"/>
      <c r="I420" s="230"/>
      <c r="J420" s="230"/>
    </row>
    <row r="421" spans="1:10" x14ac:dyDescent="0.25">
      <c r="A421" s="396" t="s">
        <v>1723</v>
      </c>
      <c r="B421" s="219"/>
      <c r="C421" s="394"/>
      <c r="D421" s="394"/>
      <c r="E421" s="390">
        <v>37000</v>
      </c>
      <c r="F421" s="395"/>
      <c r="G421" s="230"/>
      <c r="H421" s="230"/>
      <c r="I421" s="230"/>
      <c r="J421" s="230"/>
    </row>
    <row r="422" spans="1:10" x14ac:dyDescent="0.25">
      <c r="A422" s="396" t="s">
        <v>1724</v>
      </c>
      <c r="B422" s="219"/>
      <c r="C422" s="394"/>
      <c r="D422" s="394"/>
      <c r="E422" s="390">
        <v>70000</v>
      </c>
      <c r="F422" s="395"/>
      <c r="G422" s="230"/>
      <c r="H422" s="230"/>
      <c r="I422" s="230"/>
      <c r="J422" s="230"/>
    </row>
    <row r="423" spans="1:10" ht="15" customHeight="1" x14ac:dyDescent="0.25">
      <c r="A423" s="396" t="s">
        <v>1725</v>
      </c>
      <c r="B423" s="219"/>
      <c r="C423" s="394"/>
      <c r="D423" s="394"/>
      <c r="E423" s="390">
        <v>25000</v>
      </c>
      <c r="F423" s="395"/>
      <c r="G423" s="230"/>
      <c r="H423" s="230"/>
      <c r="I423" s="230"/>
      <c r="J423" s="230"/>
    </row>
    <row r="424" spans="1:10" x14ac:dyDescent="0.25">
      <c r="A424" s="396" t="s">
        <v>1726</v>
      </c>
      <c r="B424" s="219"/>
      <c r="C424" s="394"/>
      <c r="D424" s="394"/>
      <c r="E424" s="390">
        <v>184000</v>
      </c>
      <c r="F424" s="395"/>
      <c r="G424" s="230"/>
      <c r="H424" s="230"/>
      <c r="I424" s="230"/>
      <c r="J424" s="230"/>
    </row>
    <row r="425" spans="1:10" x14ac:dyDescent="0.25">
      <c r="A425" s="396" t="s">
        <v>1727</v>
      </c>
      <c r="B425" s="219"/>
      <c r="C425" s="394"/>
      <c r="D425" s="394"/>
      <c r="E425" s="390">
        <v>6900000</v>
      </c>
      <c r="F425" s="395"/>
      <c r="G425" s="230"/>
      <c r="H425" s="230"/>
      <c r="I425" s="230"/>
      <c r="J425" s="230"/>
    </row>
    <row r="426" spans="1:10" ht="24" x14ac:dyDescent="0.25">
      <c r="A426" s="396" t="s">
        <v>1728</v>
      </c>
      <c r="B426" s="219"/>
      <c r="C426" s="394"/>
      <c r="D426" s="394"/>
      <c r="E426" s="390">
        <v>100000</v>
      </c>
      <c r="F426" s="395"/>
      <c r="G426" s="230"/>
      <c r="H426" s="230"/>
      <c r="I426" s="230"/>
      <c r="J426" s="230"/>
    </row>
    <row r="427" spans="1:10" x14ac:dyDescent="0.25">
      <c r="A427" s="396" t="s">
        <v>1729</v>
      </c>
      <c r="B427" s="219"/>
      <c r="C427" s="394"/>
      <c r="D427" s="394"/>
      <c r="E427" s="390">
        <v>20000</v>
      </c>
      <c r="F427" s="395"/>
      <c r="G427" s="230"/>
      <c r="H427" s="230"/>
      <c r="I427" s="230"/>
      <c r="J427" s="230"/>
    </row>
    <row r="428" spans="1:10" x14ac:dyDescent="0.25">
      <c r="A428" s="396" t="s">
        <v>1730</v>
      </c>
      <c r="B428" s="219"/>
      <c r="C428" s="394"/>
      <c r="D428" s="394"/>
      <c r="E428" s="390">
        <v>80000</v>
      </c>
      <c r="F428" s="395"/>
      <c r="G428" s="230"/>
      <c r="H428" s="230"/>
      <c r="I428" s="230"/>
      <c r="J428" s="230"/>
    </row>
    <row r="429" spans="1:10" x14ac:dyDescent="0.25">
      <c r="A429" s="396" t="s">
        <v>1731</v>
      </c>
      <c r="B429" s="219"/>
      <c r="C429" s="394"/>
      <c r="D429" s="394"/>
      <c r="E429" s="390">
        <v>535000</v>
      </c>
      <c r="F429" s="395"/>
      <c r="G429" s="230"/>
      <c r="H429" s="230"/>
      <c r="I429" s="230"/>
      <c r="J429" s="230"/>
    </row>
    <row r="430" spans="1:10" ht="24" x14ac:dyDescent="0.25">
      <c r="A430" s="396" t="s">
        <v>1732</v>
      </c>
      <c r="B430" s="219"/>
      <c r="C430" s="394"/>
      <c r="D430" s="394"/>
      <c r="E430" s="390">
        <v>100000</v>
      </c>
      <c r="F430" s="395"/>
      <c r="G430" s="230"/>
      <c r="H430" s="230"/>
      <c r="I430" s="230"/>
      <c r="J430" s="230"/>
    </row>
    <row r="431" spans="1:10" ht="16.5" customHeight="1" x14ac:dyDescent="0.25">
      <c r="A431" s="396" t="s">
        <v>1733</v>
      </c>
      <c r="B431" s="219"/>
      <c r="C431" s="394"/>
      <c r="D431" s="394"/>
      <c r="E431" s="390">
        <v>461430</v>
      </c>
      <c r="F431" s="395"/>
      <c r="G431" s="230"/>
      <c r="H431" s="230"/>
      <c r="I431" s="230"/>
      <c r="J431" s="230"/>
    </row>
    <row r="432" spans="1:10" ht="19.5" customHeight="1" x14ac:dyDescent="0.25">
      <c r="A432" s="396" t="s">
        <v>1734</v>
      </c>
      <c r="B432" s="219"/>
      <c r="C432" s="394"/>
      <c r="D432" s="394"/>
      <c r="E432" s="390">
        <v>186999.96</v>
      </c>
      <c r="F432" s="395"/>
      <c r="G432" s="230"/>
      <c r="H432" s="230"/>
      <c r="I432" s="230"/>
      <c r="J432" s="230"/>
    </row>
    <row r="433" spans="1:10" x14ac:dyDescent="0.25">
      <c r="A433" s="396" t="s">
        <v>1735</v>
      </c>
      <c r="B433" s="219"/>
      <c r="C433" s="394"/>
      <c r="D433" s="394"/>
      <c r="E433" s="390">
        <v>75000</v>
      </c>
      <c r="F433" s="395"/>
      <c r="G433" s="230"/>
      <c r="H433" s="230"/>
      <c r="I433" s="230"/>
      <c r="J433" s="230"/>
    </row>
    <row r="434" spans="1:10" ht="24" x14ac:dyDescent="0.25">
      <c r="A434" s="396" t="s">
        <v>1736</v>
      </c>
      <c r="B434" s="219"/>
      <c r="C434" s="394"/>
      <c r="D434" s="394"/>
      <c r="E434" s="390">
        <v>20000</v>
      </c>
      <c r="F434" s="395"/>
      <c r="G434" s="230"/>
      <c r="H434" s="230"/>
      <c r="I434" s="230"/>
      <c r="J434" s="230"/>
    </row>
    <row r="435" spans="1:10" x14ac:dyDescent="0.25">
      <c r="A435" s="396" t="s">
        <v>1737</v>
      </c>
      <c r="B435" s="219"/>
      <c r="C435" s="394"/>
      <c r="D435" s="394"/>
      <c r="E435" s="390">
        <v>70000</v>
      </c>
      <c r="F435" s="395"/>
      <c r="G435" s="230"/>
      <c r="H435" s="230"/>
      <c r="I435" s="230"/>
      <c r="J435" s="230"/>
    </row>
    <row r="436" spans="1:10" x14ac:dyDescent="0.25">
      <c r="A436" s="396" t="s">
        <v>1738</v>
      </c>
      <c r="B436" s="219"/>
      <c r="C436" s="394"/>
      <c r="D436" s="394"/>
      <c r="E436" s="390">
        <v>20000</v>
      </c>
      <c r="F436" s="395"/>
      <c r="G436" s="230"/>
      <c r="H436" s="230"/>
      <c r="I436" s="230"/>
      <c r="J436" s="230"/>
    </row>
    <row r="437" spans="1:10" x14ac:dyDescent="0.25">
      <c r="A437" s="396" t="s">
        <v>1739</v>
      </c>
      <c r="B437" s="219"/>
      <c r="C437" s="394"/>
      <c r="D437" s="394"/>
      <c r="E437" s="390">
        <v>46800</v>
      </c>
      <c r="F437" s="395"/>
      <c r="G437" s="230"/>
      <c r="H437" s="230"/>
      <c r="I437" s="230"/>
      <c r="J437" s="230"/>
    </row>
    <row r="438" spans="1:10" x14ac:dyDescent="0.25">
      <c r="A438" s="396" t="s">
        <v>1740</v>
      </c>
      <c r="B438" s="219"/>
      <c r="C438" s="394"/>
      <c r="D438" s="394"/>
      <c r="E438" s="390">
        <v>36000</v>
      </c>
      <c r="F438" s="395"/>
      <c r="G438" s="230"/>
      <c r="H438" s="230"/>
      <c r="I438" s="230"/>
      <c r="J438" s="230"/>
    </row>
    <row r="439" spans="1:10" ht="18.75" customHeight="1" x14ac:dyDescent="0.25">
      <c r="A439" s="396" t="s">
        <v>1741</v>
      </c>
      <c r="B439" s="219"/>
      <c r="C439" s="394"/>
      <c r="D439" s="394"/>
      <c r="E439" s="390">
        <v>75000</v>
      </c>
      <c r="F439" s="395"/>
      <c r="G439" s="230"/>
      <c r="H439" s="230"/>
      <c r="I439" s="230"/>
      <c r="J439" s="230"/>
    </row>
    <row r="440" spans="1:10" x14ac:dyDescent="0.25">
      <c r="A440" s="396" t="s">
        <v>1742</v>
      </c>
      <c r="B440" s="219"/>
      <c r="C440" s="394"/>
      <c r="D440" s="394"/>
      <c r="E440" s="390">
        <v>20000</v>
      </c>
      <c r="F440" s="395"/>
      <c r="G440" s="230"/>
      <c r="H440" s="230"/>
      <c r="I440" s="230"/>
      <c r="J440" s="230"/>
    </row>
    <row r="441" spans="1:10" x14ac:dyDescent="0.25">
      <c r="A441" s="396" t="s">
        <v>1743</v>
      </c>
      <c r="B441" s="219"/>
      <c r="C441" s="394"/>
      <c r="D441" s="394"/>
      <c r="E441" s="390">
        <v>166000</v>
      </c>
      <c r="F441" s="395"/>
      <c r="G441" s="230"/>
      <c r="H441" s="230"/>
      <c r="I441" s="230"/>
      <c r="J441" s="230"/>
    </row>
    <row r="442" spans="1:10" ht="24" x14ac:dyDescent="0.25">
      <c r="A442" s="396" t="s">
        <v>1744</v>
      </c>
      <c r="B442" s="219"/>
      <c r="C442" s="394"/>
      <c r="D442" s="394"/>
      <c r="E442" s="390">
        <v>129960</v>
      </c>
      <c r="F442" s="395"/>
      <c r="G442" s="230"/>
      <c r="H442" s="230"/>
      <c r="I442" s="230"/>
      <c r="J442" s="230"/>
    </row>
    <row r="443" spans="1:10" ht="24" x14ac:dyDescent="0.25">
      <c r="A443" s="396" t="s">
        <v>1745</v>
      </c>
      <c r="B443" s="219"/>
      <c r="C443" s="394"/>
      <c r="D443" s="394"/>
      <c r="E443" s="390">
        <v>27000</v>
      </c>
      <c r="F443" s="395"/>
      <c r="G443" s="230"/>
      <c r="H443" s="230"/>
      <c r="I443" s="230"/>
      <c r="J443" s="230"/>
    </row>
    <row r="444" spans="1:10" x14ac:dyDescent="0.25">
      <c r="A444" s="396" t="s">
        <v>1746</v>
      </c>
      <c r="B444" s="219"/>
      <c r="C444" s="394"/>
      <c r="D444" s="394"/>
      <c r="E444" s="390">
        <v>205067.75999999998</v>
      </c>
      <c r="F444" s="395"/>
      <c r="G444" s="230"/>
      <c r="H444" s="230"/>
      <c r="I444" s="230"/>
      <c r="J444" s="230"/>
    </row>
    <row r="445" spans="1:10" x14ac:dyDescent="0.25">
      <c r="A445" s="396" t="s">
        <v>1747</v>
      </c>
      <c r="B445" s="219"/>
      <c r="C445" s="394"/>
      <c r="D445" s="394"/>
      <c r="E445" s="390">
        <v>75831.189999999988</v>
      </c>
      <c r="F445" s="395"/>
      <c r="G445" s="230"/>
      <c r="H445" s="230"/>
      <c r="I445" s="230"/>
      <c r="J445" s="230"/>
    </row>
    <row r="446" spans="1:10" x14ac:dyDescent="0.25">
      <c r="A446" s="396" t="s">
        <v>1748</v>
      </c>
      <c r="B446" s="219"/>
      <c r="C446" s="394"/>
      <c r="D446" s="394"/>
      <c r="E446" s="390">
        <v>250000</v>
      </c>
      <c r="F446" s="395"/>
      <c r="G446" s="230"/>
      <c r="H446" s="230"/>
      <c r="I446" s="230"/>
      <c r="J446" s="230"/>
    </row>
    <row r="447" spans="1:10" ht="24" x14ac:dyDescent="0.25">
      <c r="A447" s="396" t="s">
        <v>1749</v>
      </c>
      <c r="B447" s="219"/>
      <c r="C447" s="394"/>
      <c r="D447" s="394"/>
      <c r="E447" s="390">
        <v>101244</v>
      </c>
      <c r="F447" s="395"/>
      <c r="G447" s="230"/>
      <c r="H447" s="230"/>
      <c r="I447" s="230"/>
      <c r="J447" s="230"/>
    </row>
    <row r="448" spans="1:10" x14ac:dyDescent="0.25">
      <c r="A448" s="396" t="s">
        <v>1750</v>
      </c>
      <c r="B448" s="219"/>
      <c r="C448" s="394"/>
      <c r="D448" s="394"/>
      <c r="E448" s="390">
        <v>684682</v>
      </c>
      <c r="F448" s="395"/>
      <c r="G448" s="230"/>
      <c r="H448" s="230"/>
      <c r="I448" s="230"/>
      <c r="J448" s="230"/>
    </row>
    <row r="449" spans="1:10" x14ac:dyDescent="0.25">
      <c r="A449" s="396" t="s">
        <v>1751</v>
      </c>
      <c r="B449" s="219"/>
      <c r="C449" s="394"/>
      <c r="D449" s="394"/>
      <c r="E449" s="390">
        <v>30226</v>
      </c>
      <c r="F449" s="395"/>
      <c r="G449" s="230"/>
      <c r="H449" s="230"/>
      <c r="I449" s="230"/>
      <c r="J449" s="230"/>
    </row>
    <row r="450" spans="1:10" ht="18" x14ac:dyDescent="0.25">
      <c r="A450" s="79" t="s">
        <v>58</v>
      </c>
      <c r="B450" s="80"/>
      <c r="C450" s="80"/>
      <c r="D450" s="80"/>
      <c r="E450" s="400">
        <f>E5+E349+E202</f>
        <v>66680561.640000001</v>
      </c>
      <c r="F450" s="80"/>
      <c r="G450" s="81"/>
      <c r="H450" s="81"/>
      <c r="I450" s="81"/>
      <c r="J450" s="81"/>
    </row>
    <row r="451" spans="1:10" x14ac:dyDescent="0.2">
      <c r="A451" s="101" t="s">
        <v>638</v>
      </c>
      <c r="B451" s="59"/>
      <c r="C451" s="59"/>
      <c r="D451" s="59"/>
      <c r="E451" s="59"/>
      <c r="F451" s="59"/>
      <c r="G451" s="24"/>
      <c r="H451" s="23"/>
      <c r="I451" s="23"/>
      <c r="J451" s="23"/>
    </row>
  </sheetData>
  <mergeCells count="3">
    <mergeCell ref="A1:J1"/>
    <mergeCell ref="A2:J2"/>
    <mergeCell ref="B3:J3"/>
  </mergeCells>
  <pageMargins left="0.70866141732283472" right="0.70866141732283472" top="0.74803149606299213" bottom="0.74803149606299213" header="0.31496062992125984" footer="0.31496062992125984"/>
  <pageSetup paperSize="8" scale="8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X81"/>
  <sheetViews>
    <sheetView zoomScaleNormal="100" zoomScaleSheetLayoutView="85" workbookViewId="0">
      <selection activeCell="G11" sqref="G11"/>
    </sheetView>
  </sheetViews>
  <sheetFormatPr baseColWidth="10" defaultColWidth="11.42578125" defaultRowHeight="12" x14ac:dyDescent="0.2"/>
  <cols>
    <col min="1" max="1" width="65.28515625" style="23" customWidth="1"/>
    <col min="2" max="2" width="17.140625" style="23" customWidth="1"/>
    <col min="3" max="3" width="17" style="23" customWidth="1"/>
    <col min="4" max="4" width="16.42578125" style="23" customWidth="1"/>
    <col min="5" max="5" width="14.140625" style="23" customWidth="1"/>
    <col min="6" max="6" width="13.42578125" style="23" customWidth="1"/>
    <col min="7" max="7" width="14.42578125" style="23" customWidth="1"/>
    <col min="8" max="8" width="24.42578125" style="23" customWidth="1"/>
    <col min="9" max="9" width="20.85546875" style="23" customWidth="1"/>
    <col min="10" max="16384" width="11.42578125" style="23"/>
  </cols>
  <sheetData>
    <row r="1" spans="1:24" ht="18" x14ac:dyDescent="0.2">
      <c r="A1" s="571" t="s">
        <v>1752</v>
      </c>
      <c r="B1" s="571"/>
      <c r="C1" s="571"/>
      <c r="D1" s="571"/>
      <c r="E1" s="571"/>
      <c r="F1" s="571"/>
      <c r="G1" s="571"/>
      <c r="H1" s="571"/>
      <c r="I1" s="571"/>
    </row>
    <row r="2" spans="1:24" s="222" customFormat="1" ht="19.5" customHeight="1" x14ac:dyDescent="0.2">
      <c r="A2" s="74" t="s">
        <v>1753</v>
      </c>
      <c r="B2" s="572" t="s">
        <v>174</v>
      </c>
      <c r="C2" s="572"/>
      <c r="D2" s="572"/>
      <c r="E2" s="572"/>
      <c r="F2" s="572"/>
      <c r="G2" s="572"/>
      <c r="H2" s="572"/>
      <c r="I2" s="572"/>
      <c r="J2" s="221"/>
      <c r="K2" s="221"/>
      <c r="L2" s="221"/>
      <c r="M2" s="221"/>
      <c r="N2" s="221"/>
      <c r="O2" s="221"/>
      <c r="P2" s="221"/>
      <c r="Q2" s="221"/>
      <c r="R2" s="221"/>
      <c r="S2" s="221"/>
      <c r="T2" s="221"/>
      <c r="U2" s="221"/>
      <c r="V2" s="221"/>
      <c r="W2" s="221"/>
      <c r="X2" s="221"/>
    </row>
    <row r="3" spans="1:24" s="6" customFormat="1" ht="31.5" customHeight="1" x14ac:dyDescent="0.2">
      <c r="A3" s="566" t="s">
        <v>1754</v>
      </c>
      <c r="B3" s="574" t="s">
        <v>1755</v>
      </c>
      <c r="C3" s="574" t="s">
        <v>1756</v>
      </c>
      <c r="D3" s="574" t="s">
        <v>1757</v>
      </c>
      <c r="E3" s="129" t="s">
        <v>1758</v>
      </c>
      <c r="F3" s="129" t="s">
        <v>1759</v>
      </c>
      <c r="G3" s="128" t="s">
        <v>1760</v>
      </c>
      <c r="H3" s="566" t="s">
        <v>1761</v>
      </c>
      <c r="I3" s="566" t="s">
        <v>1762</v>
      </c>
    </row>
    <row r="4" spans="1:24" s="6" customFormat="1" ht="28.5" customHeight="1" x14ac:dyDescent="0.2">
      <c r="A4" s="573"/>
      <c r="B4" s="575"/>
      <c r="C4" s="575"/>
      <c r="D4" s="575"/>
      <c r="E4" s="141" t="s">
        <v>1763</v>
      </c>
      <c r="F4" s="141" t="s">
        <v>1763</v>
      </c>
      <c r="G4" s="141" t="s">
        <v>1763</v>
      </c>
      <c r="H4" s="573"/>
      <c r="I4" s="573"/>
    </row>
    <row r="5" spans="1:24" s="77" customFormat="1" ht="36" x14ac:dyDescent="0.2">
      <c r="A5" s="190" t="s">
        <v>1764</v>
      </c>
      <c r="B5" s="191" t="s">
        <v>1765</v>
      </c>
      <c r="C5" s="192" t="s">
        <v>1766</v>
      </c>
      <c r="D5" s="193">
        <v>134167</v>
      </c>
      <c r="E5" s="194">
        <v>134167</v>
      </c>
      <c r="F5" s="195"/>
      <c r="G5" s="196"/>
      <c r="H5" s="197" t="s">
        <v>1767</v>
      </c>
      <c r="I5" s="161" t="s">
        <v>1768</v>
      </c>
    </row>
    <row r="6" spans="1:24" ht="36" x14ac:dyDescent="0.2">
      <c r="A6" s="198" t="s">
        <v>1769</v>
      </c>
      <c r="B6" s="191" t="s">
        <v>1765</v>
      </c>
      <c r="C6" s="199" t="s">
        <v>1770</v>
      </c>
      <c r="D6" s="193">
        <v>118333</v>
      </c>
      <c r="E6" s="200">
        <v>118333</v>
      </c>
      <c r="F6" s="195"/>
      <c r="G6" s="196"/>
      <c r="H6" s="197" t="s">
        <v>1767</v>
      </c>
      <c r="I6" s="161" t="s">
        <v>1768</v>
      </c>
    </row>
    <row r="7" spans="1:24" ht="36" x14ac:dyDescent="0.2">
      <c r="A7" s="198" t="s">
        <v>1771</v>
      </c>
      <c r="B7" s="191" t="s">
        <v>1765</v>
      </c>
      <c r="C7" s="199" t="s">
        <v>1772</v>
      </c>
      <c r="D7" s="193">
        <v>69000</v>
      </c>
      <c r="E7" s="200">
        <v>69000</v>
      </c>
      <c r="F7" s="195"/>
      <c r="G7" s="196"/>
      <c r="H7" s="197" t="s">
        <v>1767</v>
      </c>
      <c r="I7" s="161" t="s">
        <v>1768</v>
      </c>
    </row>
    <row r="8" spans="1:24" ht="36" x14ac:dyDescent="0.2">
      <c r="A8" s="198" t="s">
        <v>1773</v>
      </c>
      <c r="B8" s="191" t="s">
        <v>1765</v>
      </c>
      <c r="C8" s="199" t="s">
        <v>1774</v>
      </c>
      <c r="D8" s="193">
        <v>50150</v>
      </c>
      <c r="E8" s="200">
        <v>50150</v>
      </c>
      <c r="F8" s="195"/>
      <c r="G8" s="196"/>
      <c r="H8" s="197" t="s">
        <v>1767</v>
      </c>
      <c r="I8" s="161" t="s">
        <v>1768</v>
      </c>
    </row>
    <row r="9" spans="1:24" ht="36" x14ac:dyDescent="0.2">
      <c r="A9" s="198" t="s">
        <v>1775</v>
      </c>
      <c r="B9" s="191" t="s">
        <v>1765</v>
      </c>
      <c r="C9" s="199" t="s">
        <v>1776</v>
      </c>
      <c r="D9" s="193">
        <v>84000</v>
      </c>
      <c r="E9" s="200">
        <v>84000</v>
      </c>
      <c r="F9" s="200">
        <v>102000</v>
      </c>
      <c r="G9" s="200">
        <v>102000</v>
      </c>
      <c r="H9" s="197" t="s">
        <v>1767</v>
      </c>
      <c r="I9" s="161" t="s">
        <v>1768</v>
      </c>
    </row>
    <row r="10" spans="1:24" ht="36" x14ac:dyDescent="0.2">
      <c r="A10" s="198" t="s">
        <v>1777</v>
      </c>
      <c r="B10" s="191" t="s">
        <v>1765</v>
      </c>
      <c r="C10" s="199" t="s">
        <v>1778</v>
      </c>
      <c r="D10" s="193">
        <v>78000</v>
      </c>
      <c r="E10" s="200">
        <v>78000</v>
      </c>
      <c r="F10" s="200">
        <v>96000</v>
      </c>
      <c r="G10" s="200">
        <v>96000</v>
      </c>
      <c r="H10" s="197" t="s">
        <v>1767</v>
      </c>
      <c r="I10" s="161" t="s">
        <v>1768</v>
      </c>
    </row>
    <row r="11" spans="1:24" ht="36" x14ac:dyDescent="0.2">
      <c r="A11" s="198" t="s">
        <v>1779</v>
      </c>
      <c r="B11" s="191" t="s">
        <v>1765</v>
      </c>
      <c r="C11" s="199" t="s">
        <v>1780</v>
      </c>
      <c r="D11" s="193">
        <v>98333.33</v>
      </c>
      <c r="E11" s="200">
        <v>98333.33</v>
      </c>
      <c r="F11" s="200">
        <v>12500</v>
      </c>
      <c r="G11" s="200">
        <v>0</v>
      </c>
      <c r="H11" s="197" t="s">
        <v>1767</v>
      </c>
      <c r="I11" s="161" t="s">
        <v>1768</v>
      </c>
      <c r="K11" s="122"/>
    </row>
    <row r="12" spans="1:24" ht="36" x14ac:dyDescent="0.2">
      <c r="A12" s="201" t="s">
        <v>1781</v>
      </c>
      <c r="B12" s="191" t="s">
        <v>1765</v>
      </c>
      <c r="C12" s="202" t="s">
        <v>1782</v>
      </c>
      <c r="D12" s="193">
        <v>142400</v>
      </c>
      <c r="E12" s="200">
        <v>142400</v>
      </c>
      <c r="F12" s="200">
        <v>12000</v>
      </c>
      <c r="G12" s="200">
        <v>0</v>
      </c>
      <c r="H12" s="197" t="s">
        <v>1767</v>
      </c>
      <c r="I12" s="161" t="s">
        <v>1768</v>
      </c>
    </row>
    <row r="13" spans="1:24" ht="36" x14ac:dyDescent="0.2">
      <c r="A13" s="201" t="s">
        <v>1783</v>
      </c>
      <c r="B13" s="191" t="s">
        <v>1765</v>
      </c>
      <c r="C13" s="202" t="s">
        <v>1784</v>
      </c>
      <c r="D13" s="193">
        <v>91333</v>
      </c>
      <c r="E13" s="200">
        <v>91333</v>
      </c>
      <c r="F13" s="200">
        <v>120000</v>
      </c>
      <c r="G13" s="200">
        <v>120000</v>
      </c>
      <c r="H13" s="197" t="s">
        <v>1767</v>
      </c>
      <c r="I13" s="161" t="s">
        <v>1768</v>
      </c>
    </row>
    <row r="14" spans="1:24" ht="36" x14ac:dyDescent="0.2">
      <c r="A14" s="201" t="s">
        <v>1785</v>
      </c>
      <c r="B14" s="191" t="s">
        <v>1765</v>
      </c>
      <c r="C14" s="202" t="s">
        <v>1786</v>
      </c>
      <c r="D14" s="193">
        <v>94500</v>
      </c>
      <c r="E14" s="200">
        <v>94500</v>
      </c>
      <c r="F14" s="200">
        <v>60200</v>
      </c>
      <c r="G14" s="200">
        <v>126000</v>
      </c>
      <c r="H14" s="197" t="s">
        <v>1767</v>
      </c>
      <c r="I14" s="161" t="s">
        <v>1768</v>
      </c>
    </row>
    <row r="15" spans="1:24" ht="36" x14ac:dyDescent="0.2">
      <c r="A15" s="201" t="s">
        <v>1787</v>
      </c>
      <c r="B15" s="191" t="s">
        <v>1765</v>
      </c>
      <c r="C15" s="202" t="s">
        <v>1788</v>
      </c>
      <c r="D15" s="193">
        <v>50700</v>
      </c>
      <c r="E15" s="200">
        <v>50700</v>
      </c>
      <c r="F15" s="200">
        <v>108000</v>
      </c>
      <c r="G15" s="200">
        <v>108000</v>
      </c>
      <c r="H15" s="197" t="s">
        <v>1767</v>
      </c>
      <c r="I15" s="161" t="s">
        <v>1768</v>
      </c>
    </row>
    <row r="16" spans="1:24" ht="36" x14ac:dyDescent="0.2">
      <c r="A16" s="198" t="s">
        <v>1789</v>
      </c>
      <c r="B16" s="191" t="s">
        <v>1765</v>
      </c>
      <c r="C16" s="199" t="s">
        <v>1790</v>
      </c>
      <c r="D16" s="193">
        <v>54666</v>
      </c>
      <c r="E16" s="200">
        <v>54666</v>
      </c>
      <c r="F16" s="200">
        <v>120000</v>
      </c>
      <c r="G16" s="200">
        <v>120000</v>
      </c>
      <c r="H16" s="197" t="s">
        <v>1767</v>
      </c>
      <c r="I16" s="161" t="s">
        <v>1768</v>
      </c>
    </row>
    <row r="17" spans="1:9" ht="36" x14ac:dyDescent="0.2">
      <c r="A17" s="198" t="s">
        <v>1791</v>
      </c>
      <c r="B17" s="191" t="s">
        <v>1765</v>
      </c>
      <c r="C17" s="199" t="s">
        <v>1792</v>
      </c>
      <c r="D17" s="193">
        <v>50000</v>
      </c>
      <c r="E17" s="200">
        <v>50000</v>
      </c>
      <c r="F17" s="200">
        <v>120000</v>
      </c>
      <c r="G17" s="200">
        <v>120000</v>
      </c>
      <c r="H17" s="197" t="s">
        <v>1767</v>
      </c>
      <c r="I17" s="161" t="s">
        <v>1768</v>
      </c>
    </row>
    <row r="18" spans="1:9" ht="36" x14ac:dyDescent="0.2">
      <c r="A18" s="201" t="s">
        <v>1793</v>
      </c>
      <c r="B18" s="191" t="s">
        <v>1765</v>
      </c>
      <c r="C18" s="202" t="s">
        <v>1794</v>
      </c>
      <c r="D18" s="193">
        <v>85500</v>
      </c>
      <c r="E18" s="200">
        <v>85500</v>
      </c>
      <c r="F18" s="200">
        <v>150000</v>
      </c>
      <c r="G18" s="200">
        <v>150000</v>
      </c>
      <c r="H18" s="197" t="s">
        <v>1767</v>
      </c>
      <c r="I18" s="161" t="s">
        <v>1768</v>
      </c>
    </row>
    <row r="19" spans="1:9" ht="36" x14ac:dyDescent="0.2">
      <c r="A19" s="198" t="s">
        <v>1795</v>
      </c>
      <c r="B19" s="191" t="s">
        <v>1765</v>
      </c>
      <c r="C19" s="202" t="s">
        <v>1796</v>
      </c>
      <c r="D19" s="193">
        <v>50000</v>
      </c>
      <c r="E19" s="200">
        <v>50000</v>
      </c>
      <c r="F19" s="200">
        <v>120000</v>
      </c>
      <c r="G19" s="200">
        <v>120000</v>
      </c>
      <c r="H19" s="197" t="s">
        <v>1767</v>
      </c>
      <c r="I19" s="161" t="s">
        <v>1768</v>
      </c>
    </row>
    <row r="20" spans="1:9" ht="36" x14ac:dyDescent="0.2">
      <c r="A20" s="203" t="s">
        <v>1797</v>
      </c>
      <c r="B20" s="191" t="s">
        <v>1765</v>
      </c>
      <c r="C20" s="202" t="s">
        <v>1798</v>
      </c>
      <c r="D20" s="193">
        <v>124200</v>
      </c>
      <c r="E20" s="200">
        <v>124200</v>
      </c>
      <c r="F20" s="200">
        <v>57500</v>
      </c>
      <c r="G20" s="200">
        <v>0</v>
      </c>
      <c r="H20" s="197" t="s">
        <v>1767</v>
      </c>
      <c r="I20" s="161" t="s">
        <v>1768</v>
      </c>
    </row>
    <row r="21" spans="1:9" ht="36" x14ac:dyDescent="0.2">
      <c r="A21" s="203" t="s">
        <v>1797</v>
      </c>
      <c r="B21" s="191" t="s">
        <v>1765</v>
      </c>
      <c r="C21" s="202" t="s">
        <v>1799</v>
      </c>
      <c r="D21" s="193">
        <v>54333</v>
      </c>
      <c r="E21" s="200">
        <v>54333</v>
      </c>
      <c r="F21" s="200">
        <v>138000</v>
      </c>
      <c r="G21" s="200">
        <v>138000</v>
      </c>
      <c r="H21" s="197" t="s">
        <v>1767</v>
      </c>
      <c r="I21" s="161" t="s">
        <v>1768</v>
      </c>
    </row>
    <row r="22" spans="1:9" ht="36" x14ac:dyDescent="0.2">
      <c r="A22" s="203" t="s">
        <v>1797</v>
      </c>
      <c r="B22" s="191" t="s">
        <v>1765</v>
      </c>
      <c r="C22" s="202" t="s">
        <v>1800</v>
      </c>
      <c r="D22" s="193">
        <v>52512</v>
      </c>
      <c r="E22" s="200">
        <v>52512</v>
      </c>
      <c r="F22" s="200">
        <v>138000</v>
      </c>
      <c r="G22" s="200">
        <v>138000</v>
      </c>
      <c r="H22" s="197" t="s">
        <v>1767</v>
      </c>
      <c r="I22" s="161" t="s">
        <v>1768</v>
      </c>
    </row>
    <row r="23" spans="1:9" ht="36" x14ac:dyDescent="0.2">
      <c r="A23" s="204" t="s">
        <v>1801</v>
      </c>
      <c r="B23" s="191" t="s">
        <v>1765</v>
      </c>
      <c r="C23" s="202" t="s">
        <v>1802</v>
      </c>
      <c r="D23" s="193">
        <v>98400</v>
      </c>
      <c r="E23" s="200">
        <v>98400</v>
      </c>
      <c r="F23" s="200">
        <v>82000</v>
      </c>
      <c r="G23" s="200">
        <v>82000</v>
      </c>
      <c r="H23" s="197" t="s">
        <v>1767</v>
      </c>
      <c r="I23" s="161" t="s">
        <v>1768</v>
      </c>
    </row>
    <row r="24" spans="1:9" ht="78" customHeight="1" x14ac:dyDescent="0.2">
      <c r="A24" s="204" t="s">
        <v>1803</v>
      </c>
      <c r="B24" s="191" t="s">
        <v>1765</v>
      </c>
      <c r="C24" s="202" t="s">
        <v>1804</v>
      </c>
      <c r="D24" s="193">
        <v>84000</v>
      </c>
      <c r="E24" s="205">
        <v>84000</v>
      </c>
      <c r="F24" s="193">
        <v>84000</v>
      </c>
      <c r="G24" s="200">
        <v>84000</v>
      </c>
      <c r="H24" s="197" t="s">
        <v>1767</v>
      </c>
      <c r="I24" s="161" t="s">
        <v>1768</v>
      </c>
    </row>
    <row r="25" spans="1:9" ht="63.75" customHeight="1" x14ac:dyDescent="0.2">
      <c r="A25" s="204" t="s">
        <v>1805</v>
      </c>
      <c r="B25" s="191" t="s">
        <v>1765</v>
      </c>
      <c r="C25" s="202" t="s">
        <v>1806</v>
      </c>
      <c r="D25" s="193">
        <v>84000</v>
      </c>
      <c r="E25" s="205">
        <v>84000</v>
      </c>
      <c r="F25" s="193">
        <v>136500</v>
      </c>
      <c r="G25" s="200">
        <v>136500</v>
      </c>
      <c r="H25" s="197" t="s">
        <v>1767</v>
      </c>
      <c r="I25" s="161" t="s">
        <v>1768</v>
      </c>
    </row>
    <row r="26" spans="1:9" ht="59.25" customHeight="1" x14ac:dyDescent="0.2">
      <c r="A26" s="204" t="s">
        <v>1807</v>
      </c>
      <c r="B26" s="191" t="s">
        <v>1765</v>
      </c>
      <c r="C26" s="202" t="s">
        <v>1808</v>
      </c>
      <c r="D26" s="206">
        <v>68000</v>
      </c>
      <c r="E26" s="207">
        <v>68000</v>
      </c>
      <c r="F26" s="193">
        <v>102000</v>
      </c>
      <c r="G26" s="200">
        <v>102000</v>
      </c>
      <c r="H26" s="197" t="s">
        <v>1767</v>
      </c>
      <c r="I26" s="161" t="s">
        <v>1768</v>
      </c>
    </row>
    <row r="27" spans="1:9" ht="59.25" customHeight="1" x14ac:dyDescent="0.2">
      <c r="A27" s="204" t="s">
        <v>1809</v>
      </c>
      <c r="B27" s="191" t="s">
        <v>1765</v>
      </c>
      <c r="C27" s="202" t="s">
        <v>1810</v>
      </c>
      <c r="D27" s="206">
        <v>68000</v>
      </c>
      <c r="E27" s="207">
        <v>68000</v>
      </c>
      <c r="F27" s="193">
        <v>110500</v>
      </c>
      <c r="G27" s="200">
        <v>110500</v>
      </c>
      <c r="H27" s="197" t="s">
        <v>1767</v>
      </c>
      <c r="I27" s="161" t="s">
        <v>1768</v>
      </c>
    </row>
    <row r="28" spans="1:9" ht="59.25" customHeight="1" x14ac:dyDescent="0.2">
      <c r="A28" s="204" t="s">
        <v>1811</v>
      </c>
      <c r="B28" s="191" t="s">
        <v>1765</v>
      </c>
      <c r="C28" s="202" t="s">
        <v>1812</v>
      </c>
      <c r="D28" s="206">
        <v>68000</v>
      </c>
      <c r="E28" s="207">
        <v>68000</v>
      </c>
      <c r="F28" s="193">
        <v>68000</v>
      </c>
      <c r="G28" s="200">
        <v>68000</v>
      </c>
      <c r="H28" s="197" t="s">
        <v>1767</v>
      </c>
      <c r="I28" s="161" t="s">
        <v>1768</v>
      </c>
    </row>
    <row r="29" spans="1:9" ht="59.25" customHeight="1" x14ac:dyDescent="0.2">
      <c r="A29" s="203" t="s">
        <v>1813</v>
      </c>
      <c r="B29" s="191" t="s">
        <v>1765</v>
      </c>
      <c r="C29" s="202" t="s">
        <v>1814</v>
      </c>
      <c r="D29" s="206">
        <v>68000</v>
      </c>
      <c r="E29" s="207">
        <v>68000</v>
      </c>
      <c r="F29" s="193">
        <v>59500</v>
      </c>
      <c r="G29" s="200">
        <v>68000</v>
      </c>
      <c r="H29" s="197" t="s">
        <v>1767</v>
      </c>
      <c r="I29" s="161" t="s">
        <v>1768</v>
      </c>
    </row>
    <row r="30" spans="1:9" ht="59.25" customHeight="1" x14ac:dyDescent="0.2">
      <c r="A30" s="203" t="s">
        <v>1813</v>
      </c>
      <c r="B30" s="191" t="s">
        <v>1765</v>
      </c>
      <c r="C30" s="202" t="s">
        <v>1815</v>
      </c>
      <c r="D30" s="206">
        <v>68000</v>
      </c>
      <c r="E30" s="207">
        <v>68000</v>
      </c>
      <c r="F30" s="193">
        <v>110500</v>
      </c>
      <c r="G30" s="200">
        <v>110500</v>
      </c>
      <c r="H30" s="197" t="s">
        <v>1767</v>
      </c>
      <c r="I30" s="161" t="s">
        <v>1768</v>
      </c>
    </row>
    <row r="31" spans="1:9" ht="59.25" customHeight="1" x14ac:dyDescent="0.2">
      <c r="A31" s="203" t="s">
        <v>1813</v>
      </c>
      <c r="B31" s="191" t="s">
        <v>1765</v>
      </c>
      <c r="C31" s="202" t="s">
        <v>1816</v>
      </c>
      <c r="D31" s="206">
        <v>68000</v>
      </c>
      <c r="E31" s="207">
        <v>68000</v>
      </c>
      <c r="F31" s="193">
        <v>110500</v>
      </c>
      <c r="G31" s="200">
        <v>110500</v>
      </c>
      <c r="H31" s="197" t="s">
        <v>1767</v>
      </c>
      <c r="I31" s="161" t="s">
        <v>1768</v>
      </c>
    </row>
    <row r="32" spans="1:9" ht="36" x14ac:dyDescent="0.2">
      <c r="A32" s="208" t="s">
        <v>1817</v>
      </c>
      <c r="B32" s="191" t="s">
        <v>1765</v>
      </c>
      <c r="C32" s="199" t="s">
        <v>1818</v>
      </c>
      <c r="D32" s="193">
        <v>60000</v>
      </c>
      <c r="E32" s="200">
        <v>60000</v>
      </c>
      <c r="F32" s="193">
        <v>50000</v>
      </c>
      <c r="G32" s="200">
        <v>60000</v>
      </c>
      <c r="H32" s="197" t="s">
        <v>1767</v>
      </c>
      <c r="I32" s="161" t="s">
        <v>1768</v>
      </c>
    </row>
    <row r="33" spans="1:9" ht="78.75" customHeight="1" x14ac:dyDescent="0.2">
      <c r="A33" s="209" t="s">
        <v>1819</v>
      </c>
      <c r="B33" s="191" t="s">
        <v>1765</v>
      </c>
      <c r="C33" s="210" t="s">
        <v>1820</v>
      </c>
      <c r="D33" s="193">
        <v>60000</v>
      </c>
      <c r="E33" s="200">
        <v>60000</v>
      </c>
      <c r="F33" s="193">
        <v>60000</v>
      </c>
      <c r="G33" s="200">
        <v>60000</v>
      </c>
      <c r="H33" s="197" t="s">
        <v>1767</v>
      </c>
      <c r="I33" s="161" t="s">
        <v>1768</v>
      </c>
    </row>
    <row r="34" spans="1:9" ht="36" x14ac:dyDescent="0.2">
      <c r="A34" s="209" t="s">
        <v>1821</v>
      </c>
      <c r="B34" s="191" t="s">
        <v>1765</v>
      </c>
      <c r="C34" s="202" t="s">
        <v>1822</v>
      </c>
      <c r="D34" s="193">
        <v>90000</v>
      </c>
      <c r="E34" s="207">
        <v>90000</v>
      </c>
      <c r="F34" s="193">
        <v>8700</v>
      </c>
      <c r="G34" s="200">
        <v>90000</v>
      </c>
      <c r="H34" s="197" t="s">
        <v>1767</v>
      </c>
      <c r="I34" s="161" t="s">
        <v>1768</v>
      </c>
    </row>
    <row r="35" spans="1:9" ht="36" x14ac:dyDescent="0.2">
      <c r="A35" s="209" t="s">
        <v>1823</v>
      </c>
      <c r="B35" s="191" t="s">
        <v>1765</v>
      </c>
      <c r="C35" s="202" t="s">
        <v>1824</v>
      </c>
      <c r="D35" s="193">
        <v>90000</v>
      </c>
      <c r="E35" s="207">
        <v>90000</v>
      </c>
      <c r="F35" s="193">
        <v>3600</v>
      </c>
      <c r="G35" s="200">
        <v>90000</v>
      </c>
      <c r="H35" s="197" t="s">
        <v>1767</v>
      </c>
      <c r="I35" s="161" t="s">
        <v>1768</v>
      </c>
    </row>
    <row r="36" spans="1:9" ht="36" x14ac:dyDescent="0.2">
      <c r="A36" s="209" t="s">
        <v>1825</v>
      </c>
      <c r="B36" s="191" t="s">
        <v>1765</v>
      </c>
      <c r="C36" s="202" t="s">
        <v>1826</v>
      </c>
      <c r="D36" s="193">
        <v>90000</v>
      </c>
      <c r="E36" s="207">
        <v>90000</v>
      </c>
      <c r="F36" s="193">
        <v>4500</v>
      </c>
      <c r="G36" s="200">
        <v>90000</v>
      </c>
      <c r="H36" s="197" t="s">
        <v>1767</v>
      </c>
      <c r="I36" s="161" t="s">
        <v>1768</v>
      </c>
    </row>
    <row r="37" spans="1:9" ht="36" x14ac:dyDescent="0.2">
      <c r="A37" s="209" t="s">
        <v>1827</v>
      </c>
      <c r="B37" s="191" t="s">
        <v>1765</v>
      </c>
      <c r="C37" s="202" t="s">
        <v>1828</v>
      </c>
      <c r="D37" s="193">
        <v>90000</v>
      </c>
      <c r="E37" s="207">
        <v>90000</v>
      </c>
      <c r="F37" s="193">
        <v>0</v>
      </c>
      <c r="G37" s="200">
        <v>0</v>
      </c>
      <c r="H37" s="197" t="s">
        <v>1767</v>
      </c>
      <c r="I37" s="161" t="s">
        <v>1768</v>
      </c>
    </row>
    <row r="38" spans="1:9" ht="36" x14ac:dyDescent="0.2">
      <c r="A38" s="209" t="s">
        <v>1829</v>
      </c>
      <c r="B38" s="191" t="s">
        <v>1765</v>
      </c>
      <c r="C38" s="202" t="s">
        <v>1830</v>
      </c>
      <c r="D38" s="193">
        <v>90000</v>
      </c>
      <c r="E38" s="207">
        <v>90000</v>
      </c>
      <c r="F38" s="193">
        <v>97500</v>
      </c>
      <c r="G38" s="200">
        <v>97500</v>
      </c>
      <c r="H38" s="197" t="s">
        <v>1767</v>
      </c>
      <c r="I38" s="161" t="s">
        <v>1768</v>
      </c>
    </row>
    <row r="39" spans="1:9" ht="36" x14ac:dyDescent="0.2">
      <c r="A39" s="209" t="s">
        <v>1831</v>
      </c>
      <c r="B39" s="191" t="s">
        <v>1765</v>
      </c>
      <c r="C39" s="202" t="s">
        <v>1832</v>
      </c>
      <c r="D39" s="193">
        <v>90000</v>
      </c>
      <c r="E39" s="207">
        <v>90000</v>
      </c>
      <c r="F39" s="193">
        <v>97500</v>
      </c>
      <c r="G39" s="200">
        <v>97500</v>
      </c>
      <c r="H39" s="197" t="s">
        <v>1767</v>
      </c>
      <c r="I39" s="161" t="s">
        <v>1768</v>
      </c>
    </row>
    <row r="40" spans="1:9" ht="36" x14ac:dyDescent="0.2">
      <c r="A40" s="209" t="s">
        <v>1833</v>
      </c>
      <c r="B40" s="191" t="s">
        <v>1765</v>
      </c>
      <c r="C40" s="202" t="s">
        <v>1834</v>
      </c>
      <c r="D40" s="193">
        <v>60000</v>
      </c>
      <c r="E40" s="207">
        <v>60000</v>
      </c>
      <c r="F40" s="193">
        <v>67500</v>
      </c>
      <c r="G40" s="200">
        <v>67500</v>
      </c>
      <c r="H40" s="197" t="s">
        <v>1767</v>
      </c>
      <c r="I40" s="161" t="s">
        <v>1768</v>
      </c>
    </row>
    <row r="41" spans="1:9" ht="36" x14ac:dyDescent="0.2">
      <c r="A41" s="209" t="s">
        <v>1835</v>
      </c>
      <c r="B41" s="191" t="s">
        <v>1765</v>
      </c>
      <c r="C41" s="202" t="s">
        <v>1836</v>
      </c>
      <c r="D41" s="193">
        <v>60000</v>
      </c>
      <c r="E41" s="207">
        <v>60000</v>
      </c>
      <c r="F41" s="193">
        <v>67500</v>
      </c>
      <c r="G41" s="200">
        <v>67500</v>
      </c>
      <c r="H41" s="197" t="s">
        <v>1767</v>
      </c>
      <c r="I41" s="161" t="s">
        <v>1768</v>
      </c>
    </row>
    <row r="42" spans="1:9" ht="36" x14ac:dyDescent="0.2">
      <c r="A42" s="209" t="s">
        <v>1837</v>
      </c>
      <c r="B42" s="191" t="s">
        <v>1765</v>
      </c>
      <c r="C42" s="202" t="s">
        <v>1838</v>
      </c>
      <c r="D42" s="193">
        <v>60000</v>
      </c>
      <c r="E42" s="207">
        <v>60000</v>
      </c>
      <c r="F42" s="193">
        <v>0</v>
      </c>
      <c r="G42" s="200">
        <v>60000</v>
      </c>
      <c r="H42" s="197" t="s">
        <v>1767</v>
      </c>
      <c r="I42" s="161" t="s">
        <v>1768</v>
      </c>
    </row>
    <row r="43" spans="1:9" ht="42.75" customHeight="1" x14ac:dyDescent="0.2">
      <c r="A43" s="208" t="s">
        <v>1839</v>
      </c>
      <c r="B43" s="191" t="s">
        <v>1765</v>
      </c>
      <c r="C43" s="202" t="s">
        <v>1840</v>
      </c>
      <c r="D43" s="193">
        <v>66000</v>
      </c>
      <c r="E43" s="207">
        <v>66000</v>
      </c>
      <c r="F43" s="193">
        <v>59400</v>
      </c>
      <c r="G43" s="200">
        <v>66000</v>
      </c>
      <c r="H43" s="197" t="s">
        <v>1767</v>
      </c>
      <c r="I43" s="161" t="s">
        <v>1768</v>
      </c>
    </row>
    <row r="44" spans="1:9" ht="42.75" customHeight="1" x14ac:dyDescent="0.2">
      <c r="A44" s="208" t="s">
        <v>1841</v>
      </c>
      <c r="B44" s="191" t="s">
        <v>1765</v>
      </c>
      <c r="C44" s="202" t="s">
        <v>1842</v>
      </c>
      <c r="D44" s="193">
        <v>66000</v>
      </c>
      <c r="E44" s="207">
        <v>66000</v>
      </c>
      <c r="F44" s="193">
        <v>59400</v>
      </c>
      <c r="G44" s="200">
        <v>66000</v>
      </c>
      <c r="H44" s="197" t="s">
        <v>1767</v>
      </c>
      <c r="I44" s="161" t="s">
        <v>1768</v>
      </c>
    </row>
    <row r="45" spans="1:9" ht="36" x14ac:dyDescent="0.2">
      <c r="A45" s="211" t="s">
        <v>1764</v>
      </c>
      <c r="B45" s="191" t="s">
        <v>1765</v>
      </c>
      <c r="C45" s="178" t="s">
        <v>1843</v>
      </c>
      <c r="D45" s="193">
        <v>112500</v>
      </c>
      <c r="E45" s="207">
        <v>0</v>
      </c>
      <c r="F45" s="193">
        <v>112500</v>
      </c>
      <c r="G45" s="200">
        <v>112500</v>
      </c>
      <c r="H45" s="197" t="s">
        <v>1767</v>
      </c>
      <c r="I45" s="161" t="s">
        <v>1768</v>
      </c>
    </row>
    <row r="46" spans="1:9" ht="36" x14ac:dyDescent="0.2">
      <c r="A46" s="212" t="s">
        <v>1844</v>
      </c>
      <c r="B46" s="191" t="s">
        <v>1765</v>
      </c>
      <c r="C46" s="178" t="s">
        <v>1845</v>
      </c>
      <c r="D46" s="193">
        <v>72000</v>
      </c>
      <c r="E46" s="207">
        <v>0</v>
      </c>
      <c r="F46" s="193">
        <v>72000</v>
      </c>
      <c r="G46" s="200">
        <v>72000</v>
      </c>
      <c r="H46" s="197" t="s">
        <v>1767</v>
      </c>
      <c r="I46" s="161" t="s">
        <v>1768</v>
      </c>
    </row>
    <row r="47" spans="1:9" ht="48" x14ac:dyDescent="0.2">
      <c r="A47" s="212" t="s">
        <v>1846</v>
      </c>
      <c r="B47" s="191" t="s">
        <v>1765</v>
      </c>
      <c r="C47" s="178" t="s">
        <v>1847</v>
      </c>
      <c r="D47" s="193">
        <v>72000</v>
      </c>
      <c r="E47" s="207">
        <v>0</v>
      </c>
      <c r="F47" s="193">
        <v>72000</v>
      </c>
      <c r="G47" s="200">
        <v>72000</v>
      </c>
      <c r="H47" s="197" t="s">
        <v>1767</v>
      </c>
      <c r="I47" s="161" t="s">
        <v>1768</v>
      </c>
    </row>
    <row r="48" spans="1:9" ht="36" x14ac:dyDescent="0.2">
      <c r="A48" s="212" t="s">
        <v>1848</v>
      </c>
      <c r="B48" s="191" t="s">
        <v>1765</v>
      </c>
      <c r="C48" s="178" t="s">
        <v>1849</v>
      </c>
      <c r="D48" s="193">
        <v>72000</v>
      </c>
      <c r="E48" s="207">
        <v>0</v>
      </c>
      <c r="F48" s="193">
        <v>72000</v>
      </c>
      <c r="G48" s="200">
        <v>72000</v>
      </c>
      <c r="H48" s="197" t="s">
        <v>1767</v>
      </c>
      <c r="I48" s="161" t="s">
        <v>1768</v>
      </c>
    </row>
    <row r="49" spans="1:9" ht="36" x14ac:dyDescent="0.2">
      <c r="A49" s="212" t="s">
        <v>1850</v>
      </c>
      <c r="B49" s="191" t="s">
        <v>1765</v>
      </c>
      <c r="C49" s="178" t="s">
        <v>1851</v>
      </c>
      <c r="D49" s="193">
        <v>72000</v>
      </c>
      <c r="E49" s="207">
        <v>0</v>
      </c>
      <c r="F49" s="193">
        <v>72000</v>
      </c>
      <c r="G49" s="200">
        <v>72000</v>
      </c>
      <c r="H49" s="197" t="s">
        <v>1767</v>
      </c>
      <c r="I49" s="161" t="s">
        <v>1768</v>
      </c>
    </row>
    <row r="50" spans="1:9" ht="48" x14ac:dyDescent="0.2">
      <c r="A50" s="212" t="s">
        <v>1852</v>
      </c>
      <c r="B50" s="191" t="s">
        <v>1765</v>
      </c>
      <c r="C50" s="178" t="s">
        <v>1853</v>
      </c>
      <c r="D50" s="193">
        <v>72000</v>
      </c>
      <c r="E50" s="207">
        <v>0</v>
      </c>
      <c r="F50" s="193">
        <v>72000</v>
      </c>
      <c r="G50" s="200">
        <v>72000</v>
      </c>
      <c r="H50" s="197" t="s">
        <v>1767</v>
      </c>
      <c r="I50" s="161" t="s">
        <v>1768</v>
      </c>
    </row>
    <row r="51" spans="1:9" ht="36" x14ac:dyDescent="0.2">
      <c r="A51" s="212" t="s">
        <v>1854</v>
      </c>
      <c r="B51" s="191" t="s">
        <v>1765</v>
      </c>
      <c r="C51" s="178" t="s">
        <v>1855</v>
      </c>
      <c r="D51" s="193">
        <v>72000</v>
      </c>
      <c r="E51" s="207">
        <v>0</v>
      </c>
      <c r="F51" s="193">
        <v>72000</v>
      </c>
      <c r="G51" s="200">
        <v>72000</v>
      </c>
      <c r="H51" s="197" t="s">
        <v>1767</v>
      </c>
      <c r="I51" s="161" t="s">
        <v>1768</v>
      </c>
    </row>
    <row r="52" spans="1:9" ht="36" x14ac:dyDescent="0.2">
      <c r="A52" s="212" t="s">
        <v>1856</v>
      </c>
      <c r="B52" s="191" t="s">
        <v>1765</v>
      </c>
      <c r="C52" s="178" t="s">
        <v>1857</v>
      </c>
      <c r="D52" s="193">
        <v>72000</v>
      </c>
      <c r="E52" s="207">
        <v>0</v>
      </c>
      <c r="F52" s="193">
        <v>72000</v>
      </c>
      <c r="G52" s="200">
        <v>72000</v>
      </c>
      <c r="H52" s="197" t="s">
        <v>1767</v>
      </c>
      <c r="I52" s="161" t="s">
        <v>1768</v>
      </c>
    </row>
    <row r="53" spans="1:9" ht="36" x14ac:dyDescent="0.2">
      <c r="A53" s="212" t="s">
        <v>1858</v>
      </c>
      <c r="B53" s="191" t="s">
        <v>1765</v>
      </c>
      <c r="C53" s="178" t="s">
        <v>1859</v>
      </c>
      <c r="D53" s="193">
        <v>72000</v>
      </c>
      <c r="E53" s="207">
        <v>0</v>
      </c>
      <c r="F53" s="193">
        <v>72000</v>
      </c>
      <c r="G53" s="200">
        <v>72000</v>
      </c>
      <c r="H53" s="197" t="s">
        <v>1767</v>
      </c>
      <c r="I53" s="161" t="s">
        <v>1768</v>
      </c>
    </row>
    <row r="54" spans="1:9" ht="36" x14ac:dyDescent="0.2">
      <c r="A54" s="213" t="s">
        <v>1860</v>
      </c>
      <c r="B54" s="191" t="s">
        <v>1765</v>
      </c>
      <c r="C54" s="178" t="s">
        <v>1861</v>
      </c>
      <c r="D54" s="193">
        <v>75000</v>
      </c>
      <c r="E54" s="207">
        <v>0</v>
      </c>
      <c r="F54" s="193">
        <v>75000</v>
      </c>
      <c r="G54" s="200">
        <v>75000</v>
      </c>
      <c r="H54" s="197" t="s">
        <v>1767</v>
      </c>
      <c r="I54" s="161" t="s">
        <v>1768</v>
      </c>
    </row>
    <row r="55" spans="1:9" ht="36" x14ac:dyDescent="0.2">
      <c r="A55" s="212" t="s">
        <v>1862</v>
      </c>
      <c r="B55" s="191" t="s">
        <v>1765</v>
      </c>
      <c r="C55" s="178" t="s">
        <v>1863</v>
      </c>
      <c r="D55" s="193">
        <v>135000</v>
      </c>
      <c r="E55" s="207">
        <v>0</v>
      </c>
      <c r="F55" s="193">
        <v>135000</v>
      </c>
      <c r="G55" s="200">
        <v>135000</v>
      </c>
      <c r="H55" s="197" t="s">
        <v>1767</v>
      </c>
      <c r="I55" s="161" t="s">
        <v>1768</v>
      </c>
    </row>
    <row r="56" spans="1:9" ht="60" x14ac:dyDescent="0.2">
      <c r="A56" s="212" t="s">
        <v>1864</v>
      </c>
      <c r="B56" s="191" t="s">
        <v>1765</v>
      </c>
      <c r="C56" s="178" t="s">
        <v>1865</v>
      </c>
      <c r="D56" s="193">
        <v>84000</v>
      </c>
      <c r="E56" s="207">
        <v>0</v>
      </c>
      <c r="F56" s="193">
        <v>84000</v>
      </c>
      <c r="G56" s="200">
        <v>84000</v>
      </c>
      <c r="H56" s="197" t="s">
        <v>1767</v>
      </c>
      <c r="I56" s="161" t="s">
        <v>1768</v>
      </c>
    </row>
    <row r="57" spans="1:9" ht="60" x14ac:dyDescent="0.2">
      <c r="A57" s="212" t="s">
        <v>1866</v>
      </c>
      <c r="B57" s="191" t="s">
        <v>1765</v>
      </c>
      <c r="C57" s="178" t="s">
        <v>1867</v>
      </c>
      <c r="D57" s="193">
        <v>60000</v>
      </c>
      <c r="E57" s="207">
        <v>0</v>
      </c>
      <c r="F57" s="193">
        <v>60000</v>
      </c>
      <c r="G57" s="200">
        <v>60000</v>
      </c>
      <c r="H57" s="197" t="s">
        <v>1767</v>
      </c>
      <c r="I57" s="161" t="s">
        <v>1768</v>
      </c>
    </row>
    <row r="58" spans="1:9" ht="72" x14ac:dyDescent="0.2">
      <c r="A58" s="212" t="s">
        <v>1866</v>
      </c>
      <c r="B58" s="191" t="s">
        <v>1765</v>
      </c>
      <c r="C58" s="178" t="s">
        <v>1868</v>
      </c>
      <c r="D58" s="193">
        <v>60000</v>
      </c>
      <c r="E58" s="207">
        <v>0</v>
      </c>
      <c r="F58" s="193">
        <v>60000</v>
      </c>
      <c r="G58" s="200">
        <v>60000</v>
      </c>
      <c r="H58" s="197" t="s">
        <v>1767</v>
      </c>
      <c r="I58" s="161" t="s">
        <v>1768</v>
      </c>
    </row>
    <row r="59" spans="1:9" ht="60" x14ac:dyDescent="0.2">
      <c r="A59" s="212" t="s">
        <v>1866</v>
      </c>
      <c r="B59" s="191" t="s">
        <v>1765</v>
      </c>
      <c r="C59" s="178" t="s">
        <v>1869</v>
      </c>
      <c r="D59" s="193">
        <v>60000</v>
      </c>
      <c r="E59" s="207">
        <v>0</v>
      </c>
      <c r="F59" s="193">
        <v>60000</v>
      </c>
      <c r="G59" s="200">
        <v>60000</v>
      </c>
      <c r="H59" s="197" t="s">
        <v>1767</v>
      </c>
      <c r="I59" s="161" t="s">
        <v>1768</v>
      </c>
    </row>
    <row r="60" spans="1:9" ht="60" x14ac:dyDescent="0.2">
      <c r="A60" s="212" t="s">
        <v>1870</v>
      </c>
      <c r="B60" s="191" t="s">
        <v>1765</v>
      </c>
      <c r="C60" s="178" t="s">
        <v>1871</v>
      </c>
      <c r="D60" s="193">
        <v>60000</v>
      </c>
      <c r="E60" s="207">
        <v>0</v>
      </c>
      <c r="F60" s="193">
        <v>60000</v>
      </c>
      <c r="G60" s="200">
        <v>60000</v>
      </c>
      <c r="H60" s="197" t="s">
        <v>1767</v>
      </c>
      <c r="I60" s="161" t="s">
        <v>1768</v>
      </c>
    </row>
    <row r="61" spans="1:9" ht="60" x14ac:dyDescent="0.2">
      <c r="A61" s="212" t="s">
        <v>1870</v>
      </c>
      <c r="B61" s="191" t="s">
        <v>1765</v>
      </c>
      <c r="C61" s="178" t="s">
        <v>1872</v>
      </c>
      <c r="D61" s="193">
        <v>60000</v>
      </c>
      <c r="E61" s="207">
        <v>0</v>
      </c>
      <c r="F61" s="193">
        <v>60000</v>
      </c>
      <c r="G61" s="200">
        <v>60000</v>
      </c>
      <c r="H61" s="197" t="s">
        <v>1767</v>
      </c>
      <c r="I61" s="161" t="s">
        <v>1768</v>
      </c>
    </row>
    <row r="62" spans="1:9" ht="36" x14ac:dyDescent="0.2">
      <c r="A62" s="214" t="s">
        <v>1873</v>
      </c>
      <c r="B62" s="191" t="s">
        <v>1765</v>
      </c>
      <c r="C62" s="178" t="s">
        <v>1874</v>
      </c>
      <c r="D62" s="193">
        <v>96000</v>
      </c>
      <c r="E62" s="207">
        <v>0</v>
      </c>
      <c r="F62" s="193">
        <v>96000</v>
      </c>
      <c r="G62" s="200">
        <v>96000</v>
      </c>
      <c r="H62" s="197" t="s">
        <v>1767</v>
      </c>
      <c r="I62" s="161" t="s">
        <v>1768</v>
      </c>
    </row>
    <row r="63" spans="1:9" ht="36" x14ac:dyDescent="0.2">
      <c r="A63" s="212" t="s">
        <v>1875</v>
      </c>
      <c r="B63" s="191" t="s">
        <v>1765</v>
      </c>
      <c r="C63" s="178" t="s">
        <v>1876</v>
      </c>
      <c r="D63" s="193">
        <v>65000</v>
      </c>
      <c r="E63" s="207">
        <v>0</v>
      </c>
      <c r="F63" s="193">
        <v>65000</v>
      </c>
      <c r="G63" s="200">
        <v>65000</v>
      </c>
      <c r="H63" s="197" t="s">
        <v>1767</v>
      </c>
      <c r="I63" s="161" t="s">
        <v>1768</v>
      </c>
    </row>
    <row r="64" spans="1:9" ht="36" x14ac:dyDescent="0.2">
      <c r="A64" s="212" t="s">
        <v>1877</v>
      </c>
      <c r="B64" s="191" t="s">
        <v>1765</v>
      </c>
      <c r="C64" s="178" t="s">
        <v>1878</v>
      </c>
      <c r="D64" s="193">
        <v>50000</v>
      </c>
      <c r="E64" s="207">
        <v>0</v>
      </c>
      <c r="F64" s="193">
        <v>50000</v>
      </c>
      <c r="G64" s="200">
        <v>50000</v>
      </c>
      <c r="H64" s="197" t="s">
        <v>1767</v>
      </c>
      <c r="I64" s="161" t="s">
        <v>1768</v>
      </c>
    </row>
    <row r="65" spans="1:9" ht="48" x14ac:dyDescent="0.2">
      <c r="A65" s="214" t="s">
        <v>1879</v>
      </c>
      <c r="B65" s="191" t="s">
        <v>1765</v>
      </c>
      <c r="C65" s="178" t="s">
        <v>1880</v>
      </c>
      <c r="D65" s="193">
        <v>109250</v>
      </c>
      <c r="E65" s="207">
        <v>0</v>
      </c>
      <c r="F65" s="193">
        <v>109250</v>
      </c>
      <c r="G65" s="200">
        <v>109250</v>
      </c>
      <c r="H65" s="197" t="s">
        <v>1767</v>
      </c>
      <c r="I65" s="161" t="s">
        <v>1768</v>
      </c>
    </row>
    <row r="66" spans="1:9" ht="36" x14ac:dyDescent="0.2">
      <c r="A66" s="212" t="s">
        <v>1881</v>
      </c>
      <c r="B66" s="191" t="s">
        <v>1765</v>
      </c>
      <c r="C66" s="178" t="s">
        <v>1882</v>
      </c>
      <c r="D66" s="193">
        <v>103500</v>
      </c>
      <c r="E66" s="207">
        <v>0</v>
      </c>
      <c r="F66" s="193">
        <v>103500</v>
      </c>
      <c r="G66" s="200">
        <v>103500</v>
      </c>
      <c r="H66" s="197" t="s">
        <v>1767</v>
      </c>
      <c r="I66" s="161" t="s">
        <v>1768</v>
      </c>
    </row>
    <row r="67" spans="1:9" ht="36" x14ac:dyDescent="0.2">
      <c r="A67" s="212" t="s">
        <v>1883</v>
      </c>
      <c r="B67" s="191" t="s">
        <v>1765</v>
      </c>
      <c r="C67" s="178" t="s">
        <v>1884</v>
      </c>
      <c r="D67" s="193">
        <v>103500</v>
      </c>
      <c r="E67" s="207">
        <v>0</v>
      </c>
      <c r="F67" s="193">
        <v>103500</v>
      </c>
      <c r="G67" s="200">
        <v>103500</v>
      </c>
      <c r="H67" s="197" t="s">
        <v>1767</v>
      </c>
      <c r="I67" s="161" t="s">
        <v>1768</v>
      </c>
    </row>
    <row r="68" spans="1:9" ht="36" x14ac:dyDescent="0.2">
      <c r="A68" s="212" t="s">
        <v>1885</v>
      </c>
      <c r="B68" s="191" t="s">
        <v>1765</v>
      </c>
      <c r="C68" s="178" t="s">
        <v>1886</v>
      </c>
      <c r="D68" s="193">
        <v>60000</v>
      </c>
      <c r="E68" s="207">
        <v>0</v>
      </c>
      <c r="F68" s="193">
        <v>60000</v>
      </c>
      <c r="G68" s="200">
        <v>60000</v>
      </c>
      <c r="H68" s="197" t="s">
        <v>1767</v>
      </c>
      <c r="I68" s="161" t="s">
        <v>1768</v>
      </c>
    </row>
    <row r="69" spans="1:9" ht="36" x14ac:dyDescent="0.2">
      <c r="A69" s="214" t="s">
        <v>1887</v>
      </c>
      <c r="B69" s="191" t="s">
        <v>1765</v>
      </c>
      <c r="C69" s="178" t="s">
        <v>1888</v>
      </c>
      <c r="D69" s="193">
        <v>80500</v>
      </c>
      <c r="E69" s="207">
        <v>0</v>
      </c>
      <c r="F69" s="193">
        <v>80500</v>
      </c>
      <c r="G69" s="200">
        <v>80500</v>
      </c>
      <c r="H69" s="197" t="s">
        <v>1767</v>
      </c>
      <c r="I69" s="161" t="s">
        <v>1768</v>
      </c>
    </row>
    <row r="70" spans="1:9" ht="132" x14ac:dyDescent="0.2">
      <c r="A70" s="215" t="s">
        <v>1889</v>
      </c>
      <c r="B70" s="191" t="s">
        <v>1890</v>
      </c>
      <c r="C70" s="191" t="s">
        <v>1891</v>
      </c>
      <c r="D70" s="193">
        <v>1057902.56</v>
      </c>
      <c r="E70" s="207">
        <v>0</v>
      </c>
      <c r="F70" s="193">
        <v>1057902.56</v>
      </c>
      <c r="G70" s="200">
        <v>0</v>
      </c>
      <c r="H70" s="197" t="s">
        <v>1892</v>
      </c>
      <c r="I70" s="161" t="s">
        <v>1768</v>
      </c>
    </row>
    <row r="71" spans="1:9" ht="84" x14ac:dyDescent="0.2">
      <c r="A71" s="215" t="s">
        <v>1893</v>
      </c>
      <c r="B71" s="178" t="s">
        <v>1894</v>
      </c>
      <c r="C71" s="191" t="s">
        <v>1891</v>
      </c>
      <c r="D71" s="193">
        <v>397015.72</v>
      </c>
      <c r="E71" s="207">
        <v>0</v>
      </c>
      <c r="F71" s="193">
        <v>397015.72</v>
      </c>
      <c r="G71" s="200">
        <v>0</v>
      </c>
      <c r="H71" s="197" t="s">
        <v>1892</v>
      </c>
      <c r="I71" s="161" t="s">
        <v>1768</v>
      </c>
    </row>
    <row r="72" spans="1:9" ht="48" x14ac:dyDescent="0.2">
      <c r="A72" s="216" t="s">
        <v>1895</v>
      </c>
      <c r="B72" s="202" t="s">
        <v>1896</v>
      </c>
      <c r="C72" s="191" t="s">
        <v>1891</v>
      </c>
      <c r="D72" s="193">
        <v>1404082</v>
      </c>
      <c r="E72" s="207">
        <v>0</v>
      </c>
      <c r="F72" s="193">
        <v>1404082</v>
      </c>
      <c r="G72" s="200">
        <v>0</v>
      </c>
      <c r="H72" s="197" t="s">
        <v>1892</v>
      </c>
      <c r="I72" s="161" t="s">
        <v>1768</v>
      </c>
    </row>
    <row r="73" spans="1:9" ht="72" x14ac:dyDescent="0.2">
      <c r="A73" s="216" t="s">
        <v>1897</v>
      </c>
      <c r="B73" s="202" t="s">
        <v>1898</v>
      </c>
      <c r="C73" s="191" t="s">
        <v>1891</v>
      </c>
      <c r="D73" s="193">
        <v>316381.49</v>
      </c>
      <c r="E73" s="207">
        <v>0</v>
      </c>
      <c r="F73" s="193">
        <v>316381.49</v>
      </c>
      <c r="G73" s="200">
        <v>0</v>
      </c>
      <c r="H73" s="197" t="s">
        <v>1892</v>
      </c>
      <c r="I73" s="161" t="s">
        <v>1768</v>
      </c>
    </row>
    <row r="74" spans="1:9" ht="72" x14ac:dyDescent="0.2">
      <c r="A74" s="216" t="s">
        <v>1899</v>
      </c>
      <c r="B74" s="202" t="s">
        <v>1898</v>
      </c>
      <c r="C74" s="191" t="s">
        <v>1891</v>
      </c>
      <c r="D74" s="193">
        <v>388431.26</v>
      </c>
      <c r="E74" s="207">
        <v>0</v>
      </c>
      <c r="F74" s="193">
        <v>388431.26</v>
      </c>
      <c r="G74" s="200">
        <v>0</v>
      </c>
      <c r="H74" s="197" t="s">
        <v>1892</v>
      </c>
      <c r="I74" s="161" t="s">
        <v>1768</v>
      </c>
    </row>
    <row r="75" spans="1:9" ht="48" x14ac:dyDescent="0.2">
      <c r="A75" s="215" t="s">
        <v>1900</v>
      </c>
      <c r="B75" s="191" t="s">
        <v>1901</v>
      </c>
      <c r="C75" s="191" t="s">
        <v>1891</v>
      </c>
      <c r="D75" s="193" t="s">
        <v>1902</v>
      </c>
      <c r="E75" s="207">
        <v>0</v>
      </c>
      <c r="F75" s="193">
        <v>5360006.04</v>
      </c>
      <c r="G75" s="200">
        <v>12506680.76</v>
      </c>
      <c r="H75" s="197" t="s">
        <v>1903</v>
      </c>
      <c r="I75" s="161" t="s">
        <v>1768</v>
      </c>
    </row>
    <row r="76" spans="1:9" ht="84" x14ac:dyDescent="0.2">
      <c r="A76" s="217" t="s">
        <v>1904</v>
      </c>
      <c r="B76" s="218" t="s">
        <v>1905</v>
      </c>
      <c r="C76" s="191" t="s">
        <v>1891</v>
      </c>
      <c r="D76" s="193">
        <v>13300000</v>
      </c>
      <c r="E76" s="207">
        <v>0</v>
      </c>
      <c r="F76" s="193">
        <v>0</v>
      </c>
      <c r="G76" s="200">
        <v>13300000</v>
      </c>
      <c r="H76" s="197" t="s">
        <v>1906</v>
      </c>
      <c r="I76" s="161" t="s">
        <v>1768</v>
      </c>
    </row>
    <row r="77" spans="1:9" ht="36" x14ac:dyDescent="0.2">
      <c r="A77" s="219" t="s">
        <v>1907</v>
      </c>
      <c r="B77" s="191" t="s">
        <v>1908</v>
      </c>
      <c r="C77" s="191" t="s">
        <v>1891</v>
      </c>
      <c r="D77" s="193">
        <v>893657.15399999998</v>
      </c>
      <c r="E77" s="207">
        <v>0</v>
      </c>
      <c r="F77" s="193">
        <v>893657.15399999998</v>
      </c>
      <c r="G77" s="200">
        <v>0</v>
      </c>
      <c r="H77" s="197" t="s">
        <v>1909</v>
      </c>
      <c r="I77" s="161" t="s">
        <v>1768</v>
      </c>
    </row>
    <row r="78" spans="1:9" x14ac:dyDescent="0.2">
      <c r="A78" s="107" t="s">
        <v>1910</v>
      </c>
      <c r="B78" s="107"/>
      <c r="C78" s="107"/>
      <c r="D78" s="107"/>
      <c r="E78" s="108"/>
      <c r="F78" s="108"/>
      <c r="G78" s="108"/>
      <c r="H78" s="108"/>
      <c r="I78" s="108"/>
    </row>
    <row r="79" spans="1:9" x14ac:dyDescent="0.2">
      <c r="A79" s="55" t="s">
        <v>638</v>
      </c>
      <c r="B79" s="59"/>
      <c r="C79" s="59"/>
      <c r="D79" s="59"/>
      <c r="E79" s="24"/>
      <c r="F79" s="24"/>
      <c r="G79" s="24"/>
    </row>
    <row r="80" spans="1:9" x14ac:dyDescent="0.2">
      <c r="A80" s="99" t="s">
        <v>1911</v>
      </c>
      <c r="B80" s="58"/>
      <c r="C80" s="58"/>
      <c r="D80" s="58"/>
      <c r="E80" s="24"/>
      <c r="F80" s="24"/>
      <c r="G80" s="24"/>
    </row>
    <row r="81" spans="1:7" x14ac:dyDescent="0.2">
      <c r="A81" s="100" t="s">
        <v>1912</v>
      </c>
      <c r="B81" s="56"/>
      <c r="C81" s="56"/>
      <c r="D81" s="56"/>
      <c r="E81" s="24"/>
      <c r="F81" s="24"/>
      <c r="G81" s="24"/>
    </row>
  </sheetData>
  <mergeCells count="8">
    <mergeCell ref="A1:I1"/>
    <mergeCell ref="B2:I2"/>
    <mergeCell ref="A3:A4"/>
    <mergeCell ref="B3:B4"/>
    <mergeCell ref="C3:C4"/>
    <mergeCell ref="D3:D4"/>
    <mergeCell ref="H3:H4"/>
    <mergeCell ref="I3:I4"/>
  </mergeCells>
  <printOptions horizontalCentered="1"/>
  <pageMargins left="0" right="0" top="0.39370078740157483" bottom="1.0236220472440944" header="0.31496062992125984" footer="0.31496062992125984"/>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FMTO 01</vt:lpstr>
      <vt:lpstr>FMTO 002</vt:lpstr>
      <vt:lpstr>FMTO 03 </vt:lpstr>
      <vt:lpstr>FMTO 04</vt:lpstr>
      <vt:lpstr>FMTO 05</vt:lpstr>
      <vt:lpstr>FMTO 06</vt:lpstr>
      <vt:lpstr>FMTO 07</vt:lpstr>
      <vt:lpstr>FMTO 07.2</vt:lpstr>
      <vt:lpstr>FMTO 08</vt:lpstr>
      <vt:lpstr>FMTO 08.2</vt:lpstr>
      <vt:lpstr>FMTO 09</vt:lpstr>
      <vt:lpstr>FMTO 10 </vt:lpstr>
      <vt:lpstr>FMTO 11</vt:lpstr>
      <vt:lpstr>FMTO 11 A</vt:lpstr>
      <vt:lpstr>FMTO 11P</vt:lpstr>
      <vt:lpstr>FMTO 12</vt:lpstr>
      <vt:lpstr>FMTO 12.2</vt:lpstr>
      <vt:lpstr>'FMTO 01'!Área_de_impresión</vt:lpstr>
      <vt:lpstr>'FMTO 06'!Área_de_impresión</vt:lpstr>
      <vt:lpstr>'FMTO 07'!Área_de_impresión</vt:lpstr>
      <vt:lpstr>'FMTO 07.2'!Área_de_impresión</vt:lpstr>
      <vt:lpstr>'FMTO 08'!Área_de_impresión</vt:lpstr>
      <vt:lpstr>'FMTO 10 '!Área_de_impresión</vt:lpstr>
      <vt:lpstr>'FMTO 11'!Área_de_impresión</vt:lpstr>
      <vt:lpstr>'FMTO 11 A'!Área_de_impresión</vt:lpstr>
      <vt:lpstr>'FMTO 12'!Área_de_impresión</vt:lpstr>
      <vt:lpstr>'FMTO 12.2'!Área_de_impresión</vt:lpstr>
      <vt:lpstr>'FMTO 07'!Títulos_a_imprimir</vt:lpstr>
      <vt:lpstr>'FMTO 07.2'!Títulos_a_imprimir</vt:lpstr>
      <vt:lpstr>'FMTO 08'!Títulos_a_imprimir</vt:lpstr>
      <vt:lpstr>'FMTO 11'!Títulos_a_imprimir</vt:lpstr>
      <vt:lpstr>'FMTO 11 A'!Títulos_a_imprimir</vt:lpstr>
      <vt:lpstr>'FMTO 11P'!Títulos_a_imprimir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Ursula De Cordova Lopez Del Solar</dc:creator>
  <cp:keywords/>
  <dc:description/>
  <cp:lastModifiedBy>Luis Enrique Pineda Larzo</cp:lastModifiedBy>
  <cp:revision/>
  <dcterms:created xsi:type="dcterms:W3CDTF">2022-08-23T21:13:02Z</dcterms:created>
  <dcterms:modified xsi:type="dcterms:W3CDTF">2022-10-18T00:11:51Z</dcterms:modified>
  <cp:category/>
  <cp:contentStatus/>
</cp:coreProperties>
</file>